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ãoTeixeira(1180590\Desktop\entrega\"/>
    </mc:Choice>
  </mc:AlternateContent>
  <xr:revisionPtr revIDLastSave="0" documentId="8_{2E64309D-383E-43AD-8DEF-E40EDB8BE7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<sst xmlns="http://schemas.openxmlformats.org/spreadsheetml/2006/main" count="285" uniqueCount="138">
  <si>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LAPR3 Project Group and Self-assessment v4.0</t>
  </si>
  <si>
    <t>Fill the cells with a blue background</t>
  </si>
  <si>
    <t>TeamID #</t>
  </si>
  <si>
    <t>g055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</si>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</sst>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F15" sqref="F15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 t="s">
        <v>3</v>
      </c>
      <c r="C4" s="1" t="s">
        <v>4</v>
      </c>
    </row>
    <row r="6" spans="1:20">
      <c r="A6" s="4" t="s">
        <v>5</v>
      </c>
    </row>
    <row r="7" spans="1:20" ht="16.5" thickBot="1"/>
    <row r="8" spans="1:20" ht="15.95" customHeight="1" thickBot="1">
      <c r="B8" s="1"/>
      <c r="C8" s="1"/>
      <c r="E8" s="67" t="s">
        <v>6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>
      <c r="B9" s="1"/>
      <c r="C9" s="1"/>
      <c r="D9" s="42">
        <f>C10</f>
        <v>1180590</v>
      </c>
      <c r="E9" s="43">
        <f>C11</f>
        <v>1232296</v>
      </c>
      <c r="F9" s="43">
        <f>C12</f>
        <v>1232216</v>
      </c>
      <c r="G9" s="43">
        <f>C13</f>
        <v>1232225</v>
      </c>
      <c r="H9" s="43">
        <f>C14</f>
        <v>1232250</v>
      </c>
      <c r="I9" s="43">
        <f>C15</f>
        <v>1232233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7</v>
      </c>
    </row>
    <row r="10" spans="1:20">
      <c r="B10" s="64" t="s">
        <v>8</v>
      </c>
      <c r="C10" s="37">
        <v>1180590</v>
      </c>
      <c r="D10" s="36">
        <v>4</v>
      </c>
      <c r="E10" s="38">
        <v>4</v>
      </c>
      <c r="F10" s="39">
        <v>4</v>
      </c>
      <c r="G10" s="39">
        <v>5</v>
      </c>
      <c r="H10" s="39">
        <v>5</v>
      </c>
      <c r="I10" s="39">
        <v>5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4.5</v>
      </c>
    </row>
    <row r="11" spans="1:20">
      <c r="B11" s="65"/>
      <c r="C11" s="8">
        <v>1232296</v>
      </c>
      <c r="D11" s="9">
        <v>5</v>
      </c>
      <c r="E11" s="36">
        <v>5</v>
      </c>
      <c r="F11" s="35">
        <v>5</v>
      </c>
      <c r="G11" s="8">
        <v>5</v>
      </c>
      <c r="H11" s="8">
        <v>5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>
      <c r="B12" s="65"/>
      <c r="C12" s="8">
        <v>1232216</v>
      </c>
      <c r="D12" s="8">
        <v>5</v>
      </c>
      <c r="E12" s="9">
        <v>5</v>
      </c>
      <c r="F12" s="36">
        <v>3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>
      <c r="B13" s="65"/>
      <c r="C13" s="8">
        <v>1232225</v>
      </c>
      <c r="D13" s="8">
        <v>5</v>
      </c>
      <c r="E13" s="8">
        <v>5</v>
      </c>
      <c r="F13" s="9">
        <v>5</v>
      </c>
      <c r="G13" s="36">
        <v>5</v>
      </c>
      <c r="H13" s="35">
        <v>5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>
      <c r="B14" s="65"/>
      <c r="C14" s="8">
        <v>1232250</v>
      </c>
      <c r="D14" s="8">
        <v>5</v>
      </c>
      <c r="E14" s="8">
        <v>5</v>
      </c>
      <c r="F14" s="8">
        <v>5</v>
      </c>
      <c r="G14" s="9">
        <v>5</v>
      </c>
      <c r="H14" s="36">
        <v>5</v>
      </c>
      <c r="I14" s="35">
        <v>5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5</v>
      </c>
    </row>
    <row r="15" spans="1:20">
      <c r="B15" s="65"/>
      <c r="C15" s="8">
        <v>1232233</v>
      </c>
      <c r="D15" s="8"/>
      <c r="E15" s="8"/>
      <c r="F15" s="8"/>
      <c r="G15" s="8">
        <v>5</v>
      </c>
      <c r="H15" s="9">
        <v>5</v>
      </c>
      <c r="I15" s="36">
        <v>4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4.666666666666667</v>
      </c>
    </row>
    <row r="16" spans="1:20" ht="16.5" thickBot="1">
      <c r="B16" s="65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>
      <c r="B17" s="65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>
      <c r="B18" s="65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>
      <c r="B19" s="65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>
      <c r="B20" s="65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>
      <c r="B21" s="65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>
      <c r="B22" s="65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>
      <c r="B23" s="65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>
      <c r="B24" s="66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>
      <c r="B25" s="1"/>
      <c r="C25" s="45" t="s">
        <v>7</v>
      </c>
      <c r="D25" s="46">
        <f>AVERAGE(D10:D24)</f>
        <v>4.8</v>
      </c>
      <c r="E25" s="46">
        <f t="shared" ref="E25:R25" si="1">AVERAGE(E10:E24)</f>
        <v>4.8</v>
      </c>
      <c r="F25" s="46">
        <f t="shared" si="1"/>
        <v>4.4000000000000004</v>
      </c>
      <c r="G25" s="46">
        <f t="shared" si="1"/>
        <v>5</v>
      </c>
      <c r="H25" s="46">
        <f t="shared" si="1"/>
        <v>5</v>
      </c>
      <c r="I25" s="46">
        <f t="shared" si="1"/>
        <v>4.8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5">
      <c r="A33">
        <v>2</v>
      </c>
      <c r="B33" t="s">
        <v>24</v>
      </c>
    </row>
    <row r="34" spans="1:5">
      <c r="A34">
        <v>3</v>
      </c>
      <c r="B34" t="s">
        <v>25</v>
      </c>
    </row>
    <row r="35" spans="1:5">
      <c r="A35">
        <v>4</v>
      </c>
      <c r="B35" t="s">
        <v>26</v>
      </c>
    </row>
    <row r="36" spans="1:5">
      <c r="A36">
        <v>5</v>
      </c>
      <c r="B36" t="s">
        <v>27</v>
      </c>
      <c r="E36" s="62"/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abSelected="1" topLeftCell="A6" workbookViewId="0">
      <selection activeCell="D10" sqref="D10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28</v>
      </c>
    </row>
    <row r="2" spans="1:10" ht="16.5" thickBot="1"/>
    <row r="3" spans="1:10">
      <c r="A3" s="64" t="s">
        <v>29</v>
      </c>
      <c r="B3" s="72" t="s">
        <v>30</v>
      </c>
      <c r="C3" s="72" t="s">
        <v>31</v>
      </c>
      <c r="D3" s="70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>
      <c r="A4" s="65"/>
      <c r="B4" s="73"/>
      <c r="C4" s="73"/>
      <c r="D4" s="71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>
      <c r="A5" s="65"/>
      <c r="B5" s="73"/>
      <c r="C5" s="73"/>
      <c r="D5" s="71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8.75">
      <c r="A6" s="14">
        <v>1</v>
      </c>
      <c r="B6" s="29"/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>
      <c r="A7" s="14">
        <v>2</v>
      </c>
      <c r="B7" s="29">
        <v>1232296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>
      <c r="A8" s="14">
        <v>3</v>
      </c>
      <c r="B8" s="29">
        <v>1232216</v>
      </c>
      <c r="C8" s="29">
        <v>4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>
      <c r="A9" s="14">
        <v>4</v>
      </c>
      <c r="B9" s="29">
        <v>1232216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8.75">
      <c r="A10" s="14">
        <v>5</v>
      </c>
      <c r="B10" s="29">
        <v>1232233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8.75">
      <c r="A11" s="14">
        <v>6</v>
      </c>
      <c r="B11" s="29">
        <v>1232296</v>
      </c>
      <c r="C11" s="29">
        <v>3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8.75">
      <c r="A12" s="14">
        <v>7</v>
      </c>
      <c r="B12" s="29">
        <v>1232250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8.75">
      <c r="A13" s="14">
        <v>8</v>
      </c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8.75">
      <c r="A14" s="14">
        <v>9</v>
      </c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8.75">
      <c r="A15" s="14">
        <v>10</v>
      </c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8.75">
      <c r="A16" s="14">
        <v>11</v>
      </c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8.75">
      <c r="A17" s="14">
        <v>12</v>
      </c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8.75">
      <c r="A18" s="14">
        <v>13</v>
      </c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8.75">
      <c r="A19" s="14">
        <v>14</v>
      </c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3" sqref="C3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7" style="1" customWidth="1"/>
    <col min="4" max="4" width="8.625" style="1" customWidth="1"/>
    <col min="5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/>
    <row r="3" spans="1:26" ht="58.5">
      <c r="A3" s="19" t="s">
        <v>47</v>
      </c>
      <c r="B3" s="20" t="s">
        <v>48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7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32</v>
      </c>
    </row>
    <row r="4" spans="1:26" ht="63">
      <c r="A4" s="14" t="s">
        <v>50</v>
      </c>
      <c r="B4" s="17">
        <v>0.1</v>
      </c>
      <c r="C4" s="25">
        <v>5</v>
      </c>
      <c r="D4" s="25">
        <v>5</v>
      </c>
      <c r="E4" s="25">
        <v>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>
      <c r="A5" s="14" t="s">
        <v>57</v>
      </c>
      <c r="B5" s="17">
        <v>0.2</v>
      </c>
      <c r="C5" s="25">
        <v>4</v>
      </c>
      <c r="D5" s="25">
        <v>4</v>
      </c>
      <c r="E5" s="25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>
      <c r="A6" s="14" t="s">
        <v>64</v>
      </c>
      <c r="B6" s="17">
        <v>0.5</v>
      </c>
      <c r="C6" s="25">
        <v>4</v>
      </c>
      <c r="D6" s="25">
        <v>4</v>
      </c>
      <c r="E6" s="25">
        <v>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>
      <c r="A8" s="14" t="s">
        <v>76</v>
      </c>
      <c r="B8" s="18">
        <f>SUM(B4:B7)</f>
        <v>1</v>
      </c>
      <c r="C8" s="7">
        <f t="shared" ref="C8:Q8" si="1">SUMPRODUCT(C4:C7,$B$4:$B$7)</f>
        <v>3.3</v>
      </c>
      <c r="D8" s="7">
        <f t="shared" si="1"/>
        <v>3.3</v>
      </c>
      <c r="E8" s="7">
        <f t="shared" si="1"/>
        <v>3.3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>
      <c r="A9" s="22" t="s">
        <v>77</v>
      </c>
      <c r="B9" s="23"/>
      <c r="C9" s="23">
        <f>C8/5*20</f>
        <v>13.2</v>
      </c>
      <c r="D9" s="23">
        <f t="shared" ref="D9:Q9" si="2">D8/5*20</f>
        <v>13.2</v>
      </c>
      <c r="E9" s="23">
        <f t="shared" si="2"/>
        <v>13.2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C4" sqref="C4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47</v>
      </c>
      <c r="B3" s="20" t="s">
        <v>48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7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32</v>
      </c>
    </row>
    <row r="4" spans="1:26" ht="144.75" customHeight="1">
      <c r="A4" s="14" t="s">
        <v>79</v>
      </c>
      <c r="B4" s="17">
        <v>0.1</v>
      </c>
      <c r="C4" s="63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>
      <c r="A15" s="14" t="s">
        <v>76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23B77F7C-EE47-4FBD-B078-6536C1487A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2024-05-12T22:39:49Z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