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ãoTeixeira(1180590\Desktop\entrega\"/>
    </mc:Choice>
  </mc:AlternateContent>
  <xr:revisionPtr revIDLastSave="0" documentId="13_ncr:1_{6FAFBD6A-DA67-40F9-99B3-659D44C45A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<sst xmlns="http://schemas.openxmlformats.org/spreadsheetml/2006/main" count="287" uniqueCount="140">
  <si>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</si>
  <si>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</si>
  <si>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</si>
  <si>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</si>
  <si>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</si>
  <si>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</si>
  <si>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</si>
  <si>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</si>
  <si>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</si>
  <si>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</si>
  <si>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</si>
  <si>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</si>
  <si>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</si>
  <si>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</si>
  <si>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</si>
  <si>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</si>
  <si>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</si>
  <si>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</si>
  <si>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</si>
  <si>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</si>
  <si>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</si>
  <si>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</si>
  <si>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</si>
  <si>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</si>
  <si>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</si>
  <si>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</si>
  <si>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</si>
  <si>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</si>
  <si>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</si>
  <si>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</si>
  <si>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</si>
  <si>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</si>
  <si>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</si>
  <si>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</si>
  <si>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</si>
  <si>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</si>
  <si>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</si>
  <si>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</si>
  <si>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</si>
  <si>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</si>
  <si>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</si>
  <si>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</si>
  <si>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</si>
  <si>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</si>
  <si>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</si>
  <si>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</si>
  <si>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</si>
  <si>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</si>
  <si>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</si>
  <si>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</si>
  <si>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</si>
  <si>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</si>
  <si>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</si>
  <si>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</si>
  <si>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</si>
  <si>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</si>
  <si>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</si>
  <si>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</si>
  <si>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</si>
  <si>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</si>
  <si>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</si>
  <si>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</si>
  <si>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</si>
  <si>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</si>
  <si>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</si>
  <si>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</si>
  <si>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</si>
  <si>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</si>
  <si>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</si>
  <si>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</si>
  <si>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</si>
  <si>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</si>
  <si>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</si>
  <si>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</si>
  <si>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</si>
  <si>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</si>
  <si>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</si>
  <si>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</si>
  <si>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</si>
  <si>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</si>
  <si>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</si>
  <si>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</si>
  <si>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</si>
  <si>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</si>
  <si>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</si>
  <si>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</si>
  <si>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</si>
  <si>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</si>
  <si>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</si>
  <si>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</si>
  <si>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</si>
  <si>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</si>
  <si>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</si>
  <si>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</si>
  <si>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</si>
  <si>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</si>
  <si>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</si>
  <si>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</si>
  <si>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</si>
  <si>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</si>
  <si>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</si>
  <si>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</si>
  <si>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</si>
  <si>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</si>
  <si>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</si>
  <si>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</si>
  <si>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</si>
  <si>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</si>
  <si>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</si>
  <si>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</si>
  <si>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</si>
  <si>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</si>
  <si>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</si>
  <si>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</si>
  <si>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</si>
  <si>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</si>
  <si>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</si>
  <si>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</si>
  <si>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</si>
  <si>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</si>
  <si>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</si>
  <si>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</si>
  <si>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</si>
  <si>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</si>
  <si>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</si>
  <si>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</si>
  <si>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</si>
  <si>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</si>
  <si>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</si>
  <si>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</si>
  <si>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</si>
  <si>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</si>
  <si>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</si>
  <si>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</si>
  <si>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</si>
  <si>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</si>
  <si>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</si>
  <si>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</si>
  <si>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</si>
  <si>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g055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</si>
</sst>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12" workbookViewId="0">
      <selection activeCell="E36" sqref="E36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138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 t="s">
        <v>139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1180590</v>
      </c>
      <c r="E9" s="43">
        <f>C11</f>
        <v>1232296</v>
      </c>
      <c r="F9" s="43">
        <f>C12</f>
        <v>1232216</v>
      </c>
      <c r="G9" s="43">
        <f>C13</f>
        <v>1232225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1180590</v>
      </c>
      <c r="D10" s="36">
        <v>5</v>
      </c>
      <c r="E10" s="38">
        <v>5</v>
      </c>
      <c r="F10" s="39">
        <v>5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.5" thickBot="1" x14ac:dyDescent="0.3">
      <c r="B11" s="63"/>
      <c r="C11" s="8">
        <v>1232296</v>
      </c>
      <c r="D11" s="9">
        <v>5</v>
      </c>
      <c r="E11" s="36">
        <v>5</v>
      </c>
      <c r="F11" s="35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 x14ac:dyDescent="0.3">
      <c r="B12" s="63"/>
      <c r="C12" s="8">
        <v>1232216</v>
      </c>
      <c r="D12" s="8">
        <v>5</v>
      </c>
      <c r="E12" s="9">
        <v>5</v>
      </c>
      <c r="F12" s="36">
        <v>3</v>
      </c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 ht="16.5" thickBot="1" x14ac:dyDescent="0.3">
      <c r="B13" s="63"/>
      <c r="C13" s="8">
        <v>1232225</v>
      </c>
      <c r="D13" s="8"/>
      <c r="E13" s="8"/>
      <c r="F13" s="9"/>
      <c r="G13" s="36"/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 t="e">
        <f t="shared" si="0"/>
        <v>#DIV/0!</v>
      </c>
    </row>
    <row r="14" spans="1:20" ht="16.5" thickBot="1" x14ac:dyDescent="0.3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4.333333333333333</v>
      </c>
      <c r="G25" s="46" t="e">
        <f t="shared" si="1"/>
        <v>#DIV/0!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5" x14ac:dyDescent="0.25">
      <c r="A33">
        <v>2</v>
      </c>
      <c r="B33" t="s">
        <v>24</v>
      </c>
    </row>
    <row r="34" spans="1:5" x14ac:dyDescent="0.25">
      <c r="A34">
        <v>3</v>
      </c>
      <c r="B34" t="s">
        <v>25</v>
      </c>
    </row>
    <row r="35" spans="1:5" x14ac:dyDescent="0.25">
      <c r="A35">
        <v>4</v>
      </c>
      <c r="B35" t="s">
        <v>26</v>
      </c>
    </row>
    <row r="36" spans="1:5" x14ac:dyDescent="0.25">
      <c r="A36">
        <v>5</v>
      </c>
      <c r="B36" t="s">
        <v>27</v>
      </c>
      <c r="E36" s="72"/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D6" sqref="D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28</v>
      </c>
    </row>
    <row r="2" spans="1:10" ht="16.5" thickBot="1" x14ac:dyDescent="0.3"/>
    <row r="3" spans="1:10" x14ac:dyDescent="0.2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>
        <v>1</v>
      </c>
      <c r="B6" s="29">
        <v>1180590</v>
      </c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25">
      <c r="A7" s="14">
        <v>2</v>
      </c>
      <c r="B7" s="29">
        <v>1232296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25">
      <c r="A8" s="14">
        <v>3</v>
      </c>
      <c r="B8" s="29">
        <v>1232216</v>
      </c>
      <c r="C8" s="29">
        <v>4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25">
      <c r="A9" s="14">
        <v>4</v>
      </c>
      <c r="B9" s="29">
        <v>1232216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25">
      <c r="A10" s="14">
        <v>5</v>
      </c>
      <c r="B10" s="29">
        <v>1232296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25">
      <c r="A11" s="14"/>
      <c r="B11" s="29"/>
      <c r="C11" s="29"/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25">
      <c r="A12" s="14"/>
      <c r="B12" s="29"/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25">
      <c r="A13" s="14"/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25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25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2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2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2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2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3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C7" sqref="C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49</v>
      </c>
      <c r="B3" s="20" t="s">
        <v>46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25">
      <c r="A4" s="14" t="s">
        <v>51</v>
      </c>
      <c r="B4" s="17">
        <v>0.1</v>
      </c>
      <c r="C4" s="25">
        <v>5</v>
      </c>
      <c r="D4" s="25">
        <v>5</v>
      </c>
      <c r="E4" s="25">
        <v>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25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2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25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25">
      <c r="A8" s="14" t="s">
        <v>47</v>
      </c>
      <c r="B8" s="18">
        <f>SUM(B4:B7)</f>
        <v>1</v>
      </c>
      <c r="C8" s="7">
        <f t="shared" ref="C8:Q8" si="1">SUMPRODUCT(C4:C7,$B$4:$B$7)</f>
        <v>3.3</v>
      </c>
      <c r="D8" s="7">
        <f t="shared" si="1"/>
        <v>3.3</v>
      </c>
      <c r="E8" s="7">
        <f t="shared" si="1"/>
        <v>3.3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77</v>
      </c>
      <c r="B9" s="23"/>
      <c r="C9" s="23">
        <f>C8/5*20</f>
        <v>13.2</v>
      </c>
      <c r="D9" s="23">
        <f t="shared" ref="D9:Q9" si="2">D8/5*20</f>
        <v>13.2</v>
      </c>
      <c r="E9" s="23">
        <f t="shared" si="2"/>
        <v>13.2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workbookViewId="0">
      <selection activeCell="C4" sqref="C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49</v>
      </c>
      <c r="B3" s="20" t="s">
        <v>46</v>
      </c>
      <c r="C3" s="20">
        <f>'Group and Self Assessment'!C10</f>
        <v>1180590</v>
      </c>
      <c r="D3" s="20">
        <f>'Group and Self Assessment'!C11</f>
        <v>1232296</v>
      </c>
      <c r="E3" s="20">
        <f>'Group and Self Assessment'!C12</f>
        <v>1232216</v>
      </c>
      <c r="F3" s="20">
        <f>'Group and Self Assessment'!C13</f>
        <v>1232225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5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5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25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25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 x14ac:dyDescent="0.25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25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25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25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2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25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25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25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Teixeira (1180590)</cp:lastModifiedBy>
  <cp:revision/>
  <dcterms:created xsi:type="dcterms:W3CDTF">2021-10-23T17:18:59Z</dcterms:created>
  <dcterms:modified xsi:type="dcterms:W3CDTF">2024-04-07T17:09:21Z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