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codeName="ThisWorkbook" defaultThemeVersion="202300"/>
  <mc:AlternateContent xmlns:mc="http://schemas.openxmlformats.org/markup-compatibility/2006">
    <mc:Choice Requires="x15">
      <x15ac:absPath xmlns:x15ac="http://schemas.microsoft.com/office/spreadsheetml/2010/11/ac" url="/Users/y.takagi/GitHub/DataScienceToolKit/DesignOfExperiments/"/>
    </mc:Choice>
  </mc:AlternateContent>
  <xr:revisionPtr revIDLastSave="0" documentId="13_ncr:1_{F028B165-6106-034B-AFD9-2FB68C9A1C23}" xr6:coauthVersionLast="47" xr6:coauthVersionMax="47" xr10:uidLastSave="{00000000-0000-0000-0000-000000000000}"/>
  <bookViews>
    <workbookView xWindow="0" yWindow="0" windowWidth="38400" windowHeight="21600" xr2:uid="{BECE037A-EA19-8544-BC38-A880E31EC35E}"/>
  </bookViews>
  <sheets>
    <sheet name="利用方法" sheetId="4" r:id="rId1"/>
    <sheet name="3水準 入力例" sheetId="3" r:id="rId2"/>
    <sheet name="3水準"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26" i="3" l="1"/>
  <c r="H18" i="3"/>
  <c r="F18" i="3"/>
  <c r="D18" i="3"/>
  <c r="C18" i="3"/>
  <c r="AL17" i="3"/>
  <c r="H17" i="3"/>
  <c r="F17" i="3"/>
  <c r="D17" i="3"/>
  <c r="C17" i="3"/>
  <c r="AL16" i="3"/>
  <c r="H16" i="3"/>
  <c r="F16" i="3"/>
  <c r="D16" i="3"/>
  <c r="C16" i="3"/>
  <c r="AL15" i="3"/>
  <c r="D15" i="3"/>
  <c r="M9" i="3"/>
  <c r="AA8" i="3"/>
  <c r="Y8" i="3"/>
  <c r="AC8" i="3" s="1"/>
  <c r="AS7" i="3" s="1"/>
  <c r="W8" i="3"/>
  <c r="M8" i="3"/>
  <c r="AA7" i="3"/>
  <c r="Y7" i="3"/>
  <c r="W7" i="3"/>
  <c r="AC7" i="3" s="1"/>
  <c r="AS6" i="3" s="1"/>
  <c r="M7" i="3"/>
  <c r="AA6" i="3"/>
  <c r="Y6" i="3"/>
  <c r="W6" i="3"/>
  <c r="AC6" i="3" s="1"/>
  <c r="C6" i="3"/>
  <c r="C15" i="3" s="1"/>
  <c r="AL17" i="1"/>
  <c r="AL16" i="1"/>
  <c r="AL15" i="1"/>
  <c r="AS5" i="3" l="1"/>
  <c r="Z10" i="3"/>
  <c r="AM17" i="3"/>
  <c r="AM16" i="3"/>
  <c r="U26" i="1"/>
  <c r="C18" i="1"/>
  <c r="C17" i="1"/>
  <c r="C16" i="1"/>
  <c r="AA8" i="1"/>
  <c r="AA7" i="1"/>
  <c r="AA6" i="1"/>
  <c r="Y8" i="1"/>
  <c r="Y7" i="1"/>
  <c r="Y6" i="1"/>
  <c r="W8" i="1"/>
  <c r="W7" i="1"/>
  <c r="W6" i="1"/>
  <c r="D15" i="1"/>
  <c r="H18" i="1"/>
  <c r="F18" i="1"/>
  <c r="D18" i="1"/>
  <c r="H17" i="1"/>
  <c r="F17" i="1"/>
  <c r="D17" i="1"/>
  <c r="H16" i="1"/>
  <c r="F16" i="1"/>
  <c r="D16" i="1"/>
  <c r="M9" i="1"/>
  <c r="M8" i="1"/>
  <c r="M7" i="1"/>
  <c r="C6" i="1"/>
  <c r="C15" i="1" s="1"/>
  <c r="AC6" i="1" l="1"/>
  <c r="AS5" i="1" s="1"/>
  <c r="AC7" i="1"/>
  <c r="AS6" i="1" s="1"/>
  <c r="AC8" i="1"/>
  <c r="AS7" i="1" s="1"/>
  <c r="Z11" i="3"/>
  <c r="Z12" i="3"/>
  <c r="Z23" i="3" s="1"/>
  <c r="AM15" i="3"/>
  <c r="Z10" i="1"/>
  <c r="AM16" i="1" l="1"/>
  <c r="AM17" i="1"/>
  <c r="AM15" i="1"/>
  <c r="AD23" i="3"/>
  <c r="Z13" i="3"/>
  <c r="Z24" i="3" s="1"/>
  <c r="AD24" i="3" s="1"/>
  <c r="Z12" i="1"/>
  <c r="Z23" i="1" s="1"/>
  <c r="Z11" i="1"/>
  <c r="AP13" i="3" l="1"/>
  <c r="AU12" i="3"/>
  <c r="AQ12" i="3"/>
  <c r="AQ11" i="3"/>
  <c r="AU11" i="3"/>
  <c r="AU10" i="3"/>
  <c r="AQ10" i="3"/>
  <c r="AS9" i="3"/>
  <c r="AF23" i="3"/>
  <c r="Z25" i="3"/>
  <c r="AD25" i="3" s="1"/>
  <c r="Z13" i="1"/>
  <c r="Z24" i="1" s="1"/>
  <c r="AD24" i="1" s="1"/>
  <c r="AD23" i="1"/>
  <c r="Z25" i="1"/>
  <c r="AD25" i="1" s="1"/>
  <c r="AP13" i="1" l="1"/>
  <c r="AU11" i="1"/>
  <c r="AS9" i="1"/>
  <c r="AU10" i="1"/>
  <c r="AQ11" i="1"/>
  <c r="AQ10" i="1"/>
  <c r="AU12" i="1"/>
  <c r="AQ12" i="1"/>
  <c r="AF23" i="1"/>
</calcChain>
</file>

<file path=xl/sharedStrings.xml><?xml version="1.0" encoding="utf-8"?>
<sst xmlns="http://schemas.openxmlformats.org/spreadsheetml/2006/main" count="87" uniqueCount="52">
  <si>
    <t>1. 一元配置分散分析実験</t>
    <rPh sb="3" eb="5">
      <t xml:space="preserve">イチゲン </t>
    </rPh>
    <rPh sb="5" eb="7">
      <t xml:space="preserve">ハイチ </t>
    </rPh>
    <rPh sb="7" eb="11">
      <t xml:space="preserve">ブンサンブンセキ </t>
    </rPh>
    <rPh sb="11" eb="13">
      <t xml:space="preserve">ジッケン </t>
    </rPh>
    <phoneticPr fontId="1"/>
  </si>
  <si>
    <t>1. データの構造式を考える</t>
    <rPh sb="7" eb="10">
      <t xml:space="preserve">コウゾウシキ </t>
    </rPh>
    <rPh sb="11" eb="12">
      <t xml:space="preserve">カンガエル </t>
    </rPh>
    <phoneticPr fontId="1"/>
  </si>
  <si>
    <t>0. データを取得する</t>
    <rPh sb="7" eb="9">
      <t xml:space="preserve">シュトクスル </t>
    </rPh>
    <phoneticPr fontId="1"/>
  </si>
  <si>
    <t>測定結果</t>
    <rPh sb="0" eb="2">
      <t xml:space="preserve">ソクテイ </t>
    </rPh>
    <rPh sb="2" eb="4">
      <t xml:space="preserve">ケッカ </t>
    </rPh>
    <phoneticPr fontId="1"/>
  </si>
  <si>
    <t>因子名:</t>
    <rPh sb="0" eb="3">
      <t xml:space="preserve">インシメイ </t>
    </rPh>
    <phoneticPr fontId="1"/>
  </si>
  <si>
    <t>砥石の送り速度</t>
    <rPh sb="0" eb="2">
      <t xml:space="preserve">トイシ </t>
    </rPh>
    <rPh sb="3" eb="4">
      <t xml:space="preserve">オクリソクド </t>
    </rPh>
    <phoneticPr fontId="1"/>
  </si>
  <si>
    <t>30秒</t>
    <rPh sb="2" eb="3">
      <t xml:space="preserve">ビョウ </t>
    </rPh>
    <phoneticPr fontId="1"/>
  </si>
  <si>
    <t>40秒</t>
    <rPh sb="2" eb="3">
      <t xml:space="preserve">ビョウ </t>
    </rPh>
    <phoneticPr fontId="1"/>
  </si>
  <si>
    <t>50秒</t>
    <rPh sb="2" eb="3">
      <t xml:space="preserve">ビョウ </t>
    </rPh>
    <phoneticPr fontId="1"/>
  </si>
  <si>
    <t>平均</t>
    <rPh sb="0" eb="2">
      <t xml:space="preserve">ヘイキン </t>
    </rPh>
    <phoneticPr fontId="1"/>
  </si>
  <si>
    <t>2. データをグラフ化する</t>
    <rPh sb="10" eb="11">
      <t xml:space="preserve">カ </t>
    </rPh>
    <phoneticPr fontId="1"/>
  </si>
  <si>
    <t>4. 平方和を計算</t>
    <rPh sb="3" eb="6">
      <t xml:space="preserve">ヘイホウワ </t>
    </rPh>
    <rPh sb="7" eb="9">
      <t xml:space="preserve">ケイサン </t>
    </rPh>
    <phoneticPr fontId="1"/>
  </si>
  <si>
    <t>平方和を計算する</t>
    <rPh sb="0" eb="2">
      <t xml:space="preserve">ヘイホウ </t>
    </rPh>
    <rPh sb="2" eb="3">
      <t xml:space="preserve">ワ </t>
    </rPh>
    <rPh sb="4" eb="6">
      <t xml:space="preserve">ケイサンスル </t>
    </rPh>
    <phoneticPr fontId="1"/>
  </si>
  <si>
    <t>因子A</t>
    <rPh sb="0" eb="2">
      <t xml:space="preserve">インシ </t>
    </rPh>
    <phoneticPr fontId="1"/>
  </si>
  <si>
    <r>
      <t>A</t>
    </r>
    <r>
      <rPr>
        <b/>
        <vertAlign val="subscript"/>
        <sz val="16"/>
        <color theme="1"/>
        <rFont val="游ゴシック"/>
        <family val="3"/>
        <charset val="128"/>
        <scheme val="minor"/>
      </rPr>
      <t>1</t>
    </r>
    <phoneticPr fontId="1"/>
  </si>
  <si>
    <r>
      <t>A</t>
    </r>
    <r>
      <rPr>
        <b/>
        <vertAlign val="subscript"/>
        <sz val="16"/>
        <color theme="1"/>
        <rFont val="游ゴシック"/>
        <family val="3"/>
        <charset val="128"/>
        <scheme val="minor"/>
      </rPr>
      <t>2</t>
    </r>
    <phoneticPr fontId="1"/>
  </si>
  <si>
    <r>
      <t>A</t>
    </r>
    <r>
      <rPr>
        <b/>
        <vertAlign val="subscript"/>
        <sz val="16"/>
        <color theme="1"/>
        <rFont val="游ゴシック"/>
        <family val="3"/>
        <charset val="128"/>
        <scheme val="minor"/>
      </rPr>
      <t>3</t>
    </r>
    <phoneticPr fontId="1"/>
  </si>
  <si>
    <r>
      <t>データx</t>
    </r>
    <r>
      <rPr>
        <b/>
        <vertAlign val="subscript"/>
        <sz val="16"/>
        <color theme="1"/>
        <rFont val="游ゴシック (本文)"/>
        <family val="3"/>
        <charset val="128"/>
      </rPr>
      <t>ij</t>
    </r>
    <phoneticPr fontId="1"/>
  </si>
  <si>
    <t>合計</t>
    <rPh sb="0" eb="2">
      <t xml:space="preserve">ゴウケイ </t>
    </rPh>
    <phoneticPr fontId="1"/>
  </si>
  <si>
    <r>
      <t>CT (総計)</t>
    </r>
    <r>
      <rPr>
        <b/>
        <vertAlign val="superscript"/>
        <sz val="12"/>
        <color theme="1"/>
        <rFont val="游ゴシック"/>
        <family val="3"/>
        <charset val="128"/>
      </rPr>
      <t>2</t>
    </r>
    <r>
      <rPr>
        <b/>
        <sz val="12"/>
        <color theme="1"/>
        <rFont val="游ゴシック"/>
        <family val="3"/>
        <charset val="128"/>
        <scheme val="minor"/>
      </rPr>
      <t>/(総データ数)=</t>
    </r>
    <rPh sb="4" eb="5">
      <t xml:space="preserve">ソウ </t>
    </rPh>
    <rPh sb="5" eb="6">
      <t xml:space="preserve">ケイ </t>
    </rPh>
    <rPh sb="10" eb="11">
      <t xml:space="preserve">ソウデータスウ </t>
    </rPh>
    <phoneticPr fontId="1"/>
  </si>
  <si>
    <t>ST 個々のデータの二乗和 -CT=</t>
    <rPh sb="3" eb="4">
      <t>🈁</t>
    </rPh>
    <rPh sb="10" eb="12">
      <t xml:space="preserve">ニジョウワ </t>
    </rPh>
    <rPh sb="12" eb="13">
      <t xml:space="preserve">ワ </t>
    </rPh>
    <phoneticPr fontId="1"/>
  </si>
  <si>
    <t>SA =</t>
    <phoneticPr fontId="1"/>
  </si>
  <si>
    <t>SE =</t>
    <phoneticPr fontId="1"/>
  </si>
  <si>
    <t>5. 平方和の自由度を求める</t>
    <rPh sb="3" eb="6">
      <t xml:space="preserve">ヘイホウワ </t>
    </rPh>
    <rPh sb="7" eb="10">
      <t xml:space="preserve">ジユウド </t>
    </rPh>
    <rPh sb="11" eb="12">
      <t xml:space="preserve">モトメル </t>
    </rPh>
    <phoneticPr fontId="1"/>
  </si>
  <si>
    <t>6. 分散分析表の作成</t>
    <rPh sb="3" eb="8">
      <t xml:space="preserve">ブンサンブンセキヒョウ </t>
    </rPh>
    <rPh sb="9" eb="11">
      <t xml:space="preserve">サクセイ </t>
    </rPh>
    <phoneticPr fontId="1"/>
  </si>
  <si>
    <t>要因</t>
    <rPh sb="0" eb="2">
      <t xml:space="preserve">ヨウイン </t>
    </rPh>
    <phoneticPr fontId="1"/>
  </si>
  <si>
    <t>平均平方の
期待値</t>
    <rPh sb="0" eb="4">
      <t xml:space="preserve">ヘイキンヘイホウ </t>
    </rPh>
    <rPh sb="6" eb="9">
      <t xml:space="preserve">キタイチ </t>
    </rPh>
    <phoneticPr fontId="1"/>
  </si>
  <si>
    <t>平方和
S</t>
    <rPh sb="0" eb="3">
      <t xml:space="preserve">ヘイホウワ </t>
    </rPh>
    <phoneticPr fontId="1"/>
  </si>
  <si>
    <t>自由度
φ</t>
    <rPh sb="0" eb="3">
      <t xml:space="preserve">ジユウド </t>
    </rPh>
    <phoneticPr fontId="1"/>
  </si>
  <si>
    <t>平均平方
V</t>
    <rPh sb="0" eb="4">
      <t xml:space="preserve">ヘイキンヘイホウ </t>
    </rPh>
    <phoneticPr fontId="1"/>
  </si>
  <si>
    <r>
      <t>分散比
F</t>
    </r>
    <r>
      <rPr>
        <b/>
        <vertAlign val="subscript"/>
        <sz val="12"/>
        <color theme="1"/>
        <rFont val="游ゴシック"/>
        <family val="3"/>
        <charset val="128"/>
        <scheme val="minor"/>
      </rPr>
      <t>0</t>
    </r>
    <rPh sb="0" eb="2">
      <t xml:space="preserve">ブンサンヒ </t>
    </rPh>
    <rPh sb="2" eb="3">
      <t xml:space="preserve">ヒ </t>
    </rPh>
    <phoneticPr fontId="1"/>
  </si>
  <si>
    <t>A</t>
    <phoneticPr fontId="1"/>
  </si>
  <si>
    <t>T</t>
    <phoneticPr fontId="1"/>
  </si>
  <si>
    <t>E</t>
    <phoneticPr fontId="1"/>
  </si>
  <si>
    <t>7. 有意となった要因の効果を推定</t>
    <rPh sb="3" eb="5">
      <t xml:space="preserve">ユウイトナッタ </t>
    </rPh>
    <rPh sb="9" eb="11">
      <t xml:space="preserve">ヨウイン </t>
    </rPh>
    <rPh sb="12" eb="14">
      <t xml:space="preserve">コウカ </t>
    </rPh>
    <rPh sb="15" eb="17">
      <t xml:space="preserve">スイテイ </t>
    </rPh>
    <phoneticPr fontId="1"/>
  </si>
  <si>
    <t>要因Aについての点推定を行う。</t>
    <rPh sb="0" eb="2">
      <t xml:space="preserve">ヨウイン </t>
    </rPh>
    <rPh sb="8" eb="11">
      <t xml:space="preserve">テンスイテイ </t>
    </rPh>
    <rPh sb="12" eb="13">
      <t xml:space="preserve">オコナウ </t>
    </rPh>
    <phoneticPr fontId="1"/>
  </si>
  <si>
    <t>3. 仮説を設定(両側検定の場合)</t>
    <rPh sb="3" eb="5">
      <t xml:space="preserve">カセツ </t>
    </rPh>
    <rPh sb="6" eb="8">
      <t xml:space="preserve">セッテイ </t>
    </rPh>
    <rPh sb="9" eb="11">
      <t xml:space="preserve">リョウガワ </t>
    </rPh>
    <rPh sb="11" eb="13">
      <t xml:space="preserve">ケンテイ </t>
    </rPh>
    <rPh sb="14" eb="16">
      <t xml:space="preserve">バアイ </t>
    </rPh>
    <phoneticPr fontId="1"/>
  </si>
  <si>
    <r>
      <t>最小有意差:</t>
    </r>
    <r>
      <rPr>
        <b/>
        <i/>
        <sz val="12"/>
        <color theme="1"/>
        <rFont val="游ゴシック"/>
        <family val="3"/>
        <charset val="128"/>
        <scheme val="minor"/>
      </rPr>
      <t xml:space="preserve"> lsd</t>
    </r>
    <r>
      <rPr>
        <b/>
        <i/>
        <vertAlign val="subscript"/>
        <sz val="12"/>
        <color theme="1"/>
        <rFont val="游ゴシック"/>
        <family val="3"/>
        <charset val="128"/>
      </rPr>
      <t>0.05</t>
    </r>
    <r>
      <rPr>
        <b/>
        <vertAlign val="subscript"/>
        <sz val="12"/>
        <color theme="1"/>
        <rFont val="游ゴシック"/>
        <family val="3"/>
        <charset val="128"/>
      </rPr>
      <t xml:space="preserve"> </t>
    </r>
    <r>
      <rPr>
        <b/>
        <sz val="12"/>
        <color theme="1"/>
        <rFont val="游ゴシック"/>
        <family val="3"/>
        <charset val="128"/>
      </rPr>
      <t>=</t>
    </r>
    <rPh sb="0" eb="4">
      <t xml:space="preserve">サイショウユウイ </t>
    </rPh>
    <rPh sb="4" eb="5">
      <t xml:space="preserve">サ </t>
    </rPh>
    <phoneticPr fontId="1"/>
  </si>
  <si>
    <t>1. 本シートでできることについて</t>
    <rPh sb="3" eb="4">
      <t xml:space="preserve">ホン </t>
    </rPh>
    <phoneticPr fontId="1"/>
  </si>
  <si>
    <t>本シートでは一元配置分散分析実験の3水準バージョンを実行できます。</t>
    <rPh sb="6" eb="8">
      <t xml:space="preserve">イチゲン </t>
    </rPh>
    <rPh sb="8" eb="10">
      <t xml:space="preserve">ハイチ </t>
    </rPh>
    <rPh sb="10" eb="14">
      <t xml:space="preserve">ブンサンブンセキ </t>
    </rPh>
    <rPh sb="14" eb="16">
      <t xml:space="preserve">ジッケン </t>
    </rPh>
    <rPh sb="18" eb="20">
      <t xml:space="preserve">スイジュン </t>
    </rPh>
    <rPh sb="26" eb="28">
      <t xml:space="preserve">ジッコウデキマス </t>
    </rPh>
    <phoneticPr fontId="1"/>
  </si>
  <si>
    <t>シートの黄色のセルに入力することで、分析を全て一括に行うことができます。</t>
    <rPh sb="4" eb="6">
      <t xml:space="preserve">キイロイ </t>
    </rPh>
    <rPh sb="10" eb="12">
      <t xml:space="preserve">ニュウリョク </t>
    </rPh>
    <rPh sb="18" eb="20">
      <t xml:space="preserve">ブンセキヲ </t>
    </rPh>
    <rPh sb="21" eb="22">
      <t xml:space="preserve">スベテ </t>
    </rPh>
    <rPh sb="23" eb="25">
      <t xml:space="preserve">イッカツ </t>
    </rPh>
    <rPh sb="26" eb="27">
      <t xml:space="preserve">オコナウ </t>
    </rPh>
    <phoneticPr fontId="1"/>
  </si>
  <si>
    <t>2. 質問や計算方法等の疑問について</t>
    <rPh sb="3" eb="5">
      <t xml:space="preserve">シツモン </t>
    </rPh>
    <rPh sb="6" eb="10">
      <t xml:space="preserve">ケイサンホウホウ </t>
    </rPh>
    <rPh sb="10" eb="11">
      <t xml:space="preserve">トウ </t>
    </rPh>
    <rPh sb="12" eb="14">
      <t xml:space="preserve">ギモン </t>
    </rPh>
    <phoneticPr fontId="1"/>
  </si>
  <si>
    <t>本シートの作成は全て中條教授の品質管理の資料を参考にしております。</t>
    <rPh sb="0" eb="1">
      <t xml:space="preserve">ホンシート </t>
    </rPh>
    <rPh sb="5" eb="7">
      <t xml:space="preserve">サクセイ </t>
    </rPh>
    <rPh sb="8" eb="9">
      <t xml:space="preserve">スベテ </t>
    </rPh>
    <rPh sb="10" eb="12">
      <t xml:space="preserve">ナカジョウ </t>
    </rPh>
    <rPh sb="12" eb="14">
      <t xml:space="preserve">キョウジュ </t>
    </rPh>
    <rPh sb="15" eb="19">
      <t xml:space="preserve">ヒンシツカンリ </t>
    </rPh>
    <rPh sb="20" eb="22">
      <t xml:space="preserve">シリョウ </t>
    </rPh>
    <rPh sb="23" eb="25">
      <t xml:space="preserve">サンコウ </t>
    </rPh>
    <phoneticPr fontId="1"/>
  </si>
  <si>
    <t>計算方法等については、そちらをご確認ください。</t>
    <rPh sb="0" eb="4">
      <t xml:space="preserve">ケイサンホウホウ </t>
    </rPh>
    <rPh sb="4" eb="5">
      <t xml:space="preserve">トウ </t>
    </rPh>
    <phoneticPr fontId="1"/>
  </si>
  <si>
    <t>もし、数式ミスや改善提案がございましたらGitHubリポジトリのIssueか、以下メールアドレスより送信していただけると幸いです。</t>
    <rPh sb="3" eb="5">
      <t xml:space="preserve">スウシキミス </t>
    </rPh>
    <rPh sb="8" eb="10">
      <t xml:space="preserve">カイゼン </t>
    </rPh>
    <rPh sb="10" eb="12">
      <t xml:space="preserve">テイアン </t>
    </rPh>
    <rPh sb="39" eb="41">
      <t xml:space="preserve">イカ </t>
    </rPh>
    <rPh sb="50" eb="52">
      <t xml:space="preserve">ソウシン </t>
    </rPh>
    <rPh sb="60" eb="61">
      <t xml:space="preserve">サイワイデス </t>
    </rPh>
    <phoneticPr fontId="1"/>
  </si>
  <si>
    <t>連絡用Gmail:</t>
    <rPh sb="0" eb="3">
      <t xml:space="preserve">レンラクヨウ </t>
    </rPh>
    <phoneticPr fontId="1"/>
  </si>
  <si>
    <t>a23.nhm4@g.chuo-u.ac.jp</t>
    <phoneticPr fontId="1"/>
  </si>
  <si>
    <t>3. 利用規約について</t>
    <rPh sb="3" eb="7">
      <t xml:space="preserve">リヨウキヤク </t>
    </rPh>
    <phoneticPr fontId="1"/>
  </si>
  <si>
    <t>1. 本ファイル,シートの利用により発生した責任を作成者が負うことはできかねますので、ご了承ください。</t>
    <rPh sb="3" eb="4">
      <t xml:space="preserve">ホンシート </t>
    </rPh>
    <rPh sb="13" eb="15">
      <t xml:space="preserve">リヨウニヨル </t>
    </rPh>
    <rPh sb="18" eb="20">
      <t xml:space="preserve">ハッセイシタ </t>
    </rPh>
    <rPh sb="22" eb="24">
      <t xml:space="preserve">セキニン </t>
    </rPh>
    <rPh sb="25" eb="27">
      <t xml:space="preserve">サクセイ </t>
    </rPh>
    <rPh sb="27" eb="28">
      <t xml:space="preserve">シャ </t>
    </rPh>
    <rPh sb="29" eb="30">
      <t xml:space="preserve">オウコトハ </t>
    </rPh>
    <phoneticPr fontId="1"/>
  </si>
  <si>
    <t>2. ExcelやVBAのバージョン変更等により、事前の告知なく利用できなくなる場合がございますので、ご了承ください。</t>
    <rPh sb="18" eb="20">
      <t xml:space="preserve">ヘンコウ </t>
    </rPh>
    <rPh sb="20" eb="21">
      <t xml:space="preserve">トウ </t>
    </rPh>
    <rPh sb="25" eb="27">
      <t xml:space="preserve">ジゼンノ </t>
    </rPh>
    <rPh sb="28" eb="30">
      <t xml:space="preserve">コクチ </t>
    </rPh>
    <rPh sb="32" eb="34">
      <t xml:space="preserve">リヨウ </t>
    </rPh>
    <rPh sb="40" eb="42">
      <t xml:space="preserve">バアイ </t>
    </rPh>
    <phoneticPr fontId="1"/>
  </si>
  <si>
    <t>3. 本ファイルおよび本シートのニ次配布は禁止とします。</t>
    <rPh sb="3" eb="4">
      <t xml:space="preserve">ホン </t>
    </rPh>
    <rPh sb="11" eb="12">
      <t xml:space="preserve">ホン </t>
    </rPh>
    <rPh sb="18" eb="20">
      <t xml:space="preserve">ハイフ </t>
    </rPh>
    <rPh sb="21" eb="23">
      <t xml:space="preserve">キンシト </t>
    </rPh>
    <phoneticPr fontId="1"/>
  </si>
  <si>
    <t>入力例のシートには、保護をかけております。もし、変更したい場合には、パスワードとして2025と入力してください。</t>
    <rPh sb="0" eb="3">
      <t xml:space="preserve">ニュウリョクレイ </t>
    </rPh>
    <rPh sb="10" eb="12">
      <t xml:space="preserve">ホゴ </t>
    </rPh>
    <rPh sb="24" eb="26">
      <t xml:space="preserve">ヘンコウ </t>
    </rPh>
    <rPh sb="29" eb="31">
      <t xml:space="preserve">バアイ </t>
    </rPh>
    <rPh sb="47" eb="49">
      <t xml:space="preserve">ニュウリョクシ </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</si>
</sst>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_ "/>
    <numFmt numFmtId="177" formatCode="0.0_ "/>
  </numFmts>
  <fonts count="20">
    <font>
      <sz val="12"/>
      <color theme="1"/>
      <name val="游ゴシック"/>
      <family val="2"/>
      <charset val="128"/>
      <scheme val="minor"/>
    </font>
    <font>
      <sz val="6"/>
      <name val="游ゴシック"/>
      <family val="2"/>
      <charset val="128"/>
      <scheme val="minor"/>
    </font>
    <font>
      <b/>
      <sz val="12"/>
      <color theme="1"/>
      <name val="游ゴシック"/>
      <family val="3"/>
      <charset val="128"/>
      <scheme val="minor"/>
    </font>
    <font>
      <b/>
      <sz val="16"/>
      <color theme="1"/>
      <name val="游ゴシック"/>
      <family val="3"/>
      <charset val="128"/>
      <scheme val="minor"/>
    </font>
    <font>
      <b/>
      <sz val="18"/>
      <color theme="1"/>
      <name val="游ゴシック"/>
      <family val="3"/>
      <charset val="128"/>
      <scheme val="minor"/>
    </font>
    <font>
      <b/>
      <sz val="20"/>
      <color theme="1"/>
      <name val="游ゴシック"/>
      <family val="3"/>
      <charset val="128"/>
      <scheme val="minor"/>
    </font>
    <font>
      <b/>
      <sz val="22"/>
      <color theme="1"/>
      <name val="游ゴシック"/>
      <family val="3"/>
      <charset val="128"/>
      <scheme val="minor"/>
    </font>
    <font>
      <sz val="16"/>
      <color theme="1"/>
      <name val="游ゴシック"/>
      <family val="3"/>
      <charset val="128"/>
      <scheme val="minor"/>
    </font>
    <font>
      <b/>
      <vertAlign val="subscript"/>
      <sz val="16"/>
      <color theme="1"/>
      <name val="游ゴシック"/>
      <family val="3"/>
      <charset val="128"/>
      <scheme val="minor"/>
    </font>
    <font>
      <b/>
      <sz val="16"/>
      <color theme="1"/>
      <name val="游ゴシック (本文)"/>
      <family val="3"/>
      <charset val="128"/>
    </font>
    <font>
      <b/>
      <vertAlign val="subscript"/>
      <sz val="16"/>
      <color theme="1"/>
      <name val="游ゴシック (本文)"/>
      <family val="3"/>
      <charset val="128"/>
    </font>
    <font>
      <sz val="16"/>
      <color theme="1"/>
      <name val="游ゴシック"/>
      <family val="2"/>
      <charset val="128"/>
      <scheme val="minor"/>
    </font>
    <font>
      <b/>
      <vertAlign val="superscript"/>
      <sz val="12"/>
      <color theme="1"/>
      <name val="游ゴシック"/>
      <family val="3"/>
      <charset val="128"/>
    </font>
    <font>
      <b/>
      <vertAlign val="subscript"/>
      <sz val="12"/>
      <color theme="1"/>
      <name val="游ゴシック"/>
      <family val="3"/>
      <charset val="128"/>
      <scheme val="minor"/>
    </font>
    <font>
      <b/>
      <sz val="18"/>
      <color theme="1"/>
      <name val="Cambria Math"/>
      <family val="1"/>
    </font>
    <font>
      <sz val="18"/>
      <color theme="1"/>
      <name val="Cambria Math"/>
      <family val="1"/>
    </font>
    <font>
      <b/>
      <vertAlign val="subscript"/>
      <sz val="12"/>
      <color theme="1"/>
      <name val="游ゴシック"/>
      <family val="3"/>
      <charset val="128"/>
    </font>
    <font>
      <b/>
      <sz val="12"/>
      <color theme="1"/>
      <name val="游ゴシック"/>
      <family val="3"/>
      <charset val="128"/>
    </font>
    <font>
      <b/>
      <i/>
      <sz val="12"/>
      <color theme="1"/>
      <name val="游ゴシック"/>
      <family val="3"/>
      <charset val="128"/>
      <scheme val="minor"/>
    </font>
    <font>
      <b/>
      <i/>
      <vertAlign val="subscript"/>
      <sz val="12"/>
      <color theme="1"/>
      <name val="游ゴシック"/>
      <family val="3"/>
      <charset val="128"/>
    </font>
  </fonts>
  <fills count="5">
    <fill>
      <patternFill patternType="none"/>
    </fill>
    <fill>
      <patternFill patternType="gray125"/>
    </fill>
    <fill>
      <patternFill patternType="solid">
        <fgColor rgb="FFFFFF00"/>
        <bgColor indexed="64"/>
      </patternFill>
    </fill>
    <fill>
      <patternFill patternType="solid">
        <fgColor theme="3" tint="0.499984740745262"/>
        <bgColor indexed="64"/>
      </patternFill>
    </fill>
    <fill>
      <patternFill patternType="solid">
        <fgColor theme="0" tint="-0.1499984740745262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top style="medium">
        <color indexed="64"/>
      </top>
      <bottom/>
      <diagonal/>
    </border>
  </borders>
  <cellStyleXfs count="1">
    <xf numFmtId="0" fontId="0" fillId="0" borderId="0">
      <alignment vertical="center"/>
    </xf>
  </cellStyleXfs>
  <cellXfs count="111">
    <xf numFmtId="0" fontId="0" fillId="0" borderId="0" xfId="0">
      <alignment vertical="center"/>
    </xf>
    <xf numFmtId="0" fontId="2" fillId="0" borderId="0" xfId="0" applyFont="1">
      <alignment vertical="center"/>
    </xf>
    <xf numFmtId="0" fontId="3" fillId="0" borderId="0" xfId="0" applyFont="1">
      <alignment vertical="center"/>
    </xf>
    <xf numFmtId="0" fontId="14" fillId="0" borderId="0" xfId="0" applyFont="1">
      <alignment vertical="center"/>
    </xf>
    <xf numFmtId="0" fontId="15" fillId="0" borderId="0" xfId="0" applyFont="1">
      <alignment vertical="center"/>
    </xf>
    <xf numFmtId="176" fontId="2" fillId="0" borderId="0" xfId="0" applyNumberFormat="1" applyFont="1" applyAlignment="1">
      <alignment horizontal="center" vertical="center"/>
    </xf>
    <xf numFmtId="177" fontId="0" fillId="0" borderId="0" xfId="0" applyNumberFormat="1">
      <alignment vertical="center"/>
    </xf>
    <xf numFmtId="176" fontId="2" fillId="0" borderId="0" xfId="0" applyNumberFormat="1" applyFont="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76" fontId="0" fillId="0" borderId="8" xfId="0" applyNumberFormat="1" applyBorder="1" applyAlignment="1">
      <alignment horizontal="center" vertical="center"/>
    </xf>
    <xf numFmtId="176" fontId="0" fillId="0" borderId="11" xfId="0" applyNumberFormat="1" applyBorder="1" applyAlignment="1">
      <alignment horizontal="center" vertical="center"/>
    </xf>
    <xf numFmtId="0" fontId="0" fillId="0" borderId="1"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6" xfId="0" applyBorder="1" applyAlignment="1">
      <alignment horizontal="center" vertical="center"/>
    </xf>
    <xf numFmtId="0" fontId="0" fillId="0" borderId="9" xfId="0" applyBorder="1" applyAlignment="1">
      <alignment horizontal="center" vertical="center"/>
    </xf>
    <xf numFmtId="176" fontId="0" fillId="0" borderId="1" xfId="0" applyNumberForma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2" fillId="0" borderId="5" xfId="0" applyFont="1" applyBorder="1" applyAlignment="1">
      <alignment horizontal="center" vertical="center"/>
    </xf>
    <xf numFmtId="0" fontId="2" fillId="0" borderId="1" xfId="0" applyFont="1" applyBorder="1" applyAlignment="1">
      <alignment horizontal="center" vertical="center"/>
    </xf>
    <xf numFmtId="0" fontId="2" fillId="0" borderId="6" xfId="0" applyFont="1" applyBorder="1" applyAlignment="1">
      <alignment horizontal="center" vertical="center"/>
    </xf>
    <xf numFmtId="0" fontId="2" fillId="4" borderId="3" xfId="0" applyFont="1" applyFill="1" applyBorder="1" applyAlignment="1">
      <alignment horizontal="center" vertical="center" wrapText="1"/>
    </xf>
    <xf numFmtId="0" fontId="2" fillId="4" borderId="3" xfId="0" applyFont="1" applyFill="1" applyBorder="1" applyAlignment="1">
      <alignment horizontal="center" vertical="center"/>
    </xf>
    <xf numFmtId="0" fontId="2" fillId="4" borderId="8" xfId="0" applyFont="1" applyFill="1" applyBorder="1" applyAlignment="1">
      <alignment horizontal="center" vertical="center"/>
    </xf>
    <xf numFmtId="0" fontId="2" fillId="4" borderId="4"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5" fillId="4" borderId="2" xfId="0" applyFont="1" applyFill="1" applyBorder="1" applyAlignment="1">
      <alignment horizontal="center" vertical="center"/>
    </xf>
    <xf numFmtId="0" fontId="5" fillId="4" borderId="3" xfId="0" applyFont="1" applyFill="1" applyBorder="1" applyAlignment="1">
      <alignment horizontal="center" vertical="center"/>
    </xf>
    <xf numFmtId="0" fontId="5" fillId="4" borderId="4" xfId="0" applyFont="1" applyFill="1" applyBorder="1" applyAlignment="1">
      <alignment horizontal="center" vertical="center"/>
    </xf>
    <xf numFmtId="0" fontId="5" fillId="4" borderId="7" xfId="0" applyFont="1" applyFill="1" applyBorder="1" applyAlignment="1">
      <alignment horizontal="center" vertical="center"/>
    </xf>
    <xf numFmtId="0" fontId="5" fillId="4" borderId="8" xfId="0" applyFont="1" applyFill="1" applyBorder="1" applyAlignment="1">
      <alignment horizontal="center" vertical="center"/>
    </xf>
    <xf numFmtId="0" fontId="5" fillId="4" borderId="9" xfId="0" applyFont="1" applyFill="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11" fillId="0" borderId="19" xfId="0" applyFont="1" applyBorder="1" applyAlignment="1">
      <alignment horizontal="center" vertical="center"/>
    </xf>
    <xf numFmtId="0" fontId="11" fillId="0" borderId="8" xfId="0" applyFont="1" applyBorder="1" applyAlignment="1">
      <alignment horizontal="center" vertical="center"/>
    </xf>
    <xf numFmtId="0" fontId="11" fillId="0" borderId="9" xfId="0" applyFont="1" applyBorder="1" applyAlignment="1">
      <alignment horizontal="center" vertical="center"/>
    </xf>
    <xf numFmtId="0" fontId="2" fillId="4" borderId="27" xfId="0" applyFont="1" applyFill="1" applyBorder="1" applyAlignment="1">
      <alignment horizontal="center" vertical="center" wrapText="1"/>
    </xf>
    <xf numFmtId="0" fontId="2" fillId="4" borderId="19" xfId="0" applyFont="1" applyFill="1" applyBorder="1" applyAlignment="1">
      <alignment horizontal="center" vertical="center"/>
    </xf>
    <xf numFmtId="0" fontId="11" fillId="0" borderId="27"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11" fillId="0" borderId="18" xfId="0" applyFont="1" applyBorder="1" applyAlignment="1">
      <alignment horizontal="center" vertical="center"/>
    </xf>
    <xf numFmtId="0" fontId="11" fillId="0" borderId="1" xfId="0" applyFont="1" applyBorder="1" applyAlignment="1">
      <alignment horizontal="center" vertical="center"/>
    </xf>
    <xf numFmtId="0" fontId="11" fillId="0" borderId="6" xfId="0" applyFont="1" applyBorder="1" applyAlignment="1">
      <alignment horizontal="center" vertical="center"/>
    </xf>
    <xf numFmtId="0" fontId="2" fillId="4" borderId="5" xfId="0" applyFont="1" applyFill="1" applyBorder="1" applyAlignment="1">
      <alignment horizontal="right" vertical="center"/>
    </xf>
    <xf numFmtId="0" fontId="2" fillId="4" borderId="1" xfId="0" applyFont="1" applyFill="1" applyBorder="1" applyAlignment="1">
      <alignment horizontal="right" vertical="center"/>
    </xf>
    <xf numFmtId="0" fontId="2" fillId="4" borderId="6" xfId="0" applyFont="1" applyFill="1" applyBorder="1" applyAlignment="1">
      <alignment horizontal="right" vertical="center"/>
    </xf>
    <xf numFmtId="0" fontId="2" fillId="4" borderId="2" xfId="0" applyFont="1" applyFill="1" applyBorder="1" applyAlignment="1">
      <alignment horizontal="right" vertical="center"/>
    </xf>
    <xf numFmtId="0" fontId="2" fillId="4" borderId="3" xfId="0" applyFont="1" applyFill="1" applyBorder="1" applyAlignment="1">
      <alignment horizontal="right" vertical="center"/>
    </xf>
    <xf numFmtId="0" fontId="2" fillId="4" borderId="4" xfId="0" applyFont="1" applyFill="1" applyBorder="1" applyAlignment="1">
      <alignment horizontal="right" vertical="center"/>
    </xf>
    <xf numFmtId="0" fontId="9" fillId="4" borderId="20" xfId="0" applyFont="1" applyFill="1" applyBorder="1" applyAlignment="1">
      <alignment horizontal="center" vertical="center"/>
    </xf>
    <xf numFmtId="0" fontId="9" fillId="4" borderId="21" xfId="0" applyFont="1" applyFill="1" applyBorder="1" applyAlignment="1">
      <alignment horizontal="center" vertical="center"/>
    </xf>
    <xf numFmtId="0" fontId="3" fillId="4" borderId="21" xfId="0" applyFont="1" applyFill="1" applyBorder="1" applyAlignment="1">
      <alignment horizontal="center" vertical="center"/>
    </xf>
    <xf numFmtId="0" fontId="3" fillId="4" borderId="22" xfId="0" applyFont="1" applyFill="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1" xfId="0" applyFont="1" applyBorder="1" applyAlignment="1">
      <alignment horizontal="center" vertical="center"/>
    </xf>
    <xf numFmtId="0" fontId="7" fillId="0" borderId="6"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2" xfId="0" applyFont="1" applyBorder="1" applyAlignment="1">
      <alignment horizontal="center" vertical="center"/>
    </xf>
    <xf numFmtId="0" fontId="7" fillId="0" borderId="5" xfId="0" applyFont="1" applyBorder="1" applyAlignment="1">
      <alignment horizontal="center" vertical="center"/>
    </xf>
    <xf numFmtId="0" fontId="7" fillId="0" borderId="7" xfId="0" applyFont="1" applyBorder="1" applyAlignment="1">
      <alignment horizontal="center" vertical="center"/>
    </xf>
    <xf numFmtId="0" fontId="3" fillId="4" borderId="20" xfId="0" applyFont="1" applyFill="1" applyBorder="1" applyAlignment="1">
      <alignment horizontal="center" vertical="center"/>
    </xf>
    <xf numFmtId="0" fontId="3" fillId="4" borderId="23" xfId="0" applyFont="1" applyFill="1" applyBorder="1" applyAlignment="1">
      <alignment horizontal="center" vertical="center"/>
    </xf>
    <xf numFmtId="0" fontId="3" fillId="0" borderId="2" xfId="0" applyFont="1" applyBorder="1" applyAlignment="1">
      <alignment horizontal="center" vertical="center"/>
    </xf>
    <xf numFmtId="0" fontId="3" fillId="0" borderId="24" xfId="0" applyFont="1" applyBorder="1" applyAlignment="1">
      <alignment horizontal="center" vertical="center"/>
    </xf>
    <xf numFmtId="0" fontId="3" fillId="0" borderId="5" xfId="0" applyFont="1" applyBorder="1" applyAlignment="1">
      <alignment horizontal="center" vertical="center"/>
    </xf>
    <xf numFmtId="0" fontId="3" fillId="0" borderId="25" xfId="0" applyFont="1" applyBorder="1" applyAlignment="1">
      <alignment horizontal="center" vertical="center"/>
    </xf>
    <xf numFmtId="0" fontId="3" fillId="0" borderId="7" xfId="0" applyFont="1" applyBorder="1" applyAlignment="1">
      <alignment horizontal="center" vertical="center"/>
    </xf>
    <xf numFmtId="0" fontId="3" fillId="0" borderId="26" xfId="0" applyFont="1" applyBorder="1" applyAlignment="1">
      <alignment horizontal="center" vertical="center"/>
    </xf>
    <xf numFmtId="0" fontId="2" fillId="4" borderId="7" xfId="0" applyFont="1" applyFill="1" applyBorder="1" applyAlignment="1">
      <alignment horizontal="right" vertical="center"/>
    </xf>
    <xf numFmtId="0" fontId="2" fillId="4" borderId="8" xfId="0" applyFont="1" applyFill="1" applyBorder="1" applyAlignment="1">
      <alignment horizontal="right" vertical="center"/>
    </xf>
    <xf numFmtId="0" fontId="2" fillId="4" borderId="9" xfId="0" applyFont="1" applyFill="1" applyBorder="1" applyAlignment="1">
      <alignment horizontal="right" vertical="center"/>
    </xf>
    <xf numFmtId="0" fontId="4" fillId="4" borderId="16" xfId="0" applyFont="1" applyFill="1" applyBorder="1" applyAlignment="1">
      <alignment horizontal="center" vertical="center"/>
    </xf>
    <xf numFmtId="0" fontId="4" fillId="4" borderId="14" xfId="0" applyFont="1" applyFill="1" applyBorder="1" applyAlignment="1">
      <alignment horizontal="center" vertical="center"/>
    </xf>
    <xf numFmtId="0" fontId="2" fillId="2" borderId="8" xfId="0" applyFont="1" applyFill="1" applyBorder="1" applyAlignment="1">
      <alignment horizontal="center" vertical="center"/>
    </xf>
    <xf numFmtId="0" fontId="2" fillId="0" borderId="28" xfId="0" applyFont="1" applyBorder="1" applyAlignment="1">
      <alignment horizontal="left" vertical="center"/>
    </xf>
    <xf numFmtId="0" fontId="2" fillId="2" borderId="11" xfId="0" applyFont="1" applyFill="1" applyBorder="1" applyAlignment="1">
      <alignment horizontal="center" vertical="center"/>
    </xf>
    <xf numFmtId="0" fontId="2" fillId="2" borderId="1" xfId="0" applyFont="1" applyFill="1" applyBorder="1" applyAlignment="1">
      <alignment horizontal="center" vertical="center"/>
    </xf>
    <xf numFmtId="177" fontId="11" fillId="0" borderId="0" xfId="0" applyNumberFormat="1" applyFont="1" applyAlignment="1">
      <alignment horizontal="center" vertical="center"/>
    </xf>
    <xf numFmtId="0" fontId="6" fillId="3" borderId="0" xfId="0" applyFont="1" applyFill="1" applyAlignment="1">
      <alignment horizontal="center" vertical="center"/>
    </xf>
    <xf numFmtId="0" fontId="4" fillId="4" borderId="13" xfId="0" applyFont="1" applyFill="1" applyBorder="1" applyAlignment="1">
      <alignment horizontal="center" vertical="center"/>
    </xf>
    <xf numFmtId="0" fontId="4" fillId="4" borderId="15"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1" xfId="0" applyFont="1" applyFill="1" applyBorder="1" applyAlignment="1">
      <alignment horizontal="center" vertical="center"/>
    </xf>
    <xf numFmtId="0" fontId="4" fillId="2" borderId="12" xfId="0" applyFont="1" applyFill="1" applyBorder="1" applyAlignment="1">
      <alignment horizontal="center" vertical="center"/>
    </xf>
    <xf numFmtId="0" fontId="4" fillId="2" borderId="5"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4" fillId="2" borderId="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19" xfId="0" applyFont="1" applyFill="1" applyBorder="1" applyAlignment="1">
      <alignment horizontal="center" vertical="center"/>
    </xf>
    <xf numFmtId="0" fontId="4" fillId="0" borderId="13" xfId="0" applyFont="1" applyBorder="1" applyAlignment="1">
      <alignment horizontal="right" vertical="center"/>
    </xf>
    <xf numFmtId="0" fontId="4" fillId="0" borderId="14" xfId="0" applyFont="1" applyBorder="1" applyAlignment="1">
      <alignment horizontal="right" vertical="center"/>
    </xf>
    <xf numFmtId="0" fontId="4" fillId="2" borderId="14" xfId="0" applyFont="1" applyFill="1" applyBorder="1" applyAlignment="1">
      <alignment horizontal="center" vertical="center"/>
    </xf>
    <xf numFmtId="0" fontId="4" fillId="2" borderId="15" xfId="0" applyFont="1" applyFill="1" applyBorder="1" applyAlignment="1">
      <alignment horizontal="center" vertical="center"/>
    </xf>
    <xf numFmtId="0" fontId="2" fillId="0" borderId="0" xfId="0" applyFont="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tx1">
                  <a:alpha val="0"/>
                </a:schemeClr>
              </a:solidFill>
              <a:round/>
            </a:ln>
            <a:effectLst/>
          </c:spPr>
          <c:marker>
            <c:symbol val="square"/>
            <c:size val="7"/>
            <c:spPr>
              <a:solidFill>
                <a:srgbClr val="FF0000"/>
              </a:solidFill>
              <a:ln w="9525">
                <a:solidFill>
                  <a:schemeClr val="accent1"/>
                </a:solidFill>
              </a:ln>
              <a:effectLst/>
            </c:spPr>
          </c:marker>
          <c:cat>
            <c:strRef>
              <c:f>'3水準 入力例'!$C$16:$C$18</c:f>
              <c:strCache>
                <c:ptCount val="3"/>
                <c:pt idx="0">
                  <c:v>30秒</c:v>
                </c:pt>
                <c:pt idx="1">
                  <c:v>40秒</c:v>
                </c:pt>
                <c:pt idx="2">
                  <c:v>50秒</c:v>
                </c:pt>
              </c:strCache>
            </c:strRef>
          </c:cat>
          <c:val>
            <c:numRef>
              <c:f>'3水準 入力例'!$D$16:$D$18</c:f>
              <c:numCache>
                <c:formatCode>General</c:formatCode>
                <c:ptCount val="3"/>
                <c:pt idx="0">
                  <c:v>11.9</c:v>
                </c:pt>
                <c:pt idx="1">
                  <c:v>11.3</c:v>
                </c:pt>
                <c:pt idx="2">
                  <c:v>10.3</c:v>
                </c:pt>
              </c:numCache>
            </c:numRef>
          </c:val>
          <c:smooth val="0"/>
          <c:extLst>
            <c:ext xmlns:c16="http://schemas.microsoft.com/office/drawing/2014/chart" uri="{C3380CC4-5D6E-409C-BE32-E72D297353CC}">
              <c16:uniqueId val="{00000000-0BE4-E340-84A8-B71B0E53C92B}"/>
            </c:ext>
          </c:extLst>
        </c:ser>
        <c:ser>
          <c:idx val="1"/>
          <c:order val="1"/>
          <c:spPr>
            <a:ln w="28575" cap="rnd">
              <a:solidFill>
                <a:schemeClr val="accent2"/>
              </a:solidFill>
              <a:round/>
            </a:ln>
            <a:effectLst/>
          </c:spPr>
          <c:marker>
            <c:symbol val="none"/>
          </c:marker>
          <c:cat>
            <c:strRef>
              <c:f>'3水準 入力例'!$C$16:$C$18</c:f>
              <c:strCache>
                <c:ptCount val="3"/>
                <c:pt idx="0">
                  <c:v>30秒</c:v>
                </c:pt>
                <c:pt idx="1">
                  <c:v>40秒</c:v>
                </c:pt>
                <c:pt idx="2">
                  <c:v>50秒</c:v>
                </c:pt>
              </c:strCache>
            </c:strRef>
          </c:cat>
          <c:val>
            <c:numRef>
              <c:f>'3水準 入力例'!$E$16:$E$18</c:f>
              <c:numCache>
                <c:formatCode>General</c:formatCode>
                <c:ptCount val="3"/>
              </c:numCache>
            </c:numRef>
          </c:val>
          <c:smooth val="0"/>
          <c:extLst>
            <c:ext xmlns:c16="http://schemas.microsoft.com/office/drawing/2014/chart" uri="{C3380CC4-5D6E-409C-BE32-E72D297353CC}">
              <c16:uniqueId val="{00000001-0BE4-E340-84A8-B71B0E53C92B}"/>
            </c:ext>
          </c:extLst>
        </c:ser>
        <c:ser>
          <c:idx val="2"/>
          <c:order val="2"/>
          <c:spPr>
            <a:ln w="28575" cap="rnd">
              <a:solidFill>
                <a:schemeClr val="tx1">
                  <a:alpha val="0"/>
                </a:schemeClr>
              </a:solidFill>
              <a:round/>
            </a:ln>
            <a:effectLst/>
          </c:spPr>
          <c:marker>
            <c:symbol val="circle"/>
            <c:size val="6"/>
            <c:spPr>
              <a:solidFill>
                <a:srgbClr val="FFC000"/>
              </a:solidFill>
              <a:ln w="63500">
                <a:noFill/>
              </a:ln>
              <a:effectLst/>
            </c:spPr>
          </c:marker>
          <c:cat>
            <c:strRef>
              <c:f>'3水準 入力例'!$C$16:$C$18</c:f>
              <c:strCache>
                <c:ptCount val="3"/>
                <c:pt idx="0">
                  <c:v>30秒</c:v>
                </c:pt>
                <c:pt idx="1">
                  <c:v>40秒</c:v>
                </c:pt>
                <c:pt idx="2">
                  <c:v>50秒</c:v>
                </c:pt>
              </c:strCache>
            </c:strRef>
          </c:cat>
          <c:val>
            <c:numRef>
              <c:f>'3水準 入力例'!$F$16:$F$18</c:f>
              <c:numCache>
                <c:formatCode>General</c:formatCode>
                <c:ptCount val="3"/>
                <c:pt idx="0">
                  <c:v>14.2</c:v>
                </c:pt>
                <c:pt idx="1">
                  <c:v>11.9</c:v>
                </c:pt>
                <c:pt idx="2">
                  <c:v>10.4</c:v>
                </c:pt>
              </c:numCache>
            </c:numRef>
          </c:val>
          <c:smooth val="0"/>
          <c:extLst>
            <c:ext xmlns:c16="http://schemas.microsoft.com/office/drawing/2014/chart" uri="{C3380CC4-5D6E-409C-BE32-E72D297353CC}">
              <c16:uniqueId val="{00000002-0BE4-E340-84A8-B71B0E53C92B}"/>
            </c:ext>
          </c:extLst>
        </c:ser>
        <c:ser>
          <c:idx val="3"/>
          <c:order val="3"/>
          <c:spPr>
            <a:ln w="28575" cap="rnd">
              <a:solidFill>
                <a:schemeClr val="accent4"/>
              </a:solidFill>
              <a:round/>
            </a:ln>
            <a:effectLst/>
          </c:spPr>
          <c:marker>
            <c:symbol val="none"/>
          </c:marker>
          <c:cat>
            <c:strRef>
              <c:f>'3水準 入力例'!$C$16:$C$18</c:f>
              <c:strCache>
                <c:ptCount val="3"/>
                <c:pt idx="0">
                  <c:v>30秒</c:v>
                </c:pt>
                <c:pt idx="1">
                  <c:v>40秒</c:v>
                </c:pt>
                <c:pt idx="2">
                  <c:v>50秒</c:v>
                </c:pt>
              </c:strCache>
            </c:strRef>
          </c:cat>
          <c:val>
            <c:numRef>
              <c:f>'3水準 入力例'!$G$16:$G$18</c:f>
              <c:numCache>
                <c:formatCode>General</c:formatCode>
                <c:ptCount val="3"/>
              </c:numCache>
            </c:numRef>
          </c:val>
          <c:smooth val="0"/>
          <c:extLst>
            <c:ext xmlns:c16="http://schemas.microsoft.com/office/drawing/2014/chart" uri="{C3380CC4-5D6E-409C-BE32-E72D297353CC}">
              <c16:uniqueId val="{00000003-0BE4-E340-84A8-B71B0E53C92B}"/>
            </c:ext>
          </c:extLst>
        </c:ser>
        <c:ser>
          <c:idx val="4"/>
          <c:order val="4"/>
          <c:spPr>
            <a:ln w="28575" cap="rnd">
              <a:solidFill>
                <a:schemeClr val="tx1">
                  <a:alpha val="0"/>
                </a:schemeClr>
              </a:solidFill>
              <a:round/>
            </a:ln>
            <a:effectLst/>
          </c:spPr>
          <c:marker>
            <c:symbol val="square"/>
            <c:size val="7"/>
            <c:spPr>
              <a:solidFill>
                <a:srgbClr val="92D050"/>
              </a:solidFill>
              <a:ln w="9525">
                <a:solidFill>
                  <a:schemeClr val="accent5"/>
                </a:solidFill>
              </a:ln>
              <a:effectLst/>
            </c:spPr>
          </c:marker>
          <c:cat>
            <c:strRef>
              <c:f>'3水準 入力例'!$C$16:$C$18</c:f>
              <c:strCache>
                <c:ptCount val="3"/>
                <c:pt idx="0">
                  <c:v>30秒</c:v>
                </c:pt>
                <c:pt idx="1">
                  <c:v>40秒</c:v>
                </c:pt>
                <c:pt idx="2">
                  <c:v>50秒</c:v>
                </c:pt>
              </c:strCache>
            </c:strRef>
          </c:cat>
          <c:val>
            <c:numRef>
              <c:f>'3水準 入力例'!$H$16:$H$18</c:f>
              <c:numCache>
                <c:formatCode>General</c:formatCode>
                <c:ptCount val="3"/>
                <c:pt idx="0">
                  <c:v>13.2</c:v>
                </c:pt>
                <c:pt idx="1">
                  <c:v>11.6</c:v>
                </c:pt>
                <c:pt idx="2">
                  <c:v>9.3000000000000007</c:v>
                </c:pt>
              </c:numCache>
            </c:numRef>
          </c:val>
          <c:smooth val="0"/>
          <c:extLst>
            <c:ext xmlns:c16="http://schemas.microsoft.com/office/drawing/2014/chart" uri="{C3380CC4-5D6E-409C-BE32-E72D297353CC}">
              <c16:uniqueId val="{00000004-0BE4-E340-84A8-B71B0E53C92B}"/>
            </c:ext>
          </c:extLst>
        </c:ser>
        <c:dLbls>
          <c:showLegendKey val="0"/>
          <c:showVal val="0"/>
          <c:showCatName val="0"/>
          <c:showSerName val="0"/>
          <c:showPercent val="0"/>
          <c:showBubbleSize val="0"/>
        </c:dLbls>
        <c:marker val="1"/>
        <c:smooth val="0"/>
        <c:axId val="151103904"/>
        <c:axId val="151105616"/>
      </c:lineChart>
      <c:catAx>
        <c:axId val="151103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1" i="0" u="none" strike="noStrike" kern="1200" baseline="0">
                <a:solidFill>
                  <a:schemeClr val="tx1">
                    <a:lumMod val="65000"/>
                    <a:lumOff val="35000"/>
                  </a:schemeClr>
                </a:solidFill>
                <a:latin typeface="+mn-lt"/>
                <a:ea typeface="+mn-ea"/>
                <a:cs typeface="+mn-cs"/>
              </a:defRPr>
            </a:pPr>
            <a:endParaRPr lang="ja-JP"/>
          </a:p>
        </c:txPr>
        <c:crossAx val="151105616"/>
        <c:crosses val="autoZero"/>
        <c:auto val="1"/>
        <c:lblAlgn val="ctr"/>
        <c:lblOffset val="100"/>
        <c:noMultiLvlLbl val="0"/>
      </c:catAx>
      <c:valAx>
        <c:axId val="151105616"/>
        <c:scaling>
          <c:orientation val="minMax"/>
          <c:min val="8"/>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500" b="1" i="0" u="none" strike="noStrike" kern="1200" baseline="0">
                <a:solidFill>
                  <a:schemeClr val="tx1">
                    <a:lumMod val="65000"/>
                    <a:lumOff val="35000"/>
                  </a:schemeClr>
                </a:solidFill>
                <a:latin typeface="+mn-lt"/>
                <a:ea typeface="+mn-ea"/>
                <a:cs typeface="+mn-cs"/>
              </a:defRPr>
            </a:pPr>
            <a:endParaRPr lang="ja-JP"/>
          </a:p>
        </c:txPr>
        <c:crossAx val="151103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500" b="1"/>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fixedVal"/>
            <c:noEndCap val="0"/>
            <c:val val="1.1599999999999999"/>
            <c:spPr>
              <a:noFill/>
              <a:ln w="9525" cap="flat" cmpd="sng" algn="ctr">
                <a:solidFill>
                  <a:schemeClr val="tx1">
                    <a:lumMod val="65000"/>
                    <a:lumOff val="35000"/>
                  </a:schemeClr>
                </a:solidFill>
                <a:round/>
              </a:ln>
              <a:effectLst/>
            </c:spPr>
          </c:errBars>
          <c:cat>
            <c:strRef>
              <c:f>'3水準 入力例'!$AL$15:$AL$17</c:f>
              <c:strCache>
                <c:ptCount val="3"/>
                <c:pt idx="0">
                  <c:v>A1</c:v>
                </c:pt>
                <c:pt idx="1">
                  <c:v>A2</c:v>
                </c:pt>
                <c:pt idx="2">
                  <c:v>A3</c:v>
                </c:pt>
              </c:strCache>
            </c:strRef>
          </c:cat>
          <c:val>
            <c:numRef>
              <c:f>'3水準 入力例'!$AM$15:$AM$17</c:f>
              <c:numCache>
                <c:formatCode>0.0_ </c:formatCode>
                <c:ptCount val="3"/>
                <c:pt idx="0">
                  <c:v>13.1</c:v>
                </c:pt>
                <c:pt idx="1">
                  <c:v>11.600000000000001</c:v>
                </c:pt>
                <c:pt idx="2">
                  <c:v>10.000000000000002</c:v>
                </c:pt>
              </c:numCache>
            </c:numRef>
          </c:val>
          <c:smooth val="0"/>
          <c:extLst>
            <c:ext xmlns:c16="http://schemas.microsoft.com/office/drawing/2014/chart" uri="{C3380CC4-5D6E-409C-BE32-E72D297353CC}">
              <c16:uniqueId val="{00000000-2D38-584D-928F-F58D402FA087}"/>
            </c:ext>
          </c:extLst>
        </c:ser>
        <c:dLbls>
          <c:showLegendKey val="0"/>
          <c:showVal val="0"/>
          <c:showCatName val="0"/>
          <c:showSerName val="0"/>
          <c:showPercent val="0"/>
          <c:showBubbleSize val="0"/>
        </c:dLbls>
        <c:smooth val="0"/>
        <c:axId val="1162850767"/>
        <c:axId val="1607157983"/>
      </c:lineChart>
      <c:catAx>
        <c:axId val="1162850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ja-JP"/>
          </a:p>
        </c:txPr>
        <c:crossAx val="1607157983"/>
        <c:crosses val="autoZero"/>
        <c:auto val="1"/>
        <c:lblAlgn val="ctr"/>
        <c:lblOffset val="100"/>
        <c:noMultiLvlLbl val="0"/>
      </c:catAx>
      <c:valAx>
        <c:axId val="1607157983"/>
        <c:scaling>
          <c:orientation val="minMax"/>
          <c:max val="15"/>
          <c:min val="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ja-JP" altLang="en-US"/>
                  <a:t>飛距離</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ja-JP"/>
            </a:p>
          </c:txPr>
        </c:title>
        <c:numFmt formatCode="0.0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ja-JP"/>
          </a:p>
        </c:txPr>
        <c:crossAx val="1162850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tx1">
                  <a:alpha val="0"/>
                </a:schemeClr>
              </a:solidFill>
              <a:round/>
            </a:ln>
            <a:effectLst/>
          </c:spPr>
          <c:marker>
            <c:symbol val="square"/>
            <c:size val="7"/>
            <c:spPr>
              <a:solidFill>
                <a:srgbClr val="FF0000"/>
              </a:solidFill>
              <a:ln w="9525">
                <a:solidFill>
                  <a:schemeClr val="accent1"/>
                </a:solidFill>
              </a:ln>
              <a:effectLst/>
            </c:spPr>
          </c:marker>
          <c:cat>
            <c:numRef>
              <c:f>'3水準'!$C$16:$C$18</c:f>
              <c:numCache>
                <c:formatCode>General</c:formatCode>
                <c:ptCount val="3"/>
                <c:pt idx="0">
                  <c:v>0</c:v>
                </c:pt>
                <c:pt idx="1">
                  <c:v>0</c:v>
                </c:pt>
                <c:pt idx="2">
                  <c:v>0</c:v>
                </c:pt>
              </c:numCache>
            </c:numRef>
          </c:cat>
          <c:val>
            <c:numRef>
              <c:f>'3水準'!$D$16:$D$18</c:f>
              <c:numCache>
                <c:formatCode>General</c:formatCode>
                <c:ptCount val="3"/>
                <c:pt idx="0">
                  <c:v>0</c:v>
                </c:pt>
                <c:pt idx="1">
                  <c:v>0</c:v>
                </c:pt>
                <c:pt idx="2">
                  <c:v>0</c:v>
                </c:pt>
              </c:numCache>
            </c:numRef>
          </c:val>
          <c:smooth val="0"/>
          <c:extLst>
            <c:ext xmlns:c16="http://schemas.microsoft.com/office/drawing/2014/chart" uri="{C3380CC4-5D6E-409C-BE32-E72D297353CC}">
              <c16:uniqueId val="{00000000-C063-F04A-BFF9-68FB9D8AA123}"/>
            </c:ext>
          </c:extLst>
        </c:ser>
        <c:ser>
          <c:idx val="1"/>
          <c:order val="1"/>
          <c:spPr>
            <a:ln w="28575" cap="rnd">
              <a:solidFill>
                <a:schemeClr val="accent2"/>
              </a:solidFill>
              <a:round/>
            </a:ln>
            <a:effectLst/>
          </c:spPr>
          <c:marker>
            <c:symbol val="none"/>
          </c:marker>
          <c:cat>
            <c:numRef>
              <c:f>'3水準'!$C$16:$C$18</c:f>
              <c:numCache>
                <c:formatCode>General</c:formatCode>
                <c:ptCount val="3"/>
                <c:pt idx="0">
                  <c:v>0</c:v>
                </c:pt>
                <c:pt idx="1">
                  <c:v>0</c:v>
                </c:pt>
                <c:pt idx="2">
                  <c:v>0</c:v>
                </c:pt>
              </c:numCache>
            </c:numRef>
          </c:cat>
          <c:val>
            <c:numRef>
              <c:f>'3水準'!$E$16:$E$18</c:f>
              <c:numCache>
                <c:formatCode>General</c:formatCode>
                <c:ptCount val="3"/>
              </c:numCache>
            </c:numRef>
          </c:val>
          <c:smooth val="0"/>
          <c:extLst>
            <c:ext xmlns:c16="http://schemas.microsoft.com/office/drawing/2014/chart" uri="{C3380CC4-5D6E-409C-BE32-E72D297353CC}">
              <c16:uniqueId val="{00000001-C063-F04A-BFF9-68FB9D8AA123}"/>
            </c:ext>
          </c:extLst>
        </c:ser>
        <c:ser>
          <c:idx val="2"/>
          <c:order val="2"/>
          <c:spPr>
            <a:ln w="28575" cap="rnd">
              <a:solidFill>
                <a:schemeClr val="tx1">
                  <a:alpha val="0"/>
                </a:schemeClr>
              </a:solidFill>
              <a:round/>
            </a:ln>
            <a:effectLst/>
          </c:spPr>
          <c:marker>
            <c:symbol val="circle"/>
            <c:size val="6"/>
            <c:spPr>
              <a:solidFill>
                <a:srgbClr val="FFC000"/>
              </a:solidFill>
              <a:ln w="63500">
                <a:noFill/>
              </a:ln>
              <a:effectLst/>
            </c:spPr>
          </c:marker>
          <c:cat>
            <c:numRef>
              <c:f>'3水準'!$C$16:$C$18</c:f>
              <c:numCache>
                <c:formatCode>General</c:formatCode>
                <c:ptCount val="3"/>
                <c:pt idx="0">
                  <c:v>0</c:v>
                </c:pt>
                <c:pt idx="1">
                  <c:v>0</c:v>
                </c:pt>
                <c:pt idx="2">
                  <c:v>0</c:v>
                </c:pt>
              </c:numCache>
            </c:numRef>
          </c:cat>
          <c:val>
            <c:numRef>
              <c:f>'3水準'!$F$16:$F$18</c:f>
              <c:numCache>
                <c:formatCode>General</c:formatCode>
                <c:ptCount val="3"/>
                <c:pt idx="0">
                  <c:v>0</c:v>
                </c:pt>
                <c:pt idx="1">
                  <c:v>0</c:v>
                </c:pt>
                <c:pt idx="2">
                  <c:v>0</c:v>
                </c:pt>
              </c:numCache>
            </c:numRef>
          </c:val>
          <c:smooth val="0"/>
          <c:extLst>
            <c:ext xmlns:c16="http://schemas.microsoft.com/office/drawing/2014/chart" uri="{C3380CC4-5D6E-409C-BE32-E72D297353CC}">
              <c16:uniqueId val="{00000002-C063-F04A-BFF9-68FB9D8AA123}"/>
            </c:ext>
          </c:extLst>
        </c:ser>
        <c:ser>
          <c:idx val="3"/>
          <c:order val="3"/>
          <c:spPr>
            <a:ln w="28575" cap="rnd">
              <a:solidFill>
                <a:schemeClr val="accent4"/>
              </a:solidFill>
              <a:round/>
            </a:ln>
            <a:effectLst/>
          </c:spPr>
          <c:marker>
            <c:symbol val="none"/>
          </c:marker>
          <c:cat>
            <c:numRef>
              <c:f>'3水準'!$C$16:$C$18</c:f>
              <c:numCache>
                <c:formatCode>General</c:formatCode>
                <c:ptCount val="3"/>
                <c:pt idx="0">
                  <c:v>0</c:v>
                </c:pt>
                <c:pt idx="1">
                  <c:v>0</c:v>
                </c:pt>
                <c:pt idx="2">
                  <c:v>0</c:v>
                </c:pt>
              </c:numCache>
            </c:numRef>
          </c:cat>
          <c:val>
            <c:numRef>
              <c:f>'3水準'!$G$16:$G$18</c:f>
              <c:numCache>
                <c:formatCode>General</c:formatCode>
                <c:ptCount val="3"/>
              </c:numCache>
            </c:numRef>
          </c:val>
          <c:smooth val="0"/>
          <c:extLst>
            <c:ext xmlns:c16="http://schemas.microsoft.com/office/drawing/2014/chart" uri="{C3380CC4-5D6E-409C-BE32-E72D297353CC}">
              <c16:uniqueId val="{00000003-C063-F04A-BFF9-68FB9D8AA123}"/>
            </c:ext>
          </c:extLst>
        </c:ser>
        <c:ser>
          <c:idx val="4"/>
          <c:order val="4"/>
          <c:spPr>
            <a:ln w="28575" cap="rnd">
              <a:solidFill>
                <a:schemeClr val="tx1">
                  <a:alpha val="0"/>
                </a:schemeClr>
              </a:solidFill>
              <a:round/>
            </a:ln>
            <a:effectLst/>
          </c:spPr>
          <c:marker>
            <c:symbol val="square"/>
            <c:size val="7"/>
            <c:spPr>
              <a:solidFill>
                <a:srgbClr val="92D050"/>
              </a:solidFill>
              <a:ln w="9525">
                <a:solidFill>
                  <a:schemeClr val="accent5"/>
                </a:solidFill>
              </a:ln>
              <a:effectLst/>
            </c:spPr>
          </c:marker>
          <c:cat>
            <c:numRef>
              <c:f>'3水準'!$C$16:$C$18</c:f>
              <c:numCache>
                <c:formatCode>General</c:formatCode>
                <c:ptCount val="3"/>
                <c:pt idx="0">
                  <c:v>0</c:v>
                </c:pt>
                <c:pt idx="1">
                  <c:v>0</c:v>
                </c:pt>
                <c:pt idx="2">
                  <c:v>0</c:v>
                </c:pt>
              </c:numCache>
            </c:numRef>
          </c:cat>
          <c:val>
            <c:numRef>
              <c:f>'3水準'!$H$16:$H$18</c:f>
              <c:numCache>
                <c:formatCode>General</c:formatCode>
                <c:ptCount val="3"/>
                <c:pt idx="0">
                  <c:v>0</c:v>
                </c:pt>
                <c:pt idx="1">
                  <c:v>0</c:v>
                </c:pt>
                <c:pt idx="2">
                  <c:v>0</c:v>
                </c:pt>
              </c:numCache>
            </c:numRef>
          </c:val>
          <c:smooth val="0"/>
          <c:extLst>
            <c:ext xmlns:c16="http://schemas.microsoft.com/office/drawing/2014/chart" uri="{C3380CC4-5D6E-409C-BE32-E72D297353CC}">
              <c16:uniqueId val="{00000004-C063-F04A-BFF9-68FB9D8AA123}"/>
            </c:ext>
          </c:extLst>
        </c:ser>
        <c:dLbls>
          <c:showLegendKey val="0"/>
          <c:showVal val="0"/>
          <c:showCatName val="0"/>
          <c:showSerName val="0"/>
          <c:showPercent val="0"/>
          <c:showBubbleSize val="0"/>
        </c:dLbls>
        <c:marker val="1"/>
        <c:smooth val="0"/>
        <c:axId val="151103904"/>
        <c:axId val="151105616"/>
      </c:lineChart>
      <c:catAx>
        <c:axId val="151103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1" i="0" u="none" strike="noStrike" kern="1200" baseline="0">
                <a:solidFill>
                  <a:schemeClr val="tx1">
                    <a:lumMod val="65000"/>
                    <a:lumOff val="35000"/>
                  </a:schemeClr>
                </a:solidFill>
                <a:latin typeface="+mn-lt"/>
                <a:ea typeface="+mn-ea"/>
                <a:cs typeface="+mn-cs"/>
              </a:defRPr>
            </a:pPr>
            <a:endParaRPr lang="ja-JP"/>
          </a:p>
        </c:txPr>
        <c:crossAx val="151105616"/>
        <c:crosses val="autoZero"/>
        <c:auto val="1"/>
        <c:lblAlgn val="ctr"/>
        <c:lblOffset val="100"/>
        <c:noMultiLvlLbl val="0"/>
      </c:catAx>
      <c:valAx>
        <c:axId val="151105616"/>
        <c:scaling>
          <c:orientation val="minMax"/>
          <c:min val="8"/>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500" b="1" i="0" u="none" strike="noStrike" kern="1200" baseline="0">
                <a:solidFill>
                  <a:schemeClr val="tx1">
                    <a:lumMod val="65000"/>
                    <a:lumOff val="35000"/>
                  </a:schemeClr>
                </a:solidFill>
                <a:latin typeface="+mn-lt"/>
                <a:ea typeface="+mn-ea"/>
                <a:cs typeface="+mn-cs"/>
              </a:defRPr>
            </a:pPr>
            <a:endParaRPr lang="ja-JP"/>
          </a:p>
        </c:txPr>
        <c:crossAx val="151103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500" b="1"/>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fixedVal"/>
            <c:noEndCap val="0"/>
            <c:val val="1.1599999999999999"/>
            <c:spPr>
              <a:noFill/>
              <a:ln w="9525" cap="flat" cmpd="sng" algn="ctr">
                <a:solidFill>
                  <a:schemeClr val="tx1">
                    <a:lumMod val="65000"/>
                    <a:lumOff val="35000"/>
                  </a:schemeClr>
                </a:solidFill>
                <a:round/>
              </a:ln>
              <a:effectLst/>
            </c:spPr>
          </c:errBars>
          <c:cat>
            <c:strRef>
              <c:f>'3水準'!$AL$15:$AL$17</c:f>
              <c:strCache>
                <c:ptCount val="3"/>
                <c:pt idx="0">
                  <c:v>A1</c:v>
                </c:pt>
                <c:pt idx="1">
                  <c:v>A2</c:v>
                </c:pt>
                <c:pt idx="2">
                  <c:v>A3</c:v>
                </c:pt>
              </c:strCache>
            </c:strRef>
          </c:cat>
          <c:val>
            <c:numRef>
              <c:f>'3水準'!$AM$15:$AM$17</c:f>
              <c:numCache>
                <c:formatCode>0.0_ </c:formatCode>
                <c:ptCount val="3"/>
                <c:pt idx="0">
                  <c:v>0</c:v>
                </c:pt>
                <c:pt idx="1">
                  <c:v>0</c:v>
                </c:pt>
                <c:pt idx="2">
                  <c:v>0</c:v>
                </c:pt>
              </c:numCache>
            </c:numRef>
          </c:val>
          <c:smooth val="0"/>
          <c:extLst>
            <c:ext xmlns:c16="http://schemas.microsoft.com/office/drawing/2014/chart" uri="{C3380CC4-5D6E-409C-BE32-E72D297353CC}">
              <c16:uniqueId val="{00000000-9975-DB4F-91CD-1AFAD0F748B2}"/>
            </c:ext>
          </c:extLst>
        </c:ser>
        <c:dLbls>
          <c:showLegendKey val="0"/>
          <c:showVal val="0"/>
          <c:showCatName val="0"/>
          <c:showSerName val="0"/>
          <c:showPercent val="0"/>
          <c:showBubbleSize val="0"/>
        </c:dLbls>
        <c:smooth val="0"/>
        <c:axId val="1162850767"/>
        <c:axId val="1607157983"/>
      </c:lineChart>
      <c:catAx>
        <c:axId val="1162850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ja-JP"/>
          </a:p>
        </c:txPr>
        <c:crossAx val="1607157983"/>
        <c:crosses val="autoZero"/>
        <c:auto val="1"/>
        <c:lblAlgn val="ctr"/>
        <c:lblOffset val="100"/>
        <c:noMultiLvlLbl val="0"/>
      </c:catAx>
      <c:valAx>
        <c:axId val="1607157983"/>
        <c:scaling>
          <c:orientation val="minMax"/>
          <c:max val="15"/>
          <c:min val="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ja-JP" altLang="en-US"/>
                  <a:t>飛距離</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ja-JP"/>
            </a:p>
          </c:txPr>
        </c:title>
        <c:numFmt formatCode="0.0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ja-JP"/>
          </a:p>
        </c:txPr>
        <c:crossAx val="1162850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2</xdr:col>
      <xdr:colOff>145327</xdr:colOff>
      <xdr:row>11</xdr:row>
      <xdr:rowOff>1010</xdr:rowOff>
    </xdr:from>
    <xdr:ext cx="2127377" cy="365165"/>
    <mc:AlternateContent xmlns:mc="http://schemas.openxmlformats.org/markup-compatibility/2006">
      <mc:Choice xmlns:a14="http://schemas.microsoft.com/office/drawing/2010/main" Requires="a14">
        <xdr:sp macro="" textlink="">
          <xdr:nvSpPr>
            <xdr:cNvPr id="2" name="テキスト ボックス 1">
              <a:extLst>
                <a:ext uri="{FF2B5EF4-FFF2-40B4-BE49-F238E27FC236}">
                  <a16:creationId xmlns:a16="http://schemas.microsoft.com/office/drawing/2014/main" id="{E6C25B51-3123-4B45-8F6B-D610B693DFFF}"/>
                </a:ext>
              </a:extLst>
            </xdr:cNvPr>
            <xdr:cNvSpPr txBox="1"/>
          </xdr:nvSpPr>
          <xdr:spPr>
            <a:xfrm>
              <a:off x="1059727" y="4052310"/>
              <a:ext cx="2127377" cy="365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kumimoji="1" lang="en-US" altLang="ja-JP" sz="2000" b="1" i="1" kern="1200">
                            <a:latin typeface="Cambria Math" panose="02040503050406030204" pitchFamily="18" charset="0"/>
                          </a:rPr>
                        </m:ctrlPr>
                      </m:sSubPr>
                      <m:e>
                        <m:r>
                          <a:rPr kumimoji="1" lang="en-US" altLang="ja-JP" sz="2000" b="1" i="1" kern="1200">
                            <a:latin typeface="Cambria Math" panose="02040503050406030204" pitchFamily="18" charset="0"/>
                          </a:rPr>
                          <m:t>𝒙</m:t>
                        </m:r>
                      </m:e>
                      <m:sub>
                        <m:r>
                          <a:rPr kumimoji="1" lang="en-US" altLang="ja-JP" sz="2000" b="1" i="1" kern="1200">
                            <a:latin typeface="Cambria Math" panose="02040503050406030204" pitchFamily="18" charset="0"/>
                          </a:rPr>
                          <m:t>𝒊𝒍</m:t>
                        </m:r>
                      </m:sub>
                    </m:sSub>
                    <m:r>
                      <a:rPr kumimoji="1" lang="en-US" altLang="ja-JP" sz="2000" b="1" i="1" kern="1200">
                        <a:latin typeface="Cambria Math" panose="02040503050406030204" pitchFamily="18" charset="0"/>
                      </a:rPr>
                      <m:t>= </m:t>
                    </m:r>
                    <m:r>
                      <a:rPr kumimoji="1" lang="ja-JP" altLang="en-US" sz="2000" b="1" i="1" kern="1200">
                        <a:latin typeface="Cambria Math" panose="02040503050406030204" pitchFamily="18" charset="0"/>
                      </a:rPr>
                      <m:t>𝝁</m:t>
                    </m:r>
                    <m:r>
                      <a:rPr kumimoji="1" lang="en-US" altLang="ja-JP" sz="2000" b="1" i="1" kern="1200">
                        <a:latin typeface="Cambria Math" panose="02040503050406030204" pitchFamily="18" charset="0"/>
                      </a:rPr>
                      <m:t>+</m:t>
                    </m:r>
                    <m:sSub>
                      <m:sSubPr>
                        <m:ctrlPr>
                          <a:rPr kumimoji="1" lang="en-US" altLang="ja-JP" sz="2000" b="1" i="1" kern="1200">
                            <a:latin typeface="Cambria Math" panose="02040503050406030204" pitchFamily="18" charset="0"/>
                          </a:rPr>
                        </m:ctrlPr>
                      </m:sSubPr>
                      <m:e>
                        <m:r>
                          <a:rPr kumimoji="1" lang="en-US" altLang="ja-JP" sz="2000" b="1" i="1" kern="1200">
                            <a:latin typeface="Cambria Math" panose="02040503050406030204" pitchFamily="18" charset="0"/>
                          </a:rPr>
                          <m:t>𝒂</m:t>
                        </m:r>
                      </m:e>
                      <m:sub>
                        <m:r>
                          <a:rPr kumimoji="1" lang="en-US" altLang="ja-JP" sz="2000" b="1" i="1" kern="1200">
                            <a:latin typeface="Cambria Math" panose="02040503050406030204" pitchFamily="18" charset="0"/>
                          </a:rPr>
                          <m:t>𝒊</m:t>
                        </m:r>
                      </m:sub>
                    </m:sSub>
                    <m:r>
                      <a:rPr kumimoji="1" lang="en-US" altLang="ja-JP" sz="2000" b="1" i="1" kern="1200">
                        <a:latin typeface="Cambria Math" panose="02040503050406030204" pitchFamily="18" charset="0"/>
                      </a:rPr>
                      <m:t>+ </m:t>
                    </m:r>
                    <m:sSub>
                      <m:sSubPr>
                        <m:ctrlPr>
                          <a:rPr kumimoji="1" lang="en-US" altLang="ja-JP" sz="2000" b="1" i="1" kern="1200">
                            <a:latin typeface="Cambria Math" panose="02040503050406030204" pitchFamily="18" charset="0"/>
                          </a:rPr>
                        </m:ctrlPr>
                      </m:sSubPr>
                      <m:e>
                        <m:r>
                          <a:rPr kumimoji="1" lang="en-US" altLang="ja-JP" sz="2000" b="1" i="1" kern="1200">
                            <a:latin typeface="Cambria Math" panose="02040503050406030204" pitchFamily="18" charset="0"/>
                          </a:rPr>
                          <m:t>𝜺</m:t>
                        </m:r>
                      </m:e>
                      <m:sub>
                        <m:r>
                          <a:rPr kumimoji="1" lang="en-US" altLang="ja-JP" sz="2000" b="1" i="1" kern="1200">
                            <a:latin typeface="Cambria Math" panose="02040503050406030204" pitchFamily="18" charset="0"/>
                          </a:rPr>
                          <m:t>𝒊𝒋</m:t>
                        </m:r>
                      </m:sub>
                    </m:sSub>
                  </m:oMath>
                </m:oMathPara>
              </a14:m>
              <a:endParaRPr kumimoji="1" lang="ja-JP" altLang="en-US" sz="2000" b="1" i="1" kern="1200">
                <a:latin typeface="Matura MT Script Capitals" panose="03020802060602070202" pitchFamily="66" charset="0"/>
              </a:endParaRPr>
            </a:p>
          </xdr:txBody>
        </xdr:sp>
      </mc:Choice>
      <mc:Fallback>
        <xdr:sp macro="" textlink="">
          <xdr:nvSpPr>
            <xdr:cNvPr id="2" name="テキスト ボックス 1">
              <a:extLst>
                <a:ext uri="{FF2B5EF4-FFF2-40B4-BE49-F238E27FC236}">
                  <a16:creationId xmlns:a16="http://schemas.microsoft.com/office/drawing/2014/main" id="{E6C25B51-3123-4B45-8F6B-D610B693DFFF}"/>
                </a:ext>
              </a:extLst>
            </xdr:cNvPr>
            <xdr:cNvSpPr txBox="1"/>
          </xdr:nvSpPr>
          <xdr:spPr>
            <a:xfrm>
              <a:off x="1059727" y="4052310"/>
              <a:ext cx="2127377" cy="365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kumimoji="1" lang="en-US" altLang="ja-JP" sz="2000" b="1" i="0" kern="1200">
                  <a:latin typeface="Cambria Math" panose="02040503050406030204" pitchFamily="18" charset="0"/>
                </a:rPr>
                <a:t>𝒙_𝒊𝒍= </a:t>
              </a:r>
              <a:r>
                <a:rPr kumimoji="1" lang="ja-JP" altLang="en-US" sz="2000" b="1" i="0" kern="1200">
                  <a:latin typeface="Cambria Math" panose="02040503050406030204" pitchFamily="18" charset="0"/>
                </a:rPr>
                <a:t>𝝁</a:t>
              </a:r>
              <a:r>
                <a:rPr kumimoji="1" lang="en-US" altLang="ja-JP" sz="2000" b="1" i="0" kern="1200">
                  <a:latin typeface="Cambria Math" panose="02040503050406030204" pitchFamily="18" charset="0"/>
                </a:rPr>
                <a:t>+𝒂_𝒊+ 𝜺_𝒊𝒋</a:t>
              </a:r>
              <a:endParaRPr kumimoji="1" lang="ja-JP" altLang="en-US" sz="2000" b="1" i="1" kern="1200">
                <a:latin typeface="Matura MT Script Capitals" panose="03020802060602070202" pitchFamily="66" charset="0"/>
              </a:endParaRPr>
            </a:p>
          </xdr:txBody>
        </xdr:sp>
      </mc:Fallback>
    </mc:AlternateContent>
    <xdr:clientData/>
  </xdr:oneCellAnchor>
  <xdr:twoCellAnchor>
    <xdr:from>
      <xdr:col>1</xdr:col>
      <xdr:colOff>407252</xdr:colOff>
      <xdr:row>14</xdr:row>
      <xdr:rowOff>20405</xdr:rowOff>
    </xdr:from>
    <xdr:to>
      <xdr:col>16</xdr:col>
      <xdr:colOff>271664</xdr:colOff>
      <xdr:row>24</xdr:row>
      <xdr:rowOff>163121</xdr:rowOff>
    </xdr:to>
    <xdr:graphicFrame macro="">
      <xdr:nvGraphicFramePr>
        <xdr:cNvPr id="3" name="グラフ 2">
          <a:extLst>
            <a:ext uri="{FF2B5EF4-FFF2-40B4-BE49-F238E27FC236}">
              <a16:creationId xmlns:a16="http://schemas.microsoft.com/office/drawing/2014/main" id="{A9DAE25E-B5DC-1540-84DB-ECE11B44C6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xdr:col>
      <xdr:colOff>152400</xdr:colOff>
      <xdr:row>27</xdr:row>
      <xdr:rowOff>12700</xdr:rowOff>
    </xdr:from>
    <xdr:ext cx="4191000" cy="365165"/>
    <mc:AlternateContent xmlns:mc="http://schemas.openxmlformats.org/markup-compatibility/2006">
      <mc:Choice xmlns:a14="http://schemas.microsoft.com/office/drawing/2010/main" Requires="a14">
        <xdr:sp macro="" textlink="">
          <xdr:nvSpPr>
            <xdr:cNvPr id="4" name="テキスト ボックス 3">
              <a:extLst>
                <a:ext uri="{FF2B5EF4-FFF2-40B4-BE49-F238E27FC236}">
                  <a16:creationId xmlns:a16="http://schemas.microsoft.com/office/drawing/2014/main" id="{8DE475CA-AE62-4342-9229-67F4DAB3F461}"/>
                </a:ext>
              </a:extLst>
            </xdr:cNvPr>
            <xdr:cNvSpPr txBox="1"/>
          </xdr:nvSpPr>
          <xdr:spPr>
            <a:xfrm>
              <a:off x="1066800" y="9956800"/>
              <a:ext cx="4191000" cy="365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left"/>
                  </m:oMathParaPr>
                  <m:oMath xmlns:m="http://schemas.openxmlformats.org/officeDocument/2006/math">
                    <m:sSub>
                      <m:sSubPr>
                        <m:ctrlPr>
                          <a:rPr kumimoji="1" lang="en-US" altLang="ja-JP" sz="2000" b="1" i="1" kern="1200">
                            <a:latin typeface="Cambria Math" panose="02040503050406030204" pitchFamily="18" charset="0"/>
                          </a:rPr>
                        </m:ctrlPr>
                      </m:sSubPr>
                      <m:e>
                        <m:r>
                          <a:rPr kumimoji="1" lang="en-US" altLang="ja-JP" sz="2000" b="1" i="1" kern="1200">
                            <a:latin typeface="Cambria Math" panose="02040503050406030204" pitchFamily="18" charset="0"/>
                          </a:rPr>
                          <m:t>𝑯</m:t>
                        </m:r>
                      </m:e>
                      <m:sub>
                        <m:r>
                          <a:rPr kumimoji="1" lang="en-US" altLang="ja-JP" sz="2000" b="1" i="1" kern="1200">
                            <a:latin typeface="Cambria Math" panose="02040503050406030204" pitchFamily="18" charset="0"/>
                          </a:rPr>
                          <m:t>𝟎</m:t>
                        </m:r>
                      </m:sub>
                    </m:sSub>
                    <m:r>
                      <a:rPr kumimoji="1" lang="en-US" altLang="ja-JP" sz="2000" b="1" i="1" kern="1200">
                        <a:latin typeface="Cambria Math" panose="02040503050406030204" pitchFamily="18" charset="0"/>
                      </a:rPr>
                      <m:t> :</m:t>
                    </m:r>
                    <m:sSub>
                      <m:sSubPr>
                        <m:ctrlPr>
                          <a:rPr kumimoji="1" lang="en-US" altLang="ja-JP" sz="2000" b="1" i="1" kern="1200">
                            <a:latin typeface="Cambria Math" panose="02040503050406030204" pitchFamily="18" charset="0"/>
                          </a:rPr>
                        </m:ctrlPr>
                      </m:sSubPr>
                      <m:e>
                        <m:r>
                          <a:rPr kumimoji="1" lang="en-US" altLang="ja-JP" sz="2000" b="1" i="1" kern="1200">
                            <a:latin typeface="Cambria Math" panose="02040503050406030204" pitchFamily="18" charset="0"/>
                          </a:rPr>
                          <m:t>𝒂</m:t>
                        </m:r>
                      </m:e>
                      <m:sub>
                        <m:r>
                          <a:rPr kumimoji="1" lang="en-US" altLang="ja-JP" sz="2000" b="1" i="1" kern="1200">
                            <a:latin typeface="Cambria Math" panose="02040503050406030204" pitchFamily="18" charset="0"/>
                          </a:rPr>
                          <m:t>𝟏</m:t>
                        </m:r>
                      </m:sub>
                    </m:sSub>
                    <m:r>
                      <a:rPr kumimoji="1" lang="en-US" altLang="ja-JP" sz="2000" b="1" i="1" kern="1200">
                        <a:latin typeface="Cambria Math" panose="02040503050406030204" pitchFamily="18" charset="0"/>
                      </a:rPr>
                      <m:t>=</m:t>
                    </m:r>
                    <m:sSub>
                      <m:sSubPr>
                        <m:ctrlPr>
                          <a:rPr kumimoji="1" lang="en-US" altLang="ja-JP" sz="2000" b="1" i="1" kern="1200">
                            <a:latin typeface="Cambria Math" panose="02040503050406030204" pitchFamily="18" charset="0"/>
                          </a:rPr>
                        </m:ctrlPr>
                      </m:sSubPr>
                      <m:e>
                        <m:r>
                          <a:rPr kumimoji="1" lang="en-US" altLang="ja-JP" sz="2000" b="1" i="1" kern="1200">
                            <a:latin typeface="Cambria Math" panose="02040503050406030204" pitchFamily="18" charset="0"/>
                          </a:rPr>
                          <m:t>𝒂</m:t>
                        </m:r>
                      </m:e>
                      <m:sub>
                        <m:r>
                          <a:rPr kumimoji="1" lang="en-US" altLang="ja-JP" sz="2000" b="1" i="1" kern="1200">
                            <a:latin typeface="Cambria Math" panose="02040503050406030204" pitchFamily="18" charset="0"/>
                          </a:rPr>
                          <m:t>𝟐</m:t>
                        </m:r>
                      </m:sub>
                    </m:sSub>
                    <m:r>
                      <a:rPr kumimoji="1" lang="en-US" altLang="ja-JP" sz="2000" b="1" i="1" kern="1200">
                        <a:latin typeface="Cambria Math" panose="02040503050406030204" pitchFamily="18" charset="0"/>
                      </a:rPr>
                      <m:t>=</m:t>
                    </m:r>
                    <m:sSub>
                      <m:sSubPr>
                        <m:ctrlPr>
                          <a:rPr kumimoji="1" lang="en-US" altLang="ja-JP" sz="2000" b="1" i="1" kern="1200">
                            <a:latin typeface="Cambria Math" panose="02040503050406030204" pitchFamily="18" charset="0"/>
                          </a:rPr>
                        </m:ctrlPr>
                      </m:sSubPr>
                      <m:e>
                        <m:r>
                          <a:rPr kumimoji="1" lang="en-US" altLang="ja-JP" sz="2000" b="1" i="1" kern="1200">
                            <a:latin typeface="Cambria Math" panose="02040503050406030204" pitchFamily="18" charset="0"/>
                          </a:rPr>
                          <m:t>𝒂</m:t>
                        </m:r>
                      </m:e>
                      <m:sub>
                        <m:r>
                          <a:rPr kumimoji="1" lang="en-US" altLang="ja-JP" sz="2000" b="1" i="1" kern="1200">
                            <a:latin typeface="Cambria Math" panose="02040503050406030204" pitchFamily="18" charset="0"/>
                          </a:rPr>
                          <m:t>𝟑</m:t>
                        </m:r>
                      </m:sub>
                    </m:sSub>
                  </m:oMath>
                </m:oMathPara>
              </a14:m>
              <a:endParaRPr kumimoji="1" lang="ja-JP" altLang="en-US" sz="2000" b="1" kern="1200">
                <a:latin typeface="Matura MT Script Capitals" panose="03020802060602070202" pitchFamily="66" charset="0"/>
              </a:endParaRPr>
            </a:p>
          </xdr:txBody>
        </xdr:sp>
      </mc:Choice>
      <mc:Fallback>
        <xdr:sp macro="" textlink="">
          <xdr:nvSpPr>
            <xdr:cNvPr id="4" name="テキスト ボックス 3">
              <a:extLst>
                <a:ext uri="{FF2B5EF4-FFF2-40B4-BE49-F238E27FC236}">
                  <a16:creationId xmlns:a16="http://schemas.microsoft.com/office/drawing/2014/main" id="{8DE475CA-AE62-4342-9229-67F4DAB3F461}"/>
                </a:ext>
              </a:extLst>
            </xdr:cNvPr>
            <xdr:cNvSpPr txBox="1"/>
          </xdr:nvSpPr>
          <xdr:spPr>
            <a:xfrm>
              <a:off x="1066800" y="9956800"/>
              <a:ext cx="4191000" cy="365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kumimoji="1" lang="en-US" altLang="ja-JP" sz="2000" b="1" i="0" kern="1200">
                  <a:latin typeface="Cambria Math" panose="02040503050406030204" pitchFamily="18" charset="0"/>
                </a:rPr>
                <a:t>𝑯_𝟎  :𝒂_𝟏=𝒂_𝟐=𝒂_𝟑</a:t>
              </a:r>
              <a:endParaRPr kumimoji="1" lang="ja-JP" altLang="en-US" sz="2000" b="1" kern="1200">
                <a:latin typeface="Matura MT Script Capitals" panose="03020802060602070202" pitchFamily="66" charset="0"/>
              </a:endParaRPr>
            </a:p>
          </xdr:txBody>
        </xdr:sp>
      </mc:Fallback>
    </mc:AlternateContent>
    <xdr:clientData/>
  </xdr:oneCellAnchor>
  <xdr:oneCellAnchor>
    <xdr:from>
      <xdr:col>2</xdr:col>
      <xdr:colOff>165100</xdr:colOff>
      <xdr:row>28</xdr:row>
      <xdr:rowOff>12700</xdr:rowOff>
    </xdr:from>
    <xdr:ext cx="4191000" cy="745269"/>
    <mc:AlternateContent xmlns:mc="http://schemas.openxmlformats.org/markup-compatibility/2006">
      <mc:Choice xmlns:a14="http://schemas.microsoft.com/office/drawing/2010/main" Requires="a14">
        <xdr:sp macro="" textlink="">
          <xdr:nvSpPr>
            <xdr:cNvPr id="5" name="テキスト ボックス 4">
              <a:extLst>
                <a:ext uri="{FF2B5EF4-FFF2-40B4-BE49-F238E27FC236}">
                  <a16:creationId xmlns:a16="http://schemas.microsoft.com/office/drawing/2014/main" id="{6D9E970C-3307-8D45-A8E9-4A1A1E09124A}"/>
                </a:ext>
              </a:extLst>
            </xdr:cNvPr>
            <xdr:cNvSpPr txBox="1"/>
          </xdr:nvSpPr>
          <xdr:spPr>
            <a:xfrm>
              <a:off x="1079500" y="10325100"/>
              <a:ext cx="4191000" cy="7452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left"/>
                  </m:oMathParaPr>
                  <m:oMath xmlns:m="http://schemas.openxmlformats.org/officeDocument/2006/math">
                    <m:sSub>
                      <m:sSubPr>
                        <m:ctrlPr>
                          <a:rPr kumimoji="1" lang="en-US" altLang="ja-JP" sz="2000" b="1" i="1" kern="1200">
                            <a:latin typeface="Cambria Math" panose="02040503050406030204" pitchFamily="18" charset="0"/>
                          </a:rPr>
                        </m:ctrlPr>
                      </m:sSubPr>
                      <m:e>
                        <m:r>
                          <a:rPr kumimoji="1" lang="en-US" altLang="ja-JP" sz="2000" b="1" i="1" kern="1200">
                            <a:latin typeface="Cambria Math" panose="02040503050406030204" pitchFamily="18" charset="0"/>
                          </a:rPr>
                          <m:t>𝑯</m:t>
                        </m:r>
                      </m:e>
                      <m:sub>
                        <m:r>
                          <a:rPr kumimoji="1" lang="en-US" altLang="ja-JP" sz="2000" b="1" i="1" kern="1200">
                            <a:latin typeface="Cambria Math" panose="02040503050406030204" pitchFamily="18" charset="0"/>
                          </a:rPr>
                          <m:t>𝟐</m:t>
                        </m:r>
                      </m:sub>
                    </m:sSub>
                    <m:r>
                      <a:rPr kumimoji="1" lang="en-US" altLang="ja-JP" sz="2000" b="1" i="1" kern="1200">
                        <a:latin typeface="Cambria Math" panose="02040503050406030204" pitchFamily="18" charset="0"/>
                      </a:rPr>
                      <m:t> :</m:t>
                    </m:r>
                    <m:sSub>
                      <m:sSubPr>
                        <m:ctrlPr>
                          <a:rPr kumimoji="1" lang="en-US" altLang="ja-JP" sz="2000" b="1" i="1" kern="1200">
                            <a:latin typeface="Cambria Math" panose="02040503050406030204" pitchFamily="18" charset="0"/>
                          </a:rPr>
                        </m:ctrlPr>
                      </m:sSubPr>
                      <m:e>
                        <m:r>
                          <a:rPr kumimoji="1" lang="en-US" altLang="ja-JP" sz="2000" b="1" i="1" kern="1200">
                            <a:latin typeface="Cambria Math" panose="02040503050406030204" pitchFamily="18" charset="0"/>
                          </a:rPr>
                          <m:t>𝒂</m:t>
                        </m:r>
                      </m:e>
                      <m:sub>
                        <m:r>
                          <a:rPr kumimoji="1" lang="en-US" altLang="ja-JP" sz="2000" b="1" i="1" kern="1200">
                            <a:latin typeface="Cambria Math" panose="02040503050406030204" pitchFamily="18" charset="0"/>
                          </a:rPr>
                          <m:t>𝟏</m:t>
                        </m:r>
                      </m:sub>
                    </m:sSub>
                    <m:r>
                      <a:rPr kumimoji="1" lang="en-US" altLang="ja-JP" sz="2000" b="1" i="1" kern="1200">
                        <a:latin typeface="Cambria Math" panose="02040503050406030204" pitchFamily="18" charset="0"/>
                        <a:ea typeface="Cambria Math" panose="02040503050406030204" pitchFamily="18" charset="0"/>
                      </a:rPr>
                      <m:t>≠</m:t>
                    </m:r>
                    <m:sSub>
                      <m:sSubPr>
                        <m:ctrlPr>
                          <a:rPr kumimoji="1" lang="en-US" altLang="ja-JP" sz="2000" b="1" i="1" kern="1200">
                            <a:latin typeface="Cambria Math" panose="02040503050406030204" pitchFamily="18" charset="0"/>
                          </a:rPr>
                        </m:ctrlPr>
                      </m:sSubPr>
                      <m:e>
                        <m:r>
                          <a:rPr kumimoji="1" lang="en-US" altLang="ja-JP" sz="2000" b="1" i="1" kern="1200">
                            <a:latin typeface="Cambria Math" panose="02040503050406030204" pitchFamily="18" charset="0"/>
                          </a:rPr>
                          <m:t>𝒂</m:t>
                        </m:r>
                      </m:e>
                      <m:sub>
                        <m:r>
                          <a:rPr kumimoji="1" lang="en-US" altLang="ja-JP" sz="2000" b="1" i="1" kern="1200">
                            <a:latin typeface="Cambria Math" panose="02040503050406030204" pitchFamily="18" charset="0"/>
                          </a:rPr>
                          <m:t>𝟐</m:t>
                        </m:r>
                      </m:sub>
                    </m:sSub>
                    <m:r>
                      <a:rPr kumimoji="1" lang="en-US" altLang="ja-JP" sz="2000" b="1" i="1" kern="1200">
                        <a:latin typeface="Cambria Math" panose="02040503050406030204" pitchFamily="18" charset="0"/>
                        <a:ea typeface="Cambria Math" panose="02040503050406030204" pitchFamily="18" charset="0"/>
                      </a:rPr>
                      <m:t>≠</m:t>
                    </m:r>
                    <m:sSub>
                      <m:sSubPr>
                        <m:ctrlPr>
                          <a:rPr kumimoji="1" lang="en-US" altLang="ja-JP" sz="2000" b="1" i="1" kern="1200">
                            <a:latin typeface="Cambria Math" panose="02040503050406030204" pitchFamily="18" charset="0"/>
                          </a:rPr>
                        </m:ctrlPr>
                      </m:sSubPr>
                      <m:e>
                        <m:r>
                          <a:rPr kumimoji="1" lang="en-US" altLang="ja-JP" sz="2000" b="1" i="1" kern="1200">
                            <a:latin typeface="Cambria Math" panose="02040503050406030204" pitchFamily="18" charset="0"/>
                          </a:rPr>
                          <m:t>𝒂</m:t>
                        </m:r>
                      </m:e>
                      <m:sub>
                        <m:r>
                          <a:rPr kumimoji="1" lang="en-US" altLang="ja-JP" sz="2000" b="1" i="1" kern="1200">
                            <a:latin typeface="Cambria Math" panose="02040503050406030204" pitchFamily="18" charset="0"/>
                          </a:rPr>
                          <m:t>𝟑</m:t>
                        </m:r>
                      </m:sub>
                    </m:sSub>
                    <m:r>
                      <a:rPr kumimoji="1" lang="en-US" altLang="ja-JP" sz="2000" b="1" i="0" kern="1200">
                        <a:latin typeface="Cambria Math" panose="02040503050406030204" pitchFamily="18" charset="0"/>
                      </a:rPr>
                      <m:t>   (</m:t>
                    </m:r>
                    <m:nary>
                      <m:naryPr>
                        <m:chr m:val="∑"/>
                        <m:subHide m:val="on"/>
                        <m:supHide m:val="on"/>
                        <m:ctrlPr>
                          <a:rPr kumimoji="1" lang="en-US" altLang="ja-JP" sz="2000" b="1" i="1" kern="1200">
                            <a:latin typeface="Cambria Math" panose="02040503050406030204" pitchFamily="18" charset="0"/>
                          </a:rPr>
                        </m:ctrlPr>
                      </m:naryPr>
                      <m:sub/>
                      <m:sup/>
                      <m:e>
                        <m:d>
                          <m:dPr>
                            <m:begChr m:val="|"/>
                            <m:endChr m:val="|"/>
                            <m:ctrlPr>
                              <a:rPr kumimoji="1" lang="en-US" altLang="ja-JP" sz="2000" b="1" i="1" kern="1200">
                                <a:latin typeface="Cambria Math" panose="02040503050406030204" pitchFamily="18" charset="0"/>
                              </a:rPr>
                            </m:ctrlPr>
                          </m:dPr>
                          <m:e>
                            <m:sSub>
                              <m:sSubPr>
                                <m:ctrlPr>
                                  <a:rPr kumimoji="1" lang="en-US" altLang="ja-JP" sz="2000" b="1" i="1" kern="1200">
                                    <a:latin typeface="Cambria Math" panose="02040503050406030204" pitchFamily="18" charset="0"/>
                                  </a:rPr>
                                </m:ctrlPr>
                              </m:sSubPr>
                              <m:e>
                                <m:r>
                                  <a:rPr kumimoji="1" lang="en-US" altLang="ja-JP" sz="2000" b="1" i="1" kern="1200">
                                    <a:latin typeface="Cambria Math" panose="02040503050406030204" pitchFamily="18" charset="0"/>
                                  </a:rPr>
                                  <m:t>𝒂</m:t>
                                </m:r>
                              </m:e>
                              <m:sub>
                                <m:r>
                                  <a:rPr kumimoji="1" lang="en-US" altLang="ja-JP" sz="2000" b="1" i="1" kern="1200">
                                    <a:latin typeface="Cambria Math" panose="02040503050406030204" pitchFamily="18" charset="0"/>
                                  </a:rPr>
                                  <m:t>𝒊</m:t>
                                </m:r>
                              </m:sub>
                            </m:sSub>
                          </m:e>
                        </m:d>
                        <m:r>
                          <a:rPr kumimoji="1" lang="en-US" altLang="ja-JP" sz="2000" b="1" i="1" kern="1200">
                            <a:latin typeface="Cambria Math" panose="02040503050406030204" pitchFamily="18" charset="0"/>
                          </a:rPr>
                          <m:t> </m:t>
                        </m:r>
                        <m:r>
                          <a:rPr kumimoji="1" lang="en-US" altLang="ja-JP" sz="2000" b="1" i="1" kern="1200">
                            <a:latin typeface="Cambria Math" panose="02040503050406030204" pitchFamily="18" charset="0"/>
                            <a:ea typeface="Cambria Math" panose="02040503050406030204" pitchFamily="18" charset="0"/>
                          </a:rPr>
                          <m:t>≠</m:t>
                        </m:r>
                        <m:r>
                          <a:rPr kumimoji="1" lang="en-US" altLang="ja-JP" sz="2000" b="1" i="1" kern="1200">
                            <a:latin typeface="Cambria Math" panose="02040503050406030204" pitchFamily="18" charset="0"/>
                            <a:ea typeface="Cambria Math" panose="02040503050406030204" pitchFamily="18" charset="0"/>
                          </a:rPr>
                          <m:t>𝟎</m:t>
                        </m:r>
                      </m:e>
                    </m:nary>
                    <m:r>
                      <a:rPr kumimoji="1" lang="en-US" altLang="ja-JP" sz="2000" b="1" i="0" kern="1200">
                        <a:latin typeface="Cambria Math" panose="02040503050406030204" pitchFamily="18" charset="0"/>
                      </a:rPr>
                      <m:t>)</m:t>
                    </m:r>
                  </m:oMath>
                </m:oMathPara>
              </a14:m>
              <a:endParaRPr kumimoji="1" lang="ja-JP" altLang="en-US" sz="2000" b="1" kern="1200">
                <a:latin typeface="Matura MT Script Capitals" panose="03020802060602070202" pitchFamily="66" charset="0"/>
              </a:endParaRPr>
            </a:p>
          </xdr:txBody>
        </xdr:sp>
      </mc:Choice>
      <mc:Fallback>
        <xdr:sp macro="" textlink="">
          <xdr:nvSpPr>
            <xdr:cNvPr id="5" name="テキスト ボックス 4">
              <a:extLst>
                <a:ext uri="{FF2B5EF4-FFF2-40B4-BE49-F238E27FC236}">
                  <a16:creationId xmlns:a16="http://schemas.microsoft.com/office/drawing/2014/main" id="{6D9E970C-3307-8D45-A8E9-4A1A1E09124A}"/>
                </a:ext>
              </a:extLst>
            </xdr:cNvPr>
            <xdr:cNvSpPr txBox="1"/>
          </xdr:nvSpPr>
          <xdr:spPr>
            <a:xfrm>
              <a:off x="1079500" y="10325100"/>
              <a:ext cx="4191000" cy="7452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kumimoji="1" lang="en-US" altLang="ja-JP" sz="2000" b="1" i="0" kern="1200">
                  <a:latin typeface="Cambria Math" panose="02040503050406030204" pitchFamily="18" charset="0"/>
                </a:rPr>
                <a:t>𝑯_𝟐  :𝒂_𝟏</a:t>
              </a:r>
              <a:r>
                <a:rPr kumimoji="1" lang="en-US" altLang="ja-JP" sz="2000" b="1" i="0" kern="1200">
                  <a:latin typeface="Cambria Math" panose="02040503050406030204" pitchFamily="18" charset="0"/>
                  <a:ea typeface="Cambria Math" panose="02040503050406030204" pitchFamily="18" charset="0"/>
                </a:rPr>
                <a:t>≠</a:t>
              </a:r>
              <a:r>
                <a:rPr kumimoji="1" lang="en-US" altLang="ja-JP" sz="2000" b="1" i="0" kern="1200">
                  <a:latin typeface="Cambria Math" panose="02040503050406030204" pitchFamily="18" charset="0"/>
                </a:rPr>
                <a:t>𝒂_𝟐</a:t>
              </a:r>
              <a:r>
                <a:rPr kumimoji="1" lang="en-US" altLang="ja-JP" sz="2000" b="1" i="0" kern="1200">
                  <a:latin typeface="Cambria Math" panose="02040503050406030204" pitchFamily="18" charset="0"/>
                  <a:ea typeface="Cambria Math" panose="02040503050406030204" pitchFamily="18" charset="0"/>
                </a:rPr>
                <a:t>≠</a:t>
              </a:r>
              <a:r>
                <a:rPr kumimoji="1" lang="en-US" altLang="ja-JP" sz="2000" b="1" i="0" kern="1200">
                  <a:latin typeface="Cambria Math" panose="02040503050406030204" pitchFamily="18" charset="0"/>
                </a:rPr>
                <a:t>𝒂_𝟑    (∑</a:t>
              </a:r>
              <a:r>
                <a:rPr kumimoji="1" lang="en-US" altLang="ja-JP" sz="2000" b="1" i="0" kern="1200">
                  <a:latin typeface="Cambria Math" panose="02040503050406030204" pitchFamily="18" charset="0"/>
                  <a:ea typeface="Cambria Math" panose="02040503050406030204" pitchFamily="18" charset="0"/>
                </a:rPr>
                <a:t>▒〖|</a:t>
              </a:r>
              <a:r>
                <a:rPr kumimoji="1" lang="en-US" altLang="ja-JP" sz="2000" b="1" i="0" kern="1200">
                  <a:latin typeface="Cambria Math" panose="02040503050406030204" pitchFamily="18" charset="0"/>
                </a:rPr>
                <a:t>𝒂_𝒊 |  </a:t>
              </a:r>
              <a:r>
                <a:rPr kumimoji="1" lang="en-US" altLang="ja-JP" sz="2000" b="1" i="0" kern="1200">
                  <a:latin typeface="Cambria Math" panose="02040503050406030204" pitchFamily="18" charset="0"/>
                  <a:ea typeface="Cambria Math" panose="02040503050406030204" pitchFamily="18" charset="0"/>
                </a:rPr>
                <a:t>≠𝟎〗</a:t>
              </a:r>
              <a:r>
                <a:rPr kumimoji="1" lang="en-US" altLang="ja-JP" sz="2000" b="1" i="0" kern="1200">
                  <a:latin typeface="Cambria Math" panose="02040503050406030204" pitchFamily="18" charset="0"/>
                </a:rPr>
                <a:t>)</a:t>
              </a:r>
              <a:endParaRPr kumimoji="1" lang="ja-JP" altLang="en-US" sz="2000" b="1" kern="1200">
                <a:latin typeface="Matura MT Script Capitals" panose="03020802060602070202" pitchFamily="66" charset="0"/>
              </a:endParaRPr>
            </a:p>
          </xdr:txBody>
        </xdr:sp>
      </mc:Fallback>
    </mc:AlternateContent>
    <xdr:clientData/>
  </xdr:oneCellAnchor>
  <xdr:oneCellAnchor>
    <xdr:from>
      <xdr:col>20</xdr:col>
      <xdr:colOff>115434</xdr:colOff>
      <xdr:row>15</xdr:row>
      <xdr:rowOff>24719</xdr:rowOff>
    </xdr:from>
    <xdr:ext cx="883447" cy="284373"/>
    <mc:AlternateContent xmlns:mc="http://schemas.openxmlformats.org/markup-compatibility/2006">
      <mc:Choice xmlns:a14="http://schemas.microsoft.com/office/drawing/2010/main" Requires="a14">
        <xdr:sp macro="" textlink="">
          <xdr:nvSpPr>
            <xdr:cNvPr id="6" name="テキスト ボックス 5">
              <a:extLst>
                <a:ext uri="{FF2B5EF4-FFF2-40B4-BE49-F238E27FC236}">
                  <a16:creationId xmlns:a16="http://schemas.microsoft.com/office/drawing/2014/main" id="{2A28742E-67B3-2A4A-9EBA-AF74AE6F2199}"/>
                </a:ext>
              </a:extLst>
            </xdr:cNvPr>
            <xdr:cNvSpPr txBox="1"/>
          </xdr:nvSpPr>
          <xdr:spPr>
            <a:xfrm>
              <a:off x="9259434" y="5549219"/>
              <a:ext cx="883447"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kumimoji="1" lang="en-US" altLang="ja-JP" sz="1800" b="0" i="1" kern="1200">
                            <a:latin typeface="Cambria Math" panose="02040503050406030204" pitchFamily="18" charset="0"/>
                          </a:rPr>
                        </m:ctrlPr>
                      </m:sSubPr>
                      <m:e>
                        <m:r>
                          <a:rPr kumimoji="1" lang="ja-JP" altLang="en-US" sz="1800" i="1" kern="1200">
                            <a:latin typeface="Cambria Math" panose="02040503050406030204" pitchFamily="18" charset="0"/>
                          </a:rPr>
                          <m:t>𝜙</m:t>
                        </m:r>
                      </m:e>
                      <m:sub>
                        <m:r>
                          <a:rPr kumimoji="1" lang="en-US" altLang="ja-JP" sz="1800" b="0" i="1" kern="1200">
                            <a:latin typeface="Cambria Math" panose="02040503050406030204" pitchFamily="18" charset="0"/>
                          </a:rPr>
                          <m:t>𝑇</m:t>
                        </m:r>
                      </m:sub>
                    </m:sSub>
                    <m:r>
                      <a:rPr kumimoji="1" lang="en-US" altLang="ja-JP" sz="1800" b="0" i="1" kern="1200">
                        <a:latin typeface="Cambria Math" panose="02040503050406030204" pitchFamily="18" charset="0"/>
                      </a:rPr>
                      <m:t>=11</m:t>
                    </m:r>
                  </m:oMath>
                </m:oMathPara>
              </a14:m>
              <a:endParaRPr kumimoji="1" lang="ja-JP" altLang="en-US" sz="1800" kern="1200"/>
            </a:p>
          </xdr:txBody>
        </xdr:sp>
      </mc:Choice>
      <mc:Fallback>
        <xdr:sp macro="" textlink="">
          <xdr:nvSpPr>
            <xdr:cNvPr id="6" name="テキスト ボックス 5">
              <a:extLst>
                <a:ext uri="{FF2B5EF4-FFF2-40B4-BE49-F238E27FC236}">
                  <a16:creationId xmlns:a16="http://schemas.microsoft.com/office/drawing/2014/main" id="{2A28742E-67B3-2A4A-9EBA-AF74AE6F2199}"/>
                </a:ext>
              </a:extLst>
            </xdr:cNvPr>
            <xdr:cNvSpPr txBox="1"/>
          </xdr:nvSpPr>
          <xdr:spPr>
            <a:xfrm>
              <a:off x="9259434" y="5549219"/>
              <a:ext cx="883447"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kumimoji="1" lang="ja-JP" altLang="en-US" sz="1800" i="0" kern="1200">
                  <a:latin typeface="Cambria Math" panose="02040503050406030204" pitchFamily="18" charset="0"/>
                </a:rPr>
                <a:t>𝜙</a:t>
              </a:r>
              <a:r>
                <a:rPr kumimoji="1" lang="en-US" altLang="ja-JP" sz="1800" b="0" i="0" kern="1200">
                  <a:latin typeface="Cambria Math" panose="02040503050406030204" pitchFamily="18" charset="0"/>
                </a:rPr>
                <a:t>_𝑇=11</a:t>
              </a:r>
              <a:endParaRPr kumimoji="1" lang="ja-JP" altLang="en-US" sz="1800" kern="1200"/>
            </a:p>
          </xdr:txBody>
        </xdr:sp>
      </mc:Fallback>
    </mc:AlternateContent>
    <xdr:clientData/>
  </xdr:oneCellAnchor>
  <xdr:oneCellAnchor>
    <xdr:from>
      <xdr:col>20</xdr:col>
      <xdr:colOff>115434</xdr:colOff>
      <xdr:row>16</xdr:row>
      <xdr:rowOff>24719</xdr:rowOff>
    </xdr:from>
    <xdr:ext cx="793872" cy="284373"/>
    <mc:AlternateContent xmlns:mc="http://schemas.openxmlformats.org/markup-compatibility/2006">
      <mc:Choice xmlns:a14="http://schemas.microsoft.com/office/drawing/2010/main" Requires="a14">
        <xdr:sp macro="" textlink="">
          <xdr:nvSpPr>
            <xdr:cNvPr id="7" name="テキスト ボックス 6">
              <a:extLst>
                <a:ext uri="{FF2B5EF4-FFF2-40B4-BE49-F238E27FC236}">
                  <a16:creationId xmlns:a16="http://schemas.microsoft.com/office/drawing/2014/main" id="{6FEB078D-84B1-2B47-912C-A0E77FBAD375}"/>
                </a:ext>
              </a:extLst>
            </xdr:cNvPr>
            <xdr:cNvSpPr txBox="1"/>
          </xdr:nvSpPr>
          <xdr:spPr>
            <a:xfrm>
              <a:off x="9259434" y="5917519"/>
              <a:ext cx="793872"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kumimoji="1" lang="en-US" altLang="ja-JP" sz="1800" b="0" i="1" kern="1200">
                            <a:latin typeface="Cambria Math" panose="02040503050406030204" pitchFamily="18" charset="0"/>
                          </a:rPr>
                        </m:ctrlPr>
                      </m:sSubPr>
                      <m:e>
                        <m:r>
                          <a:rPr kumimoji="1" lang="ja-JP" altLang="en-US" sz="1800" i="1" kern="1200">
                            <a:latin typeface="Cambria Math" panose="02040503050406030204" pitchFamily="18" charset="0"/>
                          </a:rPr>
                          <m:t>𝜙</m:t>
                        </m:r>
                      </m:e>
                      <m:sub>
                        <m:r>
                          <a:rPr kumimoji="1" lang="en-US" altLang="ja-JP" sz="1800" b="0" i="1" kern="1200">
                            <a:latin typeface="Cambria Math" panose="02040503050406030204" pitchFamily="18" charset="0"/>
                          </a:rPr>
                          <m:t>𝐴</m:t>
                        </m:r>
                      </m:sub>
                    </m:sSub>
                    <m:r>
                      <a:rPr kumimoji="1" lang="en-US" altLang="ja-JP" sz="1800" b="0" i="1" kern="1200">
                        <a:latin typeface="Cambria Math" panose="02040503050406030204" pitchFamily="18" charset="0"/>
                      </a:rPr>
                      <m:t>= 2</m:t>
                    </m:r>
                  </m:oMath>
                </m:oMathPara>
              </a14:m>
              <a:endParaRPr kumimoji="1" lang="ja-JP" altLang="en-US" sz="1800" kern="1200"/>
            </a:p>
          </xdr:txBody>
        </xdr:sp>
      </mc:Choice>
      <mc:Fallback>
        <xdr:sp macro="" textlink="">
          <xdr:nvSpPr>
            <xdr:cNvPr id="7" name="テキスト ボックス 6">
              <a:extLst>
                <a:ext uri="{FF2B5EF4-FFF2-40B4-BE49-F238E27FC236}">
                  <a16:creationId xmlns:a16="http://schemas.microsoft.com/office/drawing/2014/main" id="{6FEB078D-84B1-2B47-912C-A0E77FBAD375}"/>
                </a:ext>
              </a:extLst>
            </xdr:cNvPr>
            <xdr:cNvSpPr txBox="1"/>
          </xdr:nvSpPr>
          <xdr:spPr>
            <a:xfrm>
              <a:off x="9259434" y="5917519"/>
              <a:ext cx="793872"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kumimoji="1" lang="ja-JP" altLang="en-US" sz="1800" i="0" kern="1200">
                  <a:latin typeface="Cambria Math" panose="02040503050406030204" pitchFamily="18" charset="0"/>
                </a:rPr>
                <a:t>𝜙</a:t>
              </a:r>
              <a:r>
                <a:rPr kumimoji="1" lang="en-US" altLang="ja-JP" sz="1800" b="0" i="0" kern="1200">
                  <a:latin typeface="Cambria Math" panose="02040503050406030204" pitchFamily="18" charset="0"/>
                </a:rPr>
                <a:t>_𝐴= 2</a:t>
              </a:r>
              <a:endParaRPr kumimoji="1" lang="ja-JP" altLang="en-US" sz="1800" kern="1200"/>
            </a:p>
          </xdr:txBody>
        </xdr:sp>
      </mc:Fallback>
    </mc:AlternateContent>
    <xdr:clientData/>
  </xdr:oneCellAnchor>
  <xdr:oneCellAnchor>
    <xdr:from>
      <xdr:col>20</xdr:col>
      <xdr:colOff>115434</xdr:colOff>
      <xdr:row>17</xdr:row>
      <xdr:rowOff>24719</xdr:rowOff>
    </xdr:from>
    <xdr:ext cx="803938" cy="284373"/>
    <mc:AlternateContent xmlns:mc="http://schemas.openxmlformats.org/markup-compatibility/2006">
      <mc:Choice xmlns:a14="http://schemas.microsoft.com/office/drawing/2010/main" Requires="a14">
        <xdr:sp macro="" textlink="">
          <xdr:nvSpPr>
            <xdr:cNvPr id="8" name="テキスト ボックス 7">
              <a:extLst>
                <a:ext uri="{FF2B5EF4-FFF2-40B4-BE49-F238E27FC236}">
                  <a16:creationId xmlns:a16="http://schemas.microsoft.com/office/drawing/2014/main" id="{BC5E7D83-4AC1-F649-888B-6CA4F081BADF}"/>
                </a:ext>
              </a:extLst>
            </xdr:cNvPr>
            <xdr:cNvSpPr txBox="1"/>
          </xdr:nvSpPr>
          <xdr:spPr>
            <a:xfrm>
              <a:off x="9259434" y="6285819"/>
              <a:ext cx="803938"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kumimoji="1" lang="en-US" altLang="ja-JP" sz="1800" b="0" i="1" kern="1200">
                            <a:latin typeface="Cambria Math" panose="02040503050406030204" pitchFamily="18" charset="0"/>
                          </a:rPr>
                        </m:ctrlPr>
                      </m:sSubPr>
                      <m:e>
                        <m:r>
                          <a:rPr kumimoji="1" lang="ja-JP" altLang="en-US" sz="1800" i="1" kern="1200">
                            <a:latin typeface="Cambria Math" panose="02040503050406030204" pitchFamily="18" charset="0"/>
                          </a:rPr>
                          <m:t>𝜙</m:t>
                        </m:r>
                      </m:e>
                      <m:sub>
                        <m:r>
                          <a:rPr kumimoji="1" lang="en-US" altLang="ja-JP" sz="1800" b="0" i="1" kern="1200">
                            <a:latin typeface="Cambria Math" panose="02040503050406030204" pitchFamily="18" charset="0"/>
                          </a:rPr>
                          <m:t>𝐸</m:t>
                        </m:r>
                      </m:sub>
                    </m:sSub>
                    <m:r>
                      <a:rPr kumimoji="1" lang="en-US" altLang="ja-JP" sz="1800" b="0" i="1" kern="1200">
                        <a:latin typeface="Cambria Math" panose="02040503050406030204" pitchFamily="18" charset="0"/>
                      </a:rPr>
                      <m:t>= 9</m:t>
                    </m:r>
                  </m:oMath>
                </m:oMathPara>
              </a14:m>
              <a:endParaRPr kumimoji="1" lang="ja-JP" altLang="en-US" sz="1800" kern="1200"/>
            </a:p>
          </xdr:txBody>
        </xdr:sp>
      </mc:Choice>
      <mc:Fallback>
        <xdr:sp macro="" textlink="">
          <xdr:nvSpPr>
            <xdr:cNvPr id="8" name="テキスト ボックス 7">
              <a:extLst>
                <a:ext uri="{FF2B5EF4-FFF2-40B4-BE49-F238E27FC236}">
                  <a16:creationId xmlns:a16="http://schemas.microsoft.com/office/drawing/2014/main" id="{BC5E7D83-4AC1-F649-888B-6CA4F081BADF}"/>
                </a:ext>
              </a:extLst>
            </xdr:cNvPr>
            <xdr:cNvSpPr txBox="1"/>
          </xdr:nvSpPr>
          <xdr:spPr>
            <a:xfrm>
              <a:off x="9259434" y="6285819"/>
              <a:ext cx="803938"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kumimoji="1" lang="ja-JP" altLang="en-US" sz="1800" i="0" kern="1200">
                  <a:latin typeface="Cambria Math" panose="02040503050406030204" pitchFamily="18" charset="0"/>
                </a:rPr>
                <a:t>𝜙</a:t>
              </a:r>
              <a:r>
                <a:rPr kumimoji="1" lang="en-US" altLang="ja-JP" sz="1800" b="0" i="0" kern="1200">
                  <a:latin typeface="Cambria Math" panose="02040503050406030204" pitchFamily="18" charset="0"/>
                </a:rPr>
                <a:t>_𝐸= 9</a:t>
              </a:r>
              <a:endParaRPr kumimoji="1" lang="ja-JP" altLang="en-US" sz="1800" kern="1200"/>
            </a:p>
          </xdr:txBody>
        </xdr:sp>
      </mc:Fallback>
    </mc:AlternateContent>
    <xdr:clientData/>
  </xdr:oneCellAnchor>
  <xdr:oneCellAnchor>
    <xdr:from>
      <xdr:col>36</xdr:col>
      <xdr:colOff>381626</xdr:colOff>
      <xdr:row>4</xdr:row>
      <xdr:rowOff>31358</xdr:rowOff>
    </xdr:from>
    <xdr:ext cx="2315164" cy="332783"/>
    <mc:AlternateContent xmlns:mc="http://schemas.openxmlformats.org/markup-compatibility/2006">
      <mc:Choice xmlns:a14="http://schemas.microsoft.com/office/drawing/2010/main" Requires="a14">
        <xdr:sp macro="" textlink="">
          <xdr:nvSpPr>
            <xdr:cNvPr id="9" name="テキスト ボックス 8">
              <a:extLst>
                <a:ext uri="{FF2B5EF4-FFF2-40B4-BE49-F238E27FC236}">
                  <a16:creationId xmlns:a16="http://schemas.microsoft.com/office/drawing/2014/main" id="{9103678C-D4C1-2D48-A4A2-11C9A21B3BFB}"/>
                </a:ext>
              </a:extLst>
            </xdr:cNvPr>
            <xdr:cNvSpPr txBox="1"/>
          </xdr:nvSpPr>
          <xdr:spPr>
            <a:xfrm>
              <a:off x="16840826" y="1504558"/>
              <a:ext cx="2315164" cy="3327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kumimoji="1" lang="en-US" altLang="ja-JP" sz="1800" b="1" i="1" kern="1200">
                            <a:latin typeface="Cambria Math" panose="02040503050406030204" pitchFamily="18" charset="0"/>
                          </a:rPr>
                        </m:ctrlPr>
                      </m:accPr>
                      <m:e>
                        <m:r>
                          <a:rPr kumimoji="1" lang="en-US" altLang="ja-JP" sz="1800" b="1" i="1" kern="1200">
                            <a:latin typeface="Cambria Math" panose="02040503050406030204" pitchFamily="18" charset="0"/>
                            <a:ea typeface="Cambria Math" panose="02040503050406030204" pitchFamily="18" charset="0"/>
                          </a:rPr>
                          <m:t>𝝁</m:t>
                        </m:r>
                        <m:d>
                          <m:dPr>
                            <m:ctrlPr>
                              <a:rPr kumimoji="1" lang="en-US" altLang="ja-JP" sz="1800" b="1" i="1" kern="1200">
                                <a:latin typeface="Cambria Math" panose="02040503050406030204" pitchFamily="18" charset="0"/>
                                <a:ea typeface="Cambria Math" panose="02040503050406030204" pitchFamily="18" charset="0"/>
                              </a:rPr>
                            </m:ctrlPr>
                          </m:dPr>
                          <m:e>
                            <m:sSub>
                              <m:sSubPr>
                                <m:ctrlPr>
                                  <a:rPr kumimoji="1" lang="en-US" altLang="ja-JP" sz="1800" b="1" i="1" kern="1200">
                                    <a:latin typeface="Cambria Math" panose="02040503050406030204" pitchFamily="18" charset="0"/>
                                    <a:ea typeface="Cambria Math" panose="02040503050406030204" pitchFamily="18" charset="0"/>
                                  </a:rPr>
                                </m:ctrlPr>
                              </m:sSubPr>
                              <m:e>
                                <m:r>
                                  <a:rPr kumimoji="1" lang="en-US" altLang="ja-JP" sz="1800" b="1" i="1" kern="1200">
                                    <a:latin typeface="Cambria Math" panose="02040503050406030204" pitchFamily="18" charset="0"/>
                                    <a:ea typeface="Cambria Math" panose="02040503050406030204" pitchFamily="18" charset="0"/>
                                  </a:rPr>
                                  <m:t>𝑨</m:t>
                                </m:r>
                              </m:e>
                              <m:sub>
                                <m:r>
                                  <a:rPr kumimoji="1" lang="en-US" altLang="ja-JP" sz="1800" b="1" i="1" kern="1200">
                                    <a:latin typeface="Cambria Math" panose="02040503050406030204" pitchFamily="18" charset="0"/>
                                    <a:ea typeface="Cambria Math" panose="02040503050406030204" pitchFamily="18" charset="0"/>
                                  </a:rPr>
                                  <m:t>𝒊</m:t>
                                </m:r>
                              </m:sub>
                            </m:sSub>
                          </m:e>
                        </m:d>
                        <m:r>
                          <a:rPr kumimoji="1" lang="ja-JP" altLang="en-US" sz="1800" b="1" i="1" kern="1200">
                            <a:latin typeface="Cambria Math" panose="02040503050406030204" pitchFamily="18" charset="0"/>
                            <a:ea typeface="Cambria Math" panose="02040503050406030204" pitchFamily="18" charset="0"/>
                          </a:rPr>
                          <m:t>の点推定値</m:t>
                        </m:r>
                        <m:r>
                          <a:rPr kumimoji="1" lang="en-US" altLang="ja-JP" sz="1800" b="1" i="1" kern="1200">
                            <a:latin typeface="Cambria Math" panose="02040503050406030204" pitchFamily="18" charset="0"/>
                            <a:ea typeface="Cambria Math" panose="02040503050406030204" pitchFamily="18" charset="0"/>
                          </a:rPr>
                          <m:t> :</m:t>
                        </m:r>
                      </m:e>
                    </m:acc>
                  </m:oMath>
                </m:oMathPara>
              </a14:m>
              <a:endParaRPr kumimoji="1" lang="ja-JP" altLang="en-US" sz="1800" b="1" kern="1200"/>
            </a:p>
          </xdr:txBody>
        </xdr:sp>
      </mc:Choice>
      <mc:Fallback>
        <xdr:sp macro="" textlink="">
          <xdr:nvSpPr>
            <xdr:cNvPr id="9" name="テキスト ボックス 8">
              <a:extLst>
                <a:ext uri="{FF2B5EF4-FFF2-40B4-BE49-F238E27FC236}">
                  <a16:creationId xmlns:a16="http://schemas.microsoft.com/office/drawing/2014/main" id="{9103678C-D4C1-2D48-A4A2-11C9A21B3BFB}"/>
                </a:ext>
              </a:extLst>
            </xdr:cNvPr>
            <xdr:cNvSpPr txBox="1"/>
          </xdr:nvSpPr>
          <xdr:spPr>
            <a:xfrm>
              <a:off x="16840826" y="1504558"/>
              <a:ext cx="2315164" cy="3327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kumimoji="1" lang="en-US" altLang="ja-JP" sz="1800" b="1" i="0" kern="1200">
                  <a:latin typeface="Cambria Math" panose="02040503050406030204" pitchFamily="18" charset="0"/>
                </a:rPr>
                <a:t>(</a:t>
              </a:r>
              <a:r>
                <a:rPr kumimoji="1" lang="en-US" altLang="ja-JP" sz="1800" b="1" i="0" kern="1200">
                  <a:latin typeface="Cambria Math" panose="02040503050406030204" pitchFamily="18" charset="0"/>
                  <a:ea typeface="Cambria Math" panose="02040503050406030204" pitchFamily="18" charset="0"/>
                </a:rPr>
                <a:t>𝝁(𝑨_𝒊 )</a:t>
              </a:r>
              <a:r>
                <a:rPr kumimoji="1" lang="ja-JP" altLang="en-US" sz="1800" b="1" i="0" kern="1200">
                  <a:latin typeface="Cambria Math" panose="02040503050406030204" pitchFamily="18" charset="0"/>
                  <a:ea typeface="Cambria Math" panose="02040503050406030204" pitchFamily="18" charset="0"/>
                </a:rPr>
                <a:t>の点推定値</a:t>
              </a:r>
              <a:r>
                <a:rPr kumimoji="1" lang="en-US" altLang="ja-JP" sz="1800" b="1" i="0" kern="1200">
                  <a:latin typeface="Cambria Math" panose="02040503050406030204" pitchFamily="18" charset="0"/>
                  <a:ea typeface="Cambria Math" panose="02040503050406030204" pitchFamily="18" charset="0"/>
                </a:rPr>
                <a:t> :) ̂</a:t>
              </a:r>
              <a:endParaRPr kumimoji="1" lang="ja-JP" altLang="en-US" sz="1800" b="1" kern="1200"/>
            </a:p>
          </xdr:txBody>
        </xdr:sp>
      </mc:Fallback>
    </mc:AlternateContent>
    <xdr:clientData/>
  </xdr:oneCellAnchor>
  <xdr:oneCellAnchor>
    <xdr:from>
      <xdr:col>42</xdr:col>
      <xdr:colOff>28848</xdr:colOff>
      <xdr:row>4</xdr:row>
      <xdr:rowOff>62716</xdr:rowOff>
    </xdr:from>
    <xdr:ext cx="852028" cy="307200"/>
    <mc:AlternateContent xmlns:mc="http://schemas.openxmlformats.org/markup-compatibility/2006">
      <mc:Choice xmlns:a14="http://schemas.microsoft.com/office/drawing/2010/main" Requires="a14">
        <xdr:sp macro="" textlink="">
          <xdr:nvSpPr>
            <xdr:cNvPr id="10" name="テキスト ボックス 9">
              <a:extLst>
                <a:ext uri="{FF2B5EF4-FFF2-40B4-BE49-F238E27FC236}">
                  <a16:creationId xmlns:a16="http://schemas.microsoft.com/office/drawing/2014/main" id="{8321038C-84C7-F849-B71A-985DF594C777}"/>
                </a:ext>
              </a:extLst>
            </xdr:cNvPr>
            <xdr:cNvSpPr txBox="1"/>
          </xdr:nvSpPr>
          <xdr:spPr>
            <a:xfrm>
              <a:off x="19269348" y="1535916"/>
              <a:ext cx="852028" cy="30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kumimoji="1" lang="ja-JP" altLang="en-US" sz="1800" i="1" kern="1200">
                            <a:latin typeface="Cambria Math" panose="02040503050406030204" pitchFamily="18" charset="0"/>
                          </a:rPr>
                        </m:ctrlPr>
                      </m:accPr>
                      <m:e>
                        <m:r>
                          <a:rPr kumimoji="1" lang="ja-JP" altLang="en-US" sz="1800" i="1" kern="1200">
                            <a:latin typeface="Cambria Math" panose="02040503050406030204" pitchFamily="18" charset="0"/>
                          </a:rPr>
                          <m:t>𝜇</m:t>
                        </m:r>
                        <m:r>
                          <a:rPr kumimoji="1" lang="en-US" altLang="ja-JP" sz="1800" b="0" i="1" kern="1200">
                            <a:latin typeface="Cambria Math" panose="02040503050406030204" pitchFamily="18" charset="0"/>
                          </a:rPr>
                          <m:t>(</m:t>
                        </m:r>
                        <m:sSub>
                          <m:sSubPr>
                            <m:ctrlPr>
                              <a:rPr kumimoji="1" lang="en-US" altLang="ja-JP" sz="1800" b="0" i="1" kern="1200">
                                <a:latin typeface="Cambria Math" panose="02040503050406030204" pitchFamily="18" charset="0"/>
                              </a:rPr>
                            </m:ctrlPr>
                          </m:sSubPr>
                          <m:e>
                            <m:r>
                              <a:rPr kumimoji="1" lang="en-US" altLang="ja-JP" sz="1800" b="0" i="1" kern="1200">
                                <a:latin typeface="Cambria Math" panose="02040503050406030204" pitchFamily="18" charset="0"/>
                              </a:rPr>
                              <m:t>𝐴</m:t>
                            </m:r>
                          </m:e>
                          <m:sub>
                            <m:r>
                              <a:rPr kumimoji="1" lang="en-US" altLang="ja-JP" sz="1800" b="0" i="1" kern="1200">
                                <a:latin typeface="Cambria Math" panose="02040503050406030204" pitchFamily="18" charset="0"/>
                              </a:rPr>
                              <m:t>1</m:t>
                            </m:r>
                          </m:sub>
                        </m:sSub>
                        <m:r>
                          <a:rPr kumimoji="1" lang="en-US" altLang="ja-JP" sz="1800" b="0" i="1" kern="1200">
                            <a:latin typeface="Cambria Math" panose="02040503050406030204" pitchFamily="18" charset="0"/>
                          </a:rPr>
                          <m:t>)</m:t>
                        </m:r>
                      </m:e>
                    </m:acc>
                    <m:r>
                      <a:rPr kumimoji="1" lang="en-US" altLang="ja-JP" sz="1800" b="0" i="1" kern="1200">
                        <a:latin typeface="Cambria Math" panose="02040503050406030204" pitchFamily="18" charset="0"/>
                      </a:rPr>
                      <m:t>=</m:t>
                    </m:r>
                  </m:oMath>
                </m:oMathPara>
              </a14:m>
              <a:endParaRPr kumimoji="1" lang="ja-JP" altLang="en-US" sz="1800" kern="1200"/>
            </a:p>
          </xdr:txBody>
        </xdr:sp>
      </mc:Choice>
      <mc:Fallback>
        <xdr:sp macro="" textlink="">
          <xdr:nvSpPr>
            <xdr:cNvPr id="10" name="テキスト ボックス 9">
              <a:extLst>
                <a:ext uri="{FF2B5EF4-FFF2-40B4-BE49-F238E27FC236}">
                  <a16:creationId xmlns:a16="http://schemas.microsoft.com/office/drawing/2014/main" id="{8321038C-84C7-F849-B71A-985DF594C777}"/>
                </a:ext>
              </a:extLst>
            </xdr:cNvPr>
            <xdr:cNvSpPr txBox="1"/>
          </xdr:nvSpPr>
          <xdr:spPr>
            <a:xfrm>
              <a:off x="19269348" y="1535916"/>
              <a:ext cx="852028" cy="30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kumimoji="1" lang="ja-JP" altLang="en-US" sz="1800" i="0" kern="1200">
                  <a:latin typeface="Cambria Math" panose="02040503050406030204" pitchFamily="18" charset="0"/>
                </a:rPr>
                <a:t>(𝜇</a:t>
              </a:r>
              <a:r>
                <a:rPr kumimoji="1" lang="en-US" altLang="ja-JP" sz="1800" b="0" i="0" kern="1200">
                  <a:latin typeface="Cambria Math" panose="02040503050406030204" pitchFamily="18" charset="0"/>
                </a:rPr>
                <a:t>(𝐴_1)</a:t>
              </a:r>
              <a:r>
                <a:rPr kumimoji="1" lang="ja-JP" altLang="en-US" sz="1800" b="0" i="0" kern="1200">
                  <a:latin typeface="Cambria Math" panose="02040503050406030204" pitchFamily="18" charset="0"/>
                </a:rPr>
                <a:t>) ̂</a:t>
              </a:r>
              <a:r>
                <a:rPr kumimoji="1" lang="en-US" altLang="ja-JP" sz="1800" b="0" i="0" kern="1200">
                  <a:latin typeface="Cambria Math" panose="02040503050406030204" pitchFamily="18" charset="0"/>
                </a:rPr>
                <a:t>=</a:t>
              </a:r>
              <a:endParaRPr kumimoji="1" lang="ja-JP" altLang="en-US" sz="1800" kern="1200"/>
            </a:p>
          </xdr:txBody>
        </xdr:sp>
      </mc:Fallback>
    </mc:AlternateContent>
    <xdr:clientData/>
  </xdr:oneCellAnchor>
  <xdr:oneCellAnchor>
    <xdr:from>
      <xdr:col>42</xdr:col>
      <xdr:colOff>28848</xdr:colOff>
      <xdr:row>5</xdr:row>
      <xdr:rowOff>62716</xdr:rowOff>
    </xdr:from>
    <xdr:ext cx="857350" cy="307200"/>
    <mc:AlternateContent xmlns:mc="http://schemas.openxmlformats.org/markup-compatibility/2006">
      <mc:Choice xmlns:a14="http://schemas.microsoft.com/office/drawing/2010/main" Requires="a14">
        <xdr:sp macro="" textlink="">
          <xdr:nvSpPr>
            <xdr:cNvPr id="11" name="テキスト ボックス 10">
              <a:extLst>
                <a:ext uri="{FF2B5EF4-FFF2-40B4-BE49-F238E27FC236}">
                  <a16:creationId xmlns:a16="http://schemas.microsoft.com/office/drawing/2014/main" id="{4D213F7D-7541-974B-A21E-AC6AB3B10398}"/>
                </a:ext>
              </a:extLst>
            </xdr:cNvPr>
            <xdr:cNvSpPr txBox="1"/>
          </xdr:nvSpPr>
          <xdr:spPr>
            <a:xfrm>
              <a:off x="19269348" y="1904216"/>
              <a:ext cx="857350" cy="30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kumimoji="1" lang="ja-JP" altLang="en-US" sz="1800" i="1" kern="1200">
                            <a:latin typeface="Cambria Math" panose="02040503050406030204" pitchFamily="18" charset="0"/>
                          </a:rPr>
                        </m:ctrlPr>
                      </m:accPr>
                      <m:e>
                        <m:r>
                          <a:rPr kumimoji="1" lang="ja-JP" altLang="en-US" sz="1800" i="1" kern="1200">
                            <a:latin typeface="Cambria Math" panose="02040503050406030204" pitchFamily="18" charset="0"/>
                          </a:rPr>
                          <m:t>𝜇</m:t>
                        </m:r>
                        <m:r>
                          <a:rPr kumimoji="1" lang="en-US" altLang="ja-JP" sz="1800" b="0" i="1" kern="1200">
                            <a:latin typeface="Cambria Math" panose="02040503050406030204" pitchFamily="18" charset="0"/>
                          </a:rPr>
                          <m:t>(</m:t>
                        </m:r>
                        <m:sSub>
                          <m:sSubPr>
                            <m:ctrlPr>
                              <a:rPr kumimoji="1" lang="en-US" altLang="ja-JP" sz="1800" b="0" i="1" kern="1200">
                                <a:latin typeface="Cambria Math" panose="02040503050406030204" pitchFamily="18" charset="0"/>
                              </a:rPr>
                            </m:ctrlPr>
                          </m:sSubPr>
                          <m:e>
                            <m:r>
                              <a:rPr kumimoji="1" lang="en-US" altLang="ja-JP" sz="1800" b="0" i="1" kern="1200">
                                <a:latin typeface="Cambria Math" panose="02040503050406030204" pitchFamily="18" charset="0"/>
                              </a:rPr>
                              <m:t>𝐴</m:t>
                            </m:r>
                          </m:e>
                          <m:sub>
                            <m:r>
                              <a:rPr kumimoji="1" lang="en-US" altLang="ja-JP" sz="1800" b="0" i="1" kern="1200">
                                <a:latin typeface="Cambria Math" panose="02040503050406030204" pitchFamily="18" charset="0"/>
                              </a:rPr>
                              <m:t>2</m:t>
                            </m:r>
                          </m:sub>
                        </m:sSub>
                        <m:r>
                          <a:rPr kumimoji="1" lang="en-US" altLang="ja-JP" sz="1800" b="0" i="1" kern="1200">
                            <a:latin typeface="Cambria Math" panose="02040503050406030204" pitchFamily="18" charset="0"/>
                          </a:rPr>
                          <m:t>)</m:t>
                        </m:r>
                      </m:e>
                    </m:acc>
                    <m:r>
                      <a:rPr kumimoji="1" lang="en-US" altLang="ja-JP" sz="1800" b="0" i="1" kern="1200">
                        <a:latin typeface="Cambria Math" panose="02040503050406030204" pitchFamily="18" charset="0"/>
                      </a:rPr>
                      <m:t>=</m:t>
                    </m:r>
                  </m:oMath>
                </m:oMathPara>
              </a14:m>
              <a:endParaRPr kumimoji="1" lang="ja-JP" altLang="en-US" sz="1800" kern="1200"/>
            </a:p>
          </xdr:txBody>
        </xdr:sp>
      </mc:Choice>
      <mc:Fallback>
        <xdr:sp macro="" textlink="">
          <xdr:nvSpPr>
            <xdr:cNvPr id="11" name="テキスト ボックス 10">
              <a:extLst>
                <a:ext uri="{FF2B5EF4-FFF2-40B4-BE49-F238E27FC236}">
                  <a16:creationId xmlns:a16="http://schemas.microsoft.com/office/drawing/2014/main" id="{4D213F7D-7541-974B-A21E-AC6AB3B10398}"/>
                </a:ext>
              </a:extLst>
            </xdr:cNvPr>
            <xdr:cNvSpPr txBox="1"/>
          </xdr:nvSpPr>
          <xdr:spPr>
            <a:xfrm>
              <a:off x="19269348" y="1904216"/>
              <a:ext cx="857350" cy="30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kumimoji="1" lang="ja-JP" altLang="en-US" sz="1800" i="0" kern="1200">
                  <a:latin typeface="Cambria Math" panose="02040503050406030204" pitchFamily="18" charset="0"/>
                </a:rPr>
                <a:t>(𝜇</a:t>
              </a:r>
              <a:r>
                <a:rPr kumimoji="1" lang="en-US" altLang="ja-JP" sz="1800" b="0" i="0" kern="1200">
                  <a:latin typeface="Cambria Math" panose="02040503050406030204" pitchFamily="18" charset="0"/>
                </a:rPr>
                <a:t>(𝐴_2)</a:t>
              </a:r>
              <a:r>
                <a:rPr kumimoji="1" lang="ja-JP" altLang="en-US" sz="1800" b="0" i="0" kern="1200">
                  <a:latin typeface="Cambria Math" panose="02040503050406030204" pitchFamily="18" charset="0"/>
                </a:rPr>
                <a:t>) ̂</a:t>
              </a:r>
              <a:r>
                <a:rPr kumimoji="1" lang="en-US" altLang="ja-JP" sz="1800" b="0" i="0" kern="1200">
                  <a:latin typeface="Cambria Math" panose="02040503050406030204" pitchFamily="18" charset="0"/>
                </a:rPr>
                <a:t>=</a:t>
              </a:r>
              <a:endParaRPr kumimoji="1" lang="ja-JP" altLang="en-US" sz="1800" kern="1200"/>
            </a:p>
          </xdr:txBody>
        </xdr:sp>
      </mc:Fallback>
    </mc:AlternateContent>
    <xdr:clientData/>
  </xdr:oneCellAnchor>
  <xdr:oneCellAnchor>
    <xdr:from>
      <xdr:col>42</xdr:col>
      <xdr:colOff>28848</xdr:colOff>
      <xdr:row>6</xdr:row>
      <xdr:rowOff>62716</xdr:rowOff>
    </xdr:from>
    <xdr:ext cx="857350" cy="307200"/>
    <mc:AlternateContent xmlns:mc="http://schemas.openxmlformats.org/markup-compatibility/2006">
      <mc:Choice xmlns:a14="http://schemas.microsoft.com/office/drawing/2010/main" Requires="a14">
        <xdr:sp macro="" textlink="">
          <xdr:nvSpPr>
            <xdr:cNvPr id="12" name="テキスト ボックス 11">
              <a:extLst>
                <a:ext uri="{FF2B5EF4-FFF2-40B4-BE49-F238E27FC236}">
                  <a16:creationId xmlns:a16="http://schemas.microsoft.com/office/drawing/2014/main" id="{5139D986-2132-2E48-BBDA-354EA17BC7C9}"/>
                </a:ext>
              </a:extLst>
            </xdr:cNvPr>
            <xdr:cNvSpPr txBox="1"/>
          </xdr:nvSpPr>
          <xdr:spPr>
            <a:xfrm>
              <a:off x="19269348" y="2272516"/>
              <a:ext cx="857350" cy="30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kumimoji="1" lang="ja-JP" altLang="en-US" sz="1800" i="1" kern="1200">
                            <a:latin typeface="Cambria Math" panose="02040503050406030204" pitchFamily="18" charset="0"/>
                          </a:rPr>
                        </m:ctrlPr>
                      </m:accPr>
                      <m:e>
                        <m:r>
                          <a:rPr kumimoji="1" lang="ja-JP" altLang="en-US" sz="1800" i="1" kern="1200">
                            <a:latin typeface="Cambria Math" panose="02040503050406030204" pitchFamily="18" charset="0"/>
                          </a:rPr>
                          <m:t>𝜇</m:t>
                        </m:r>
                        <m:r>
                          <a:rPr kumimoji="1" lang="en-US" altLang="ja-JP" sz="1800" b="0" i="1" kern="1200">
                            <a:latin typeface="Cambria Math" panose="02040503050406030204" pitchFamily="18" charset="0"/>
                          </a:rPr>
                          <m:t>(</m:t>
                        </m:r>
                        <m:sSub>
                          <m:sSubPr>
                            <m:ctrlPr>
                              <a:rPr kumimoji="1" lang="en-US" altLang="ja-JP" sz="1800" b="0" i="1" kern="1200">
                                <a:latin typeface="Cambria Math" panose="02040503050406030204" pitchFamily="18" charset="0"/>
                              </a:rPr>
                            </m:ctrlPr>
                          </m:sSubPr>
                          <m:e>
                            <m:r>
                              <a:rPr kumimoji="1" lang="en-US" altLang="ja-JP" sz="1800" b="0" i="1" kern="1200">
                                <a:latin typeface="Cambria Math" panose="02040503050406030204" pitchFamily="18" charset="0"/>
                              </a:rPr>
                              <m:t>𝐴</m:t>
                            </m:r>
                          </m:e>
                          <m:sub>
                            <m:r>
                              <a:rPr kumimoji="1" lang="en-US" altLang="ja-JP" sz="1800" b="0" i="1" kern="1200">
                                <a:latin typeface="Cambria Math" panose="02040503050406030204" pitchFamily="18" charset="0"/>
                              </a:rPr>
                              <m:t>3</m:t>
                            </m:r>
                          </m:sub>
                        </m:sSub>
                        <m:r>
                          <a:rPr kumimoji="1" lang="en-US" altLang="ja-JP" sz="1800" b="0" i="1" kern="1200">
                            <a:latin typeface="Cambria Math" panose="02040503050406030204" pitchFamily="18" charset="0"/>
                          </a:rPr>
                          <m:t>)</m:t>
                        </m:r>
                      </m:e>
                    </m:acc>
                    <m:r>
                      <a:rPr kumimoji="1" lang="en-US" altLang="ja-JP" sz="1800" b="0" i="1" kern="1200">
                        <a:latin typeface="Cambria Math" panose="02040503050406030204" pitchFamily="18" charset="0"/>
                      </a:rPr>
                      <m:t>=</m:t>
                    </m:r>
                  </m:oMath>
                </m:oMathPara>
              </a14:m>
              <a:endParaRPr kumimoji="1" lang="ja-JP" altLang="en-US" sz="1800" kern="1200"/>
            </a:p>
          </xdr:txBody>
        </xdr:sp>
      </mc:Choice>
      <mc:Fallback>
        <xdr:sp macro="" textlink="">
          <xdr:nvSpPr>
            <xdr:cNvPr id="12" name="テキスト ボックス 11">
              <a:extLst>
                <a:ext uri="{FF2B5EF4-FFF2-40B4-BE49-F238E27FC236}">
                  <a16:creationId xmlns:a16="http://schemas.microsoft.com/office/drawing/2014/main" id="{5139D986-2132-2E48-BBDA-354EA17BC7C9}"/>
                </a:ext>
              </a:extLst>
            </xdr:cNvPr>
            <xdr:cNvSpPr txBox="1"/>
          </xdr:nvSpPr>
          <xdr:spPr>
            <a:xfrm>
              <a:off x="19269348" y="2272516"/>
              <a:ext cx="857350" cy="30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kumimoji="1" lang="ja-JP" altLang="en-US" sz="1800" i="0" kern="1200">
                  <a:latin typeface="Cambria Math" panose="02040503050406030204" pitchFamily="18" charset="0"/>
                </a:rPr>
                <a:t>(𝜇</a:t>
              </a:r>
              <a:r>
                <a:rPr kumimoji="1" lang="en-US" altLang="ja-JP" sz="1800" b="0" i="0" kern="1200">
                  <a:latin typeface="Cambria Math" panose="02040503050406030204" pitchFamily="18" charset="0"/>
                </a:rPr>
                <a:t>(𝐴_3)</a:t>
              </a:r>
              <a:r>
                <a:rPr kumimoji="1" lang="ja-JP" altLang="en-US" sz="1800" b="0" i="0" kern="1200">
                  <a:latin typeface="Cambria Math" panose="02040503050406030204" pitchFamily="18" charset="0"/>
                </a:rPr>
                <a:t>) ̂</a:t>
              </a:r>
              <a:r>
                <a:rPr kumimoji="1" lang="en-US" altLang="ja-JP" sz="1800" b="0" i="0" kern="1200">
                  <a:latin typeface="Cambria Math" panose="02040503050406030204" pitchFamily="18" charset="0"/>
                </a:rPr>
                <a:t>=</a:t>
              </a:r>
              <a:endParaRPr kumimoji="1" lang="ja-JP" altLang="en-US" sz="1800" kern="1200"/>
            </a:p>
          </xdr:txBody>
        </xdr:sp>
      </mc:Fallback>
    </mc:AlternateContent>
    <xdr:clientData/>
  </xdr:oneCellAnchor>
  <xdr:oneCellAnchor>
    <xdr:from>
      <xdr:col>37</xdr:col>
      <xdr:colOff>197097</xdr:colOff>
      <xdr:row>7</xdr:row>
      <xdr:rowOff>53067</xdr:rowOff>
    </xdr:from>
    <xdr:ext cx="2315164" cy="287258"/>
    <mc:AlternateContent xmlns:mc="http://schemas.openxmlformats.org/markup-compatibility/2006">
      <mc:Choice xmlns:a14="http://schemas.microsoft.com/office/drawing/2010/main" Requires="a14">
        <xdr:sp macro="" textlink="">
          <xdr:nvSpPr>
            <xdr:cNvPr id="13" name="テキスト ボックス 12">
              <a:extLst>
                <a:ext uri="{FF2B5EF4-FFF2-40B4-BE49-F238E27FC236}">
                  <a16:creationId xmlns:a16="http://schemas.microsoft.com/office/drawing/2014/main" id="{6C39682C-33FE-5A42-B268-216742BA5207}"/>
                </a:ext>
              </a:extLst>
            </xdr:cNvPr>
            <xdr:cNvSpPr txBox="1"/>
          </xdr:nvSpPr>
          <xdr:spPr>
            <a:xfrm>
              <a:off x="17113497" y="2631167"/>
              <a:ext cx="2315164" cy="2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r>
                    <a:rPr kumimoji="1" lang="en-US" altLang="ja-JP" sz="1800" b="1" i="1" kern="1200">
                      <a:latin typeface="Cambria Math" panose="02040503050406030204" pitchFamily="18" charset="0"/>
                      <a:ea typeface="Cambria Math" panose="02040503050406030204" pitchFamily="18" charset="0"/>
                    </a:rPr>
                    <m:t>𝝁</m:t>
                  </m:r>
                  <m:d>
                    <m:dPr>
                      <m:ctrlPr>
                        <a:rPr kumimoji="1" lang="en-US" altLang="ja-JP" sz="1800" b="1" i="1" kern="1200">
                          <a:latin typeface="Cambria Math" panose="02040503050406030204" pitchFamily="18" charset="0"/>
                          <a:ea typeface="Cambria Math" panose="02040503050406030204" pitchFamily="18" charset="0"/>
                        </a:rPr>
                      </m:ctrlPr>
                    </m:dPr>
                    <m:e>
                      <m:sSub>
                        <m:sSubPr>
                          <m:ctrlPr>
                            <a:rPr kumimoji="1" lang="en-US" altLang="ja-JP" sz="1800" b="1" i="1" kern="1200">
                              <a:latin typeface="Cambria Math" panose="02040503050406030204" pitchFamily="18" charset="0"/>
                              <a:ea typeface="Cambria Math" panose="02040503050406030204" pitchFamily="18" charset="0"/>
                            </a:rPr>
                          </m:ctrlPr>
                        </m:sSubPr>
                        <m:e>
                          <m:r>
                            <a:rPr kumimoji="1" lang="en-US" altLang="ja-JP" sz="1800" b="1" i="1" kern="1200">
                              <a:latin typeface="Cambria Math" panose="02040503050406030204" pitchFamily="18" charset="0"/>
                              <a:ea typeface="Cambria Math" panose="02040503050406030204" pitchFamily="18" charset="0"/>
                            </a:rPr>
                            <m:t>𝑨</m:t>
                          </m:r>
                        </m:e>
                        <m:sub>
                          <m:r>
                            <a:rPr kumimoji="1" lang="en-US" altLang="ja-JP" sz="1800" b="1" i="1" kern="1200">
                              <a:latin typeface="Cambria Math" panose="02040503050406030204" pitchFamily="18" charset="0"/>
                              <a:ea typeface="Cambria Math" panose="02040503050406030204" pitchFamily="18" charset="0"/>
                            </a:rPr>
                            <m:t>𝒊</m:t>
                          </m:r>
                        </m:sub>
                      </m:sSub>
                    </m:e>
                  </m:d>
                  <m:r>
                    <a:rPr kumimoji="1" lang="ja-JP" altLang="en-US" sz="1800" b="1" i="1" kern="1200">
                      <a:latin typeface="Cambria Math" panose="02040503050406030204" pitchFamily="18" charset="0"/>
                      <a:ea typeface="Cambria Math" panose="02040503050406030204" pitchFamily="18" charset="0"/>
                    </a:rPr>
                    <m:t>の</m:t>
                  </m:r>
                  <m:r>
                    <a:rPr kumimoji="1" lang="en-US" altLang="ja-JP" sz="1800" b="1" i="1" kern="1200">
                      <a:latin typeface="Cambria Math" panose="02040503050406030204" pitchFamily="18" charset="0"/>
                      <a:ea typeface="Cambria Math" panose="02040503050406030204" pitchFamily="18" charset="0"/>
                    </a:rPr>
                    <m:t>𝟗𝟓</m:t>
                  </m:r>
                  <m:r>
                    <a:rPr kumimoji="1" lang="en-US" altLang="ja-JP" sz="1800" b="1" i="1" kern="1200">
                      <a:latin typeface="Cambria Math" panose="02040503050406030204" pitchFamily="18" charset="0"/>
                      <a:ea typeface="Cambria Math" panose="02040503050406030204" pitchFamily="18" charset="0"/>
                    </a:rPr>
                    <m:t>%</m:t>
                  </m:r>
                  <m:r>
                    <a:rPr kumimoji="1" lang="ja-JP" altLang="en-US" sz="1800" b="1" i="1" kern="1200">
                      <a:latin typeface="Cambria Math" panose="02040503050406030204" pitchFamily="18" charset="0"/>
                      <a:ea typeface="Cambria Math" panose="02040503050406030204" pitchFamily="18" charset="0"/>
                    </a:rPr>
                    <m:t>信頼区間</m:t>
                  </m:r>
                </m:oMath>
              </a14:m>
              <a:r>
                <a:rPr kumimoji="1" lang="en-US" altLang="ja-JP" sz="1800" b="1" kern="1200"/>
                <a:t>:</a:t>
              </a:r>
              <a:endParaRPr kumimoji="1" lang="ja-JP" altLang="en-US" sz="1800" b="1" kern="1200"/>
            </a:p>
          </xdr:txBody>
        </xdr:sp>
      </mc:Choice>
      <mc:Fallback>
        <xdr:sp macro="" textlink="">
          <xdr:nvSpPr>
            <xdr:cNvPr id="13" name="テキスト ボックス 12">
              <a:extLst>
                <a:ext uri="{FF2B5EF4-FFF2-40B4-BE49-F238E27FC236}">
                  <a16:creationId xmlns:a16="http://schemas.microsoft.com/office/drawing/2014/main" id="{6C39682C-33FE-5A42-B268-216742BA5207}"/>
                </a:ext>
              </a:extLst>
            </xdr:cNvPr>
            <xdr:cNvSpPr txBox="1"/>
          </xdr:nvSpPr>
          <xdr:spPr>
            <a:xfrm>
              <a:off x="17113497" y="2631167"/>
              <a:ext cx="2315164" cy="2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kumimoji="1" lang="en-US" altLang="ja-JP" sz="1800" b="1" i="0" kern="1200">
                  <a:latin typeface="Cambria Math" panose="02040503050406030204" pitchFamily="18" charset="0"/>
                  <a:ea typeface="Cambria Math" panose="02040503050406030204" pitchFamily="18" charset="0"/>
                </a:rPr>
                <a:t>𝝁(𝑨_𝒊 )</a:t>
              </a:r>
              <a:r>
                <a:rPr kumimoji="1" lang="ja-JP" altLang="en-US" sz="1800" b="1" i="0" kern="1200">
                  <a:latin typeface="Cambria Math" panose="02040503050406030204" pitchFamily="18" charset="0"/>
                  <a:ea typeface="Cambria Math" panose="02040503050406030204" pitchFamily="18" charset="0"/>
                </a:rPr>
                <a:t>の</a:t>
              </a:r>
              <a:r>
                <a:rPr kumimoji="1" lang="en-US" altLang="ja-JP" sz="1800" b="1" i="0" kern="1200">
                  <a:latin typeface="Cambria Math" panose="02040503050406030204" pitchFamily="18" charset="0"/>
                  <a:ea typeface="Cambria Math" panose="02040503050406030204" pitchFamily="18" charset="0"/>
                </a:rPr>
                <a:t>𝟗𝟓%</a:t>
              </a:r>
              <a:r>
                <a:rPr kumimoji="1" lang="ja-JP" altLang="en-US" sz="1800" b="1" i="0" kern="1200">
                  <a:latin typeface="Cambria Math" panose="02040503050406030204" pitchFamily="18" charset="0"/>
                  <a:ea typeface="Cambria Math" panose="02040503050406030204" pitchFamily="18" charset="0"/>
                </a:rPr>
                <a:t>信頼区間</a:t>
              </a:r>
              <a:r>
                <a:rPr kumimoji="1" lang="en-US" altLang="ja-JP" sz="1800" b="1" kern="1200"/>
                <a:t>:</a:t>
              </a:r>
              <a:endParaRPr kumimoji="1" lang="ja-JP" altLang="en-US" sz="1800" b="1" kern="1200"/>
            </a:p>
          </xdr:txBody>
        </xdr:sp>
      </mc:Fallback>
    </mc:AlternateContent>
    <xdr:clientData/>
  </xdr:oneCellAnchor>
  <xdr:oneCellAnchor>
    <xdr:from>
      <xdr:col>42</xdr:col>
      <xdr:colOff>0</xdr:colOff>
      <xdr:row>8</xdr:row>
      <xdr:rowOff>0</xdr:rowOff>
    </xdr:from>
    <xdr:ext cx="852028" cy="284373"/>
    <mc:AlternateContent xmlns:mc="http://schemas.openxmlformats.org/markup-compatibility/2006">
      <mc:Choice xmlns:a14="http://schemas.microsoft.com/office/drawing/2010/main" Requires="a14">
        <xdr:sp macro="" textlink="">
          <xdr:nvSpPr>
            <xdr:cNvPr id="14" name="テキスト ボックス 13">
              <a:extLst>
                <a:ext uri="{FF2B5EF4-FFF2-40B4-BE49-F238E27FC236}">
                  <a16:creationId xmlns:a16="http://schemas.microsoft.com/office/drawing/2014/main" id="{BB98C8DB-16EF-8149-A54B-15BBC3F4BFA6}"/>
                </a:ext>
              </a:extLst>
            </xdr:cNvPr>
            <xdr:cNvSpPr txBox="1"/>
          </xdr:nvSpPr>
          <xdr:spPr>
            <a:xfrm>
              <a:off x="19240500" y="2946400"/>
              <a:ext cx="852028"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kumimoji="1" lang="ja-JP" altLang="en-US" sz="1800" i="1" kern="1200">
                        <a:latin typeface="Cambria Math" panose="02040503050406030204" pitchFamily="18" charset="0"/>
                      </a:rPr>
                      <m:t>𝜇</m:t>
                    </m:r>
                    <m:r>
                      <a:rPr kumimoji="1" lang="en-US" altLang="ja-JP" sz="1800" b="0" i="1" kern="1200">
                        <a:latin typeface="Cambria Math" panose="02040503050406030204" pitchFamily="18" charset="0"/>
                      </a:rPr>
                      <m:t>(</m:t>
                    </m:r>
                    <m:sSub>
                      <m:sSubPr>
                        <m:ctrlPr>
                          <a:rPr kumimoji="1" lang="en-US" altLang="ja-JP" sz="1800" b="0" i="1" kern="1200">
                            <a:latin typeface="Cambria Math" panose="02040503050406030204" pitchFamily="18" charset="0"/>
                          </a:rPr>
                        </m:ctrlPr>
                      </m:sSubPr>
                      <m:e>
                        <m:r>
                          <a:rPr kumimoji="1" lang="en-US" altLang="ja-JP" sz="1800" b="0" i="1" kern="1200">
                            <a:latin typeface="Cambria Math" panose="02040503050406030204" pitchFamily="18" charset="0"/>
                          </a:rPr>
                          <m:t>𝐴</m:t>
                        </m:r>
                      </m:e>
                      <m:sub>
                        <m:r>
                          <a:rPr kumimoji="1" lang="en-US" altLang="ja-JP" sz="1800" b="0" i="1" kern="1200">
                            <a:latin typeface="Cambria Math" panose="02040503050406030204" pitchFamily="18" charset="0"/>
                          </a:rPr>
                          <m:t>1</m:t>
                        </m:r>
                      </m:sub>
                    </m:sSub>
                    <m:r>
                      <a:rPr kumimoji="1" lang="en-US" altLang="ja-JP" sz="1800" b="0" i="1" kern="1200">
                        <a:latin typeface="Cambria Math" panose="02040503050406030204" pitchFamily="18" charset="0"/>
                      </a:rPr>
                      <m:t>)=</m:t>
                    </m:r>
                  </m:oMath>
                </m:oMathPara>
              </a14:m>
              <a:endParaRPr kumimoji="1" lang="ja-JP" altLang="en-US" sz="1800" kern="1200"/>
            </a:p>
          </xdr:txBody>
        </xdr:sp>
      </mc:Choice>
      <mc:Fallback>
        <xdr:sp macro="" textlink="">
          <xdr:nvSpPr>
            <xdr:cNvPr id="14" name="テキスト ボックス 13">
              <a:extLst>
                <a:ext uri="{FF2B5EF4-FFF2-40B4-BE49-F238E27FC236}">
                  <a16:creationId xmlns:a16="http://schemas.microsoft.com/office/drawing/2014/main" id="{BB98C8DB-16EF-8149-A54B-15BBC3F4BFA6}"/>
                </a:ext>
              </a:extLst>
            </xdr:cNvPr>
            <xdr:cNvSpPr txBox="1"/>
          </xdr:nvSpPr>
          <xdr:spPr>
            <a:xfrm>
              <a:off x="19240500" y="2946400"/>
              <a:ext cx="852028"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kumimoji="1" lang="ja-JP" altLang="en-US" sz="1800" i="0" kern="1200">
                  <a:latin typeface="Cambria Math" panose="02040503050406030204" pitchFamily="18" charset="0"/>
                </a:rPr>
                <a:t>𝜇</a:t>
              </a:r>
              <a:r>
                <a:rPr kumimoji="1" lang="en-US" altLang="ja-JP" sz="1800" b="0" i="0" kern="1200">
                  <a:latin typeface="Cambria Math" panose="02040503050406030204" pitchFamily="18" charset="0"/>
                </a:rPr>
                <a:t>(𝐴_1)=</a:t>
              </a:r>
              <a:endParaRPr kumimoji="1" lang="ja-JP" altLang="en-US" sz="1800" kern="1200"/>
            </a:p>
          </xdr:txBody>
        </xdr:sp>
      </mc:Fallback>
    </mc:AlternateContent>
    <xdr:clientData/>
  </xdr:oneCellAnchor>
  <xdr:oneCellAnchor>
    <xdr:from>
      <xdr:col>43</xdr:col>
      <xdr:colOff>112889</xdr:colOff>
      <xdr:row>9</xdr:row>
      <xdr:rowOff>42333</xdr:rowOff>
    </xdr:from>
    <xdr:ext cx="1089465" cy="284373"/>
    <mc:AlternateContent xmlns:mc="http://schemas.openxmlformats.org/markup-compatibility/2006">
      <mc:Choice xmlns:a14="http://schemas.microsoft.com/office/drawing/2010/main" Requires="a14">
        <xdr:sp macro="" textlink="">
          <xdr:nvSpPr>
            <xdr:cNvPr id="15" name="テキスト ボックス 14">
              <a:extLst>
                <a:ext uri="{FF2B5EF4-FFF2-40B4-BE49-F238E27FC236}">
                  <a16:creationId xmlns:a16="http://schemas.microsoft.com/office/drawing/2014/main" id="{A0B97DFB-FD10-7D4C-842D-55166B074C3E}"/>
                </a:ext>
              </a:extLst>
            </xdr:cNvPr>
            <xdr:cNvSpPr txBox="1"/>
          </xdr:nvSpPr>
          <xdr:spPr>
            <a:xfrm>
              <a:off x="20115389" y="3357033"/>
              <a:ext cx="1089465"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kumimoji="1" lang="ja-JP" altLang="en-US" sz="1800" i="1" kern="1200">
                        <a:latin typeface="Cambria Math" panose="02040503050406030204" pitchFamily="18" charset="0"/>
                      </a:rPr>
                      <m:t>≤</m:t>
                    </m:r>
                    <m:r>
                      <a:rPr kumimoji="1" lang="ja-JP" altLang="en-US" sz="1800" i="1" kern="1200">
                        <a:latin typeface="Cambria Math" panose="02040503050406030204" pitchFamily="18" charset="0"/>
                      </a:rPr>
                      <m:t>𝜇</m:t>
                    </m:r>
                    <m:r>
                      <a:rPr kumimoji="1" lang="en-US" altLang="ja-JP" sz="1800" b="0" i="1" kern="1200">
                        <a:latin typeface="Cambria Math" panose="02040503050406030204" pitchFamily="18" charset="0"/>
                      </a:rPr>
                      <m:t>(</m:t>
                    </m:r>
                    <m:sSub>
                      <m:sSubPr>
                        <m:ctrlPr>
                          <a:rPr kumimoji="1" lang="en-US" altLang="ja-JP" sz="1800" b="0" i="1" kern="1200">
                            <a:latin typeface="Cambria Math" panose="02040503050406030204" pitchFamily="18" charset="0"/>
                          </a:rPr>
                        </m:ctrlPr>
                      </m:sSubPr>
                      <m:e>
                        <m:r>
                          <a:rPr kumimoji="1" lang="en-US" altLang="ja-JP" sz="1800" b="0" i="1" kern="1200">
                            <a:latin typeface="Cambria Math" panose="02040503050406030204" pitchFamily="18" charset="0"/>
                          </a:rPr>
                          <m:t>𝐴</m:t>
                        </m:r>
                      </m:e>
                      <m:sub>
                        <m:r>
                          <a:rPr kumimoji="1" lang="en-US" altLang="ja-JP" sz="1800" b="0" i="1" kern="1200">
                            <a:latin typeface="Cambria Math" panose="02040503050406030204" pitchFamily="18" charset="0"/>
                          </a:rPr>
                          <m:t>1</m:t>
                        </m:r>
                      </m:sub>
                    </m:sSub>
                    <m:r>
                      <a:rPr kumimoji="1" lang="en-US" altLang="ja-JP" sz="1800" b="0" i="1" kern="1200">
                        <a:latin typeface="Cambria Math" panose="02040503050406030204" pitchFamily="18" charset="0"/>
                      </a:rPr>
                      <m:t>)</m:t>
                    </m:r>
                    <m:r>
                      <a:rPr kumimoji="1" lang="en-US" altLang="ja-JP" sz="1800" b="0" i="1" kern="1200">
                        <a:latin typeface="Cambria Math" panose="02040503050406030204" pitchFamily="18" charset="0"/>
                        <a:ea typeface="Cambria Math" panose="02040503050406030204" pitchFamily="18" charset="0"/>
                      </a:rPr>
                      <m:t>≤</m:t>
                    </m:r>
                  </m:oMath>
                </m:oMathPara>
              </a14:m>
              <a:endParaRPr kumimoji="1" lang="ja-JP" altLang="en-US" sz="1800" kern="1200"/>
            </a:p>
          </xdr:txBody>
        </xdr:sp>
      </mc:Choice>
      <mc:Fallback>
        <xdr:sp macro="" textlink="">
          <xdr:nvSpPr>
            <xdr:cNvPr id="15" name="テキスト ボックス 14">
              <a:extLst>
                <a:ext uri="{FF2B5EF4-FFF2-40B4-BE49-F238E27FC236}">
                  <a16:creationId xmlns:a16="http://schemas.microsoft.com/office/drawing/2014/main" id="{A0B97DFB-FD10-7D4C-842D-55166B074C3E}"/>
                </a:ext>
              </a:extLst>
            </xdr:cNvPr>
            <xdr:cNvSpPr txBox="1"/>
          </xdr:nvSpPr>
          <xdr:spPr>
            <a:xfrm>
              <a:off x="20115389" y="3357033"/>
              <a:ext cx="1089465"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kumimoji="1" lang="ja-JP" altLang="en-US" sz="1800" i="0" kern="1200">
                  <a:latin typeface="Cambria Math" panose="02040503050406030204" pitchFamily="18" charset="0"/>
                </a:rPr>
                <a:t>≤𝜇</a:t>
              </a:r>
              <a:r>
                <a:rPr kumimoji="1" lang="en-US" altLang="ja-JP" sz="1800" b="0" i="0" kern="1200">
                  <a:latin typeface="Cambria Math" panose="02040503050406030204" pitchFamily="18" charset="0"/>
                </a:rPr>
                <a:t>(𝐴_1)</a:t>
              </a:r>
              <a:r>
                <a:rPr kumimoji="1" lang="en-US" altLang="ja-JP" sz="1800" b="0" i="0" kern="1200">
                  <a:latin typeface="Cambria Math" panose="02040503050406030204" pitchFamily="18" charset="0"/>
                  <a:ea typeface="Cambria Math" panose="02040503050406030204" pitchFamily="18" charset="0"/>
                </a:rPr>
                <a:t>≤</a:t>
              </a:r>
              <a:endParaRPr kumimoji="1" lang="ja-JP" altLang="en-US" sz="1800" kern="1200"/>
            </a:p>
          </xdr:txBody>
        </xdr:sp>
      </mc:Fallback>
    </mc:AlternateContent>
    <xdr:clientData/>
  </xdr:oneCellAnchor>
  <xdr:oneCellAnchor>
    <xdr:from>
      <xdr:col>43</xdr:col>
      <xdr:colOff>112889</xdr:colOff>
      <xdr:row>10</xdr:row>
      <xdr:rowOff>42333</xdr:rowOff>
    </xdr:from>
    <xdr:ext cx="1089465" cy="284373"/>
    <mc:AlternateContent xmlns:mc="http://schemas.openxmlformats.org/markup-compatibility/2006">
      <mc:Choice xmlns:a14="http://schemas.microsoft.com/office/drawing/2010/main" Requires="a14">
        <xdr:sp macro="" textlink="">
          <xdr:nvSpPr>
            <xdr:cNvPr id="16" name="テキスト ボックス 15">
              <a:extLst>
                <a:ext uri="{FF2B5EF4-FFF2-40B4-BE49-F238E27FC236}">
                  <a16:creationId xmlns:a16="http://schemas.microsoft.com/office/drawing/2014/main" id="{D3C191F7-58B3-6549-A608-B3054B92A40B}"/>
                </a:ext>
              </a:extLst>
            </xdr:cNvPr>
            <xdr:cNvSpPr txBox="1"/>
          </xdr:nvSpPr>
          <xdr:spPr>
            <a:xfrm>
              <a:off x="20115389" y="3725333"/>
              <a:ext cx="1089465"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kumimoji="1" lang="ja-JP" altLang="en-US" sz="1800" i="1" kern="1200">
                        <a:latin typeface="Cambria Math" panose="02040503050406030204" pitchFamily="18" charset="0"/>
                      </a:rPr>
                      <m:t>≤</m:t>
                    </m:r>
                    <m:r>
                      <a:rPr kumimoji="1" lang="ja-JP" altLang="en-US" sz="1800" i="1" kern="1200">
                        <a:latin typeface="Cambria Math" panose="02040503050406030204" pitchFamily="18" charset="0"/>
                      </a:rPr>
                      <m:t>𝜇</m:t>
                    </m:r>
                    <m:r>
                      <a:rPr kumimoji="1" lang="en-US" altLang="ja-JP" sz="1800" b="0" i="1" kern="1200">
                        <a:latin typeface="Cambria Math" panose="02040503050406030204" pitchFamily="18" charset="0"/>
                      </a:rPr>
                      <m:t>(</m:t>
                    </m:r>
                    <m:sSub>
                      <m:sSubPr>
                        <m:ctrlPr>
                          <a:rPr kumimoji="1" lang="en-US" altLang="ja-JP" sz="1800" b="0" i="1" kern="1200">
                            <a:latin typeface="Cambria Math" panose="02040503050406030204" pitchFamily="18" charset="0"/>
                          </a:rPr>
                        </m:ctrlPr>
                      </m:sSubPr>
                      <m:e>
                        <m:r>
                          <a:rPr kumimoji="1" lang="en-US" altLang="ja-JP" sz="1800" b="0" i="1" kern="1200">
                            <a:latin typeface="Cambria Math" panose="02040503050406030204" pitchFamily="18" charset="0"/>
                          </a:rPr>
                          <m:t>𝐴</m:t>
                        </m:r>
                      </m:e>
                      <m:sub>
                        <m:r>
                          <a:rPr kumimoji="1" lang="en-US" altLang="ja-JP" sz="1800" b="0" i="1" kern="1200">
                            <a:latin typeface="Cambria Math" panose="02040503050406030204" pitchFamily="18" charset="0"/>
                          </a:rPr>
                          <m:t>1</m:t>
                        </m:r>
                      </m:sub>
                    </m:sSub>
                    <m:r>
                      <a:rPr kumimoji="1" lang="en-US" altLang="ja-JP" sz="1800" b="0" i="1" kern="1200">
                        <a:latin typeface="Cambria Math" panose="02040503050406030204" pitchFamily="18" charset="0"/>
                      </a:rPr>
                      <m:t>)</m:t>
                    </m:r>
                    <m:r>
                      <a:rPr kumimoji="1" lang="en-US" altLang="ja-JP" sz="1800" b="0" i="1" kern="1200">
                        <a:latin typeface="Cambria Math" panose="02040503050406030204" pitchFamily="18" charset="0"/>
                        <a:ea typeface="Cambria Math" panose="02040503050406030204" pitchFamily="18" charset="0"/>
                      </a:rPr>
                      <m:t>≤</m:t>
                    </m:r>
                  </m:oMath>
                </m:oMathPara>
              </a14:m>
              <a:endParaRPr kumimoji="1" lang="ja-JP" altLang="en-US" sz="1800" kern="1200"/>
            </a:p>
          </xdr:txBody>
        </xdr:sp>
      </mc:Choice>
      <mc:Fallback>
        <xdr:sp macro="" textlink="">
          <xdr:nvSpPr>
            <xdr:cNvPr id="16" name="テキスト ボックス 15">
              <a:extLst>
                <a:ext uri="{FF2B5EF4-FFF2-40B4-BE49-F238E27FC236}">
                  <a16:creationId xmlns:a16="http://schemas.microsoft.com/office/drawing/2014/main" id="{D3C191F7-58B3-6549-A608-B3054B92A40B}"/>
                </a:ext>
              </a:extLst>
            </xdr:cNvPr>
            <xdr:cNvSpPr txBox="1"/>
          </xdr:nvSpPr>
          <xdr:spPr>
            <a:xfrm>
              <a:off x="20115389" y="3725333"/>
              <a:ext cx="1089465"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kumimoji="1" lang="ja-JP" altLang="en-US" sz="1800" i="0" kern="1200">
                  <a:latin typeface="Cambria Math" panose="02040503050406030204" pitchFamily="18" charset="0"/>
                </a:rPr>
                <a:t>≤𝜇</a:t>
              </a:r>
              <a:r>
                <a:rPr kumimoji="1" lang="en-US" altLang="ja-JP" sz="1800" b="0" i="0" kern="1200">
                  <a:latin typeface="Cambria Math" panose="02040503050406030204" pitchFamily="18" charset="0"/>
                </a:rPr>
                <a:t>(𝐴_1)</a:t>
              </a:r>
              <a:r>
                <a:rPr kumimoji="1" lang="en-US" altLang="ja-JP" sz="1800" b="0" i="0" kern="1200">
                  <a:latin typeface="Cambria Math" panose="02040503050406030204" pitchFamily="18" charset="0"/>
                  <a:ea typeface="Cambria Math" panose="02040503050406030204" pitchFamily="18" charset="0"/>
                </a:rPr>
                <a:t>≤</a:t>
              </a:r>
              <a:endParaRPr kumimoji="1" lang="ja-JP" altLang="en-US" sz="1800" kern="1200"/>
            </a:p>
          </xdr:txBody>
        </xdr:sp>
      </mc:Fallback>
    </mc:AlternateContent>
    <xdr:clientData/>
  </xdr:oneCellAnchor>
  <xdr:oneCellAnchor>
    <xdr:from>
      <xdr:col>43</xdr:col>
      <xdr:colOff>112889</xdr:colOff>
      <xdr:row>11</xdr:row>
      <xdr:rowOff>42333</xdr:rowOff>
    </xdr:from>
    <xdr:ext cx="1089465" cy="284373"/>
    <mc:AlternateContent xmlns:mc="http://schemas.openxmlformats.org/markup-compatibility/2006">
      <mc:Choice xmlns:a14="http://schemas.microsoft.com/office/drawing/2010/main" Requires="a14">
        <xdr:sp macro="" textlink="">
          <xdr:nvSpPr>
            <xdr:cNvPr id="17" name="テキスト ボックス 16">
              <a:extLst>
                <a:ext uri="{FF2B5EF4-FFF2-40B4-BE49-F238E27FC236}">
                  <a16:creationId xmlns:a16="http://schemas.microsoft.com/office/drawing/2014/main" id="{34E8B115-7AB6-874E-965D-EC3ED597D656}"/>
                </a:ext>
              </a:extLst>
            </xdr:cNvPr>
            <xdr:cNvSpPr txBox="1"/>
          </xdr:nvSpPr>
          <xdr:spPr>
            <a:xfrm>
              <a:off x="20115389" y="4093633"/>
              <a:ext cx="1089465"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kumimoji="1" lang="ja-JP" altLang="en-US" sz="1800" i="1" kern="1200">
                        <a:latin typeface="Cambria Math" panose="02040503050406030204" pitchFamily="18" charset="0"/>
                      </a:rPr>
                      <m:t>≤</m:t>
                    </m:r>
                    <m:r>
                      <a:rPr kumimoji="1" lang="ja-JP" altLang="en-US" sz="1800" i="1" kern="1200">
                        <a:latin typeface="Cambria Math" panose="02040503050406030204" pitchFamily="18" charset="0"/>
                      </a:rPr>
                      <m:t>𝜇</m:t>
                    </m:r>
                    <m:r>
                      <a:rPr kumimoji="1" lang="en-US" altLang="ja-JP" sz="1800" b="0" i="1" kern="1200">
                        <a:latin typeface="Cambria Math" panose="02040503050406030204" pitchFamily="18" charset="0"/>
                      </a:rPr>
                      <m:t>(</m:t>
                    </m:r>
                    <m:sSub>
                      <m:sSubPr>
                        <m:ctrlPr>
                          <a:rPr kumimoji="1" lang="en-US" altLang="ja-JP" sz="1800" b="0" i="1" kern="1200">
                            <a:latin typeface="Cambria Math" panose="02040503050406030204" pitchFamily="18" charset="0"/>
                          </a:rPr>
                        </m:ctrlPr>
                      </m:sSubPr>
                      <m:e>
                        <m:r>
                          <a:rPr kumimoji="1" lang="en-US" altLang="ja-JP" sz="1800" b="0" i="1" kern="1200">
                            <a:latin typeface="Cambria Math" panose="02040503050406030204" pitchFamily="18" charset="0"/>
                          </a:rPr>
                          <m:t>𝐴</m:t>
                        </m:r>
                      </m:e>
                      <m:sub>
                        <m:r>
                          <a:rPr kumimoji="1" lang="en-US" altLang="ja-JP" sz="1800" b="0" i="1" kern="1200">
                            <a:latin typeface="Cambria Math" panose="02040503050406030204" pitchFamily="18" charset="0"/>
                          </a:rPr>
                          <m:t>1</m:t>
                        </m:r>
                      </m:sub>
                    </m:sSub>
                    <m:r>
                      <a:rPr kumimoji="1" lang="en-US" altLang="ja-JP" sz="1800" b="0" i="1" kern="1200">
                        <a:latin typeface="Cambria Math" panose="02040503050406030204" pitchFamily="18" charset="0"/>
                      </a:rPr>
                      <m:t>)</m:t>
                    </m:r>
                    <m:r>
                      <a:rPr kumimoji="1" lang="en-US" altLang="ja-JP" sz="1800" b="0" i="1" kern="1200">
                        <a:latin typeface="Cambria Math" panose="02040503050406030204" pitchFamily="18" charset="0"/>
                        <a:ea typeface="Cambria Math" panose="02040503050406030204" pitchFamily="18" charset="0"/>
                      </a:rPr>
                      <m:t>≤</m:t>
                    </m:r>
                  </m:oMath>
                </m:oMathPara>
              </a14:m>
              <a:endParaRPr kumimoji="1" lang="ja-JP" altLang="en-US" sz="1800" kern="1200"/>
            </a:p>
          </xdr:txBody>
        </xdr:sp>
      </mc:Choice>
      <mc:Fallback>
        <xdr:sp macro="" textlink="">
          <xdr:nvSpPr>
            <xdr:cNvPr id="17" name="テキスト ボックス 16">
              <a:extLst>
                <a:ext uri="{FF2B5EF4-FFF2-40B4-BE49-F238E27FC236}">
                  <a16:creationId xmlns:a16="http://schemas.microsoft.com/office/drawing/2014/main" id="{34E8B115-7AB6-874E-965D-EC3ED597D656}"/>
                </a:ext>
              </a:extLst>
            </xdr:cNvPr>
            <xdr:cNvSpPr txBox="1"/>
          </xdr:nvSpPr>
          <xdr:spPr>
            <a:xfrm>
              <a:off x="20115389" y="4093633"/>
              <a:ext cx="1089465"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kumimoji="1" lang="ja-JP" altLang="en-US" sz="1800" i="0" kern="1200">
                  <a:latin typeface="Cambria Math" panose="02040503050406030204" pitchFamily="18" charset="0"/>
                </a:rPr>
                <a:t>≤𝜇</a:t>
              </a:r>
              <a:r>
                <a:rPr kumimoji="1" lang="en-US" altLang="ja-JP" sz="1800" b="0" i="0" kern="1200">
                  <a:latin typeface="Cambria Math" panose="02040503050406030204" pitchFamily="18" charset="0"/>
                </a:rPr>
                <a:t>(𝐴_1)</a:t>
              </a:r>
              <a:r>
                <a:rPr kumimoji="1" lang="en-US" altLang="ja-JP" sz="1800" b="0" i="0" kern="1200">
                  <a:latin typeface="Cambria Math" panose="02040503050406030204" pitchFamily="18" charset="0"/>
                  <a:ea typeface="Cambria Math" panose="02040503050406030204" pitchFamily="18" charset="0"/>
                </a:rPr>
                <a:t>≤</a:t>
              </a:r>
              <a:endParaRPr kumimoji="1" lang="ja-JP" altLang="en-US" sz="1800" kern="1200"/>
            </a:p>
          </xdr:txBody>
        </xdr:sp>
      </mc:Fallback>
    </mc:AlternateContent>
    <xdr:clientData/>
  </xdr:oneCellAnchor>
  <xdr:twoCellAnchor>
    <xdr:from>
      <xdr:col>36</xdr:col>
      <xdr:colOff>427935</xdr:colOff>
      <xdr:row>13</xdr:row>
      <xdr:rowOff>331304</xdr:rowOff>
    </xdr:from>
    <xdr:to>
      <xdr:col>46</xdr:col>
      <xdr:colOff>135197</xdr:colOff>
      <xdr:row>21</xdr:row>
      <xdr:rowOff>15676</xdr:rowOff>
    </xdr:to>
    <xdr:graphicFrame macro="">
      <xdr:nvGraphicFramePr>
        <xdr:cNvPr id="18" name="グラフ 17">
          <a:extLst>
            <a:ext uri="{FF2B5EF4-FFF2-40B4-BE49-F238E27FC236}">
              <a16:creationId xmlns:a16="http://schemas.microsoft.com/office/drawing/2014/main" id="{FFCE82EF-CA11-7847-B148-5595D0AF38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2</xdr:col>
      <xdr:colOff>145327</xdr:colOff>
      <xdr:row>11</xdr:row>
      <xdr:rowOff>1010</xdr:rowOff>
    </xdr:from>
    <xdr:ext cx="2127377" cy="365165"/>
    <mc:AlternateContent xmlns:mc="http://schemas.openxmlformats.org/markup-compatibility/2006" xmlns:a14="http://schemas.microsoft.com/office/drawing/2010/main">
      <mc:Choice Requires="a14">
        <xdr:sp macro="" textlink="">
          <xdr:nvSpPr>
            <xdr:cNvPr id="2" name="テキスト ボックス 1">
              <a:extLst>
                <a:ext uri="{FF2B5EF4-FFF2-40B4-BE49-F238E27FC236}">
                  <a16:creationId xmlns:a16="http://schemas.microsoft.com/office/drawing/2014/main" id="{74D8B1A5-AA41-84B8-20C6-2F961DED4185}"/>
                </a:ext>
              </a:extLst>
            </xdr:cNvPr>
            <xdr:cNvSpPr txBox="1"/>
          </xdr:nvSpPr>
          <xdr:spPr>
            <a:xfrm>
              <a:off x="1054532" y="1105044"/>
              <a:ext cx="2127377" cy="365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kumimoji="1" lang="en-US" altLang="ja-JP" sz="2000" b="1" i="1" kern="1200">
                            <a:latin typeface="Cambria Math" panose="02040503050406030204" pitchFamily="18" charset="0"/>
                          </a:rPr>
                        </m:ctrlPr>
                      </m:sSubPr>
                      <m:e>
                        <m:r>
                          <a:rPr kumimoji="1" lang="en-US" altLang="ja-JP" sz="2000" b="1" i="1" kern="1200">
                            <a:latin typeface="Cambria Math" panose="02040503050406030204" pitchFamily="18" charset="0"/>
                          </a:rPr>
                          <m:t>𝒙</m:t>
                        </m:r>
                      </m:e>
                      <m:sub>
                        <m:r>
                          <a:rPr kumimoji="1" lang="en-US" altLang="ja-JP" sz="2000" b="1" i="1" kern="1200">
                            <a:latin typeface="Cambria Math" panose="02040503050406030204" pitchFamily="18" charset="0"/>
                          </a:rPr>
                          <m:t>𝒊𝒍</m:t>
                        </m:r>
                      </m:sub>
                    </m:sSub>
                    <m:r>
                      <a:rPr kumimoji="1" lang="en-US" altLang="ja-JP" sz="2000" b="1" i="1" kern="1200">
                        <a:latin typeface="Cambria Math" panose="02040503050406030204" pitchFamily="18" charset="0"/>
                      </a:rPr>
                      <m:t>= </m:t>
                    </m:r>
                    <m:r>
                      <a:rPr kumimoji="1" lang="ja-JP" altLang="en-US" sz="2000" b="1" i="1" kern="1200">
                        <a:latin typeface="Cambria Math" panose="02040503050406030204" pitchFamily="18" charset="0"/>
                      </a:rPr>
                      <m:t>𝝁</m:t>
                    </m:r>
                    <m:r>
                      <a:rPr kumimoji="1" lang="en-US" altLang="ja-JP" sz="2000" b="1" i="1" kern="1200">
                        <a:latin typeface="Cambria Math" panose="02040503050406030204" pitchFamily="18" charset="0"/>
                      </a:rPr>
                      <m:t>+</m:t>
                    </m:r>
                    <m:sSub>
                      <m:sSubPr>
                        <m:ctrlPr>
                          <a:rPr kumimoji="1" lang="en-US" altLang="ja-JP" sz="2000" b="1" i="1" kern="1200">
                            <a:latin typeface="Cambria Math" panose="02040503050406030204" pitchFamily="18" charset="0"/>
                          </a:rPr>
                        </m:ctrlPr>
                      </m:sSubPr>
                      <m:e>
                        <m:r>
                          <a:rPr kumimoji="1" lang="en-US" altLang="ja-JP" sz="2000" b="1" i="1" kern="1200">
                            <a:latin typeface="Cambria Math" panose="02040503050406030204" pitchFamily="18" charset="0"/>
                          </a:rPr>
                          <m:t>𝒂</m:t>
                        </m:r>
                      </m:e>
                      <m:sub>
                        <m:r>
                          <a:rPr kumimoji="1" lang="en-US" altLang="ja-JP" sz="2000" b="1" i="1" kern="1200">
                            <a:latin typeface="Cambria Math" panose="02040503050406030204" pitchFamily="18" charset="0"/>
                          </a:rPr>
                          <m:t>𝒊</m:t>
                        </m:r>
                      </m:sub>
                    </m:sSub>
                    <m:r>
                      <a:rPr kumimoji="1" lang="en-US" altLang="ja-JP" sz="2000" b="1" i="1" kern="1200">
                        <a:latin typeface="Cambria Math" panose="02040503050406030204" pitchFamily="18" charset="0"/>
                      </a:rPr>
                      <m:t>+ </m:t>
                    </m:r>
                    <m:sSub>
                      <m:sSubPr>
                        <m:ctrlPr>
                          <a:rPr kumimoji="1" lang="en-US" altLang="ja-JP" sz="2000" b="1" i="1" kern="1200">
                            <a:latin typeface="Cambria Math" panose="02040503050406030204" pitchFamily="18" charset="0"/>
                          </a:rPr>
                        </m:ctrlPr>
                      </m:sSubPr>
                      <m:e>
                        <m:r>
                          <a:rPr kumimoji="1" lang="en-US" altLang="ja-JP" sz="2000" b="1" i="1" kern="1200">
                            <a:latin typeface="Cambria Math" panose="02040503050406030204" pitchFamily="18" charset="0"/>
                          </a:rPr>
                          <m:t>𝜺</m:t>
                        </m:r>
                      </m:e>
                      <m:sub>
                        <m:r>
                          <a:rPr kumimoji="1" lang="en-US" altLang="ja-JP" sz="2000" b="1" i="1" kern="1200">
                            <a:latin typeface="Cambria Math" panose="02040503050406030204" pitchFamily="18" charset="0"/>
                          </a:rPr>
                          <m:t>𝒊𝒋</m:t>
                        </m:r>
                      </m:sub>
                    </m:sSub>
                  </m:oMath>
                </m:oMathPara>
              </a14:m>
              <a:endParaRPr kumimoji="1" lang="ja-JP" altLang="en-US" sz="2000" b="1" i="1" kern="1200">
                <a:latin typeface="Matura MT Script Capitals" panose="03020802060602070202" pitchFamily="66" charset="0"/>
              </a:endParaRPr>
            </a:p>
          </xdr:txBody>
        </xdr:sp>
      </mc:Choice>
      <mc:Fallback xmlns="">
        <xdr:sp macro="" textlink="">
          <xdr:nvSpPr>
            <xdr:cNvPr id="2" name="テキスト ボックス 1">
              <a:extLst>
                <a:ext uri="{FF2B5EF4-FFF2-40B4-BE49-F238E27FC236}">
                  <a16:creationId xmlns:a16="http://schemas.microsoft.com/office/drawing/2014/main" id="{74D8B1A5-AA41-84B8-20C6-2F961DED4185}"/>
                </a:ext>
              </a:extLst>
            </xdr:cNvPr>
            <xdr:cNvSpPr txBox="1"/>
          </xdr:nvSpPr>
          <xdr:spPr>
            <a:xfrm>
              <a:off x="1054532" y="1105044"/>
              <a:ext cx="2127377" cy="365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2000" b="1" i="0" kern="1200">
                  <a:latin typeface="Cambria Math" panose="02040503050406030204" pitchFamily="18" charset="0"/>
                </a:rPr>
                <a:t>𝒙_𝒊𝒍= </a:t>
              </a:r>
              <a:r>
                <a:rPr kumimoji="1" lang="ja-JP" altLang="en-US" sz="2000" b="1" i="0" kern="1200">
                  <a:latin typeface="+mn-lt"/>
                </a:rPr>
                <a:t>𝝁</a:t>
              </a:r>
              <a:r>
                <a:rPr kumimoji="1" lang="en-US" altLang="ja-JP" sz="2000" b="1" i="0" kern="1200">
                  <a:latin typeface="Cambria Math" panose="02040503050406030204" pitchFamily="18" charset="0"/>
                </a:rPr>
                <a:t>+𝒂_𝒊+ 𝜺_𝒊𝒋</a:t>
              </a:r>
              <a:endParaRPr kumimoji="1" lang="ja-JP" altLang="en-US" sz="2000" b="1" i="1" kern="1200">
                <a:latin typeface="Matura MT Script Capitals" panose="03020802060602070202" pitchFamily="66" charset="0"/>
              </a:endParaRPr>
            </a:p>
          </xdr:txBody>
        </xdr:sp>
      </mc:Fallback>
    </mc:AlternateContent>
    <xdr:clientData/>
  </xdr:oneCellAnchor>
  <xdr:twoCellAnchor>
    <xdr:from>
      <xdr:col>1</xdr:col>
      <xdr:colOff>407252</xdr:colOff>
      <xdr:row>14</xdr:row>
      <xdr:rowOff>20405</xdr:rowOff>
    </xdr:from>
    <xdr:to>
      <xdr:col>16</xdr:col>
      <xdr:colOff>271664</xdr:colOff>
      <xdr:row>24</xdr:row>
      <xdr:rowOff>163121</xdr:rowOff>
    </xdr:to>
    <xdr:graphicFrame macro="">
      <xdr:nvGraphicFramePr>
        <xdr:cNvPr id="7" name="グラフ 6">
          <a:extLst>
            <a:ext uri="{FF2B5EF4-FFF2-40B4-BE49-F238E27FC236}">
              <a16:creationId xmlns:a16="http://schemas.microsoft.com/office/drawing/2014/main" id="{7CA4C111-F8D9-CB5B-4C6E-E83B541306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xdr:col>
      <xdr:colOff>152400</xdr:colOff>
      <xdr:row>27</xdr:row>
      <xdr:rowOff>12700</xdr:rowOff>
    </xdr:from>
    <xdr:ext cx="4191000" cy="365165"/>
    <mc:AlternateContent xmlns:mc="http://schemas.openxmlformats.org/markup-compatibility/2006" xmlns:a14="http://schemas.microsoft.com/office/drawing/2010/main">
      <mc:Choice Requires="a14">
        <xdr:sp macro="" textlink="">
          <xdr:nvSpPr>
            <xdr:cNvPr id="8" name="テキスト ボックス 7">
              <a:extLst>
                <a:ext uri="{FF2B5EF4-FFF2-40B4-BE49-F238E27FC236}">
                  <a16:creationId xmlns:a16="http://schemas.microsoft.com/office/drawing/2014/main" id="{01CD14D6-9934-EA95-4C7E-1103E2556AE5}"/>
                </a:ext>
              </a:extLst>
            </xdr:cNvPr>
            <xdr:cNvSpPr txBox="1"/>
          </xdr:nvSpPr>
          <xdr:spPr>
            <a:xfrm>
              <a:off x="1066800" y="9956800"/>
              <a:ext cx="4191000" cy="365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left"/>
                  </m:oMathParaPr>
                  <m:oMath xmlns:m="http://schemas.openxmlformats.org/officeDocument/2006/math">
                    <m:sSub>
                      <m:sSubPr>
                        <m:ctrlPr>
                          <a:rPr kumimoji="1" lang="en-US" altLang="ja-JP" sz="2000" b="1" i="1" kern="1200">
                            <a:latin typeface="Cambria Math" panose="02040503050406030204" pitchFamily="18" charset="0"/>
                          </a:rPr>
                        </m:ctrlPr>
                      </m:sSubPr>
                      <m:e>
                        <m:r>
                          <a:rPr kumimoji="1" lang="en-US" altLang="ja-JP" sz="2000" b="1" i="1" kern="1200">
                            <a:latin typeface="Cambria Math" panose="02040503050406030204" pitchFamily="18" charset="0"/>
                          </a:rPr>
                          <m:t>𝑯</m:t>
                        </m:r>
                      </m:e>
                      <m:sub>
                        <m:r>
                          <a:rPr kumimoji="1" lang="en-US" altLang="ja-JP" sz="2000" b="1" i="1" kern="1200">
                            <a:latin typeface="Cambria Math" panose="02040503050406030204" pitchFamily="18" charset="0"/>
                          </a:rPr>
                          <m:t>𝟎</m:t>
                        </m:r>
                      </m:sub>
                    </m:sSub>
                    <m:r>
                      <a:rPr kumimoji="1" lang="en-US" altLang="ja-JP" sz="2000" b="1" i="1" kern="1200">
                        <a:latin typeface="Cambria Math" panose="02040503050406030204" pitchFamily="18" charset="0"/>
                      </a:rPr>
                      <m:t> :</m:t>
                    </m:r>
                    <m:sSub>
                      <m:sSubPr>
                        <m:ctrlPr>
                          <a:rPr kumimoji="1" lang="en-US" altLang="ja-JP" sz="2000" b="1" i="1" kern="1200">
                            <a:latin typeface="Cambria Math" panose="02040503050406030204" pitchFamily="18" charset="0"/>
                          </a:rPr>
                        </m:ctrlPr>
                      </m:sSubPr>
                      <m:e>
                        <m:r>
                          <a:rPr kumimoji="1" lang="en-US" altLang="ja-JP" sz="2000" b="1" i="1" kern="1200">
                            <a:latin typeface="Cambria Math" panose="02040503050406030204" pitchFamily="18" charset="0"/>
                          </a:rPr>
                          <m:t>𝒂</m:t>
                        </m:r>
                      </m:e>
                      <m:sub>
                        <m:r>
                          <a:rPr kumimoji="1" lang="en-US" altLang="ja-JP" sz="2000" b="1" i="1" kern="1200">
                            <a:latin typeface="Cambria Math" panose="02040503050406030204" pitchFamily="18" charset="0"/>
                          </a:rPr>
                          <m:t>𝟏</m:t>
                        </m:r>
                      </m:sub>
                    </m:sSub>
                    <m:r>
                      <a:rPr kumimoji="1" lang="en-US" altLang="ja-JP" sz="2000" b="1" i="1" kern="1200">
                        <a:latin typeface="Cambria Math" panose="02040503050406030204" pitchFamily="18" charset="0"/>
                      </a:rPr>
                      <m:t>=</m:t>
                    </m:r>
                    <m:sSub>
                      <m:sSubPr>
                        <m:ctrlPr>
                          <a:rPr kumimoji="1" lang="en-US" altLang="ja-JP" sz="2000" b="1" i="1" kern="1200">
                            <a:latin typeface="Cambria Math" panose="02040503050406030204" pitchFamily="18" charset="0"/>
                          </a:rPr>
                        </m:ctrlPr>
                      </m:sSubPr>
                      <m:e>
                        <m:r>
                          <a:rPr kumimoji="1" lang="en-US" altLang="ja-JP" sz="2000" b="1" i="1" kern="1200">
                            <a:latin typeface="Cambria Math" panose="02040503050406030204" pitchFamily="18" charset="0"/>
                          </a:rPr>
                          <m:t>𝒂</m:t>
                        </m:r>
                      </m:e>
                      <m:sub>
                        <m:r>
                          <a:rPr kumimoji="1" lang="en-US" altLang="ja-JP" sz="2000" b="1" i="1" kern="1200">
                            <a:latin typeface="Cambria Math" panose="02040503050406030204" pitchFamily="18" charset="0"/>
                          </a:rPr>
                          <m:t>𝟐</m:t>
                        </m:r>
                      </m:sub>
                    </m:sSub>
                    <m:r>
                      <a:rPr kumimoji="1" lang="en-US" altLang="ja-JP" sz="2000" b="1" i="1" kern="1200">
                        <a:latin typeface="Cambria Math" panose="02040503050406030204" pitchFamily="18" charset="0"/>
                      </a:rPr>
                      <m:t>=</m:t>
                    </m:r>
                    <m:sSub>
                      <m:sSubPr>
                        <m:ctrlPr>
                          <a:rPr kumimoji="1" lang="en-US" altLang="ja-JP" sz="2000" b="1" i="1" kern="1200">
                            <a:latin typeface="Cambria Math" panose="02040503050406030204" pitchFamily="18" charset="0"/>
                          </a:rPr>
                        </m:ctrlPr>
                      </m:sSubPr>
                      <m:e>
                        <m:r>
                          <a:rPr kumimoji="1" lang="en-US" altLang="ja-JP" sz="2000" b="1" i="1" kern="1200">
                            <a:latin typeface="Cambria Math" panose="02040503050406030204" pitchFamily="18" charset="0"/>
                          </a:rPr>
                          <m:t>𝒂</m:t>
                        </m:r>
                      </m:e>
                      <m:sub>
                        <m:r>
                          <a:rPr kumimoji="1" lang="en-US" altLang="ja-JP" sz="2000" b="1" i="1" kern="1200">
                            <a:latin typeface="Cambria Math" panose="02040503050406030204" pitchFamily="18" charset="0"/>
                          </a:rPr>
                          <m:t>𝟑</m:t>
                        </m:r>
                      </m:sub>
                    </m:sSub>
                  </m:oMath>
                </m:oMathPara>
              </a14:m>
              <a:endParaRPr kumimoji="1" lang="ja-JP" altLang="en-US" sz="2000" b="1" kern="1200">
                <a:latin typeface="Matura MT Script Capitals" panose="03020802060602070202" pitchFamily="66" charset="0"/>
              </a:endParaRPr>
            </a:p>
          </xdr:txBody>
        </xdr:sp>
      </mc:Choice>
      <mc:Fallback xmlns="">
        <xdr:sp macro="" textlink="">
          <xdr:nvSpPr>
            <xdr:cNvPr id="8" name="テキスト ボックス 7">
              <a:extLst>
                <a:ext uri="{FF2B5EF4-FFF2-40B4-BE49-F238E27FC236}">
                  <a16:creationId xmlns:a16="http://schemas.microsoft.com/office/drawing/2014/main" id="{01CD14D6-9934-EA95-4C7E-1103E2556AE5}"/>
                </a:ext>
              </a:extLst>
            </xdr:cNvPr>
            <xdr:cNvSpPr txBox="1"/>
          </xdr:nvSpPr>
          <xdr:spPr>
            <a:xfrm>
              <a:off x="1066800" y="9956800"/>
              <a:ext cx="4191000" cy="365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kumimoji="1" lang="en-US" altLang="ja-JP" sz="2000" b="1" i="0" kern="1200">
                  <a:latin typeface="Cambria Math" panose="02040503050406030204" pitchFamily="18" charset="0"/>
                </a:rPr>
                <a:t>𝑯_𝟎  :𝒂_𝟏=𝒂_𝟐=𝒂_𝟑</a:t>
              </a:r>
              <a:endParaRPr kumimoji="1" lang="ja-JP" altLang="en-US" sz="2000" b="1" kern="1200">
                <a:latin typeface="Matura MT Script Capitals" panose="03020802060602070202" pitchFamily="66" charset="0"/>
              </a:endParaRPr>
            </a:p>
          </xdr:txBody>
        </xdr:sp>
      </mc:Fallback>
    </mc:AlternateContent>
    <xdr:clientData/>
  </xdr:oneCellAnchor>
  <xdr:oneCellAnchor>
    <xdr:from>
      <xdr:col>2</xdr:col>
      <xdr:colOff>165100</xdr:colOff>
      <xdr:row>28</xdr:row>
      <xdr:rowOff>12700</xdr:rowOff>
    </xdr:from>
    <xdr:ext cx="4191000" cy="745269"/>
    <mc:AlternateContent xmlns:mc="http://schemas.openxmlformats.org/markup-compatibility/2006" xmlns:a14="http://schemas.microsoft.com/office/drawing/2010/main">
      <mc:Choice Requires="a14">
        <xdr:sp macro="" textlink="">
          <xdr:nvSpPr>
            <xdr:cNvPr id="9" name="テキスト ボックス 8">
              <a:extLst>
                <a:ext uri="{FF2B5EF4-FFF2-40B4-BE49-F238E27FC236}">
                  <a16:creationId xmlns:a16="http://schemas.microsoft.com/office/drawing/2014/main" id="{69A07CB0-3A23-3C4B-8CEF-4862BC7602B2}"/>
                </a:ext>
              </a:extLst>
            </xdr:cNvPr>
            <xdr:cNvSpPr txBox="1"/>
          </xdr:nvSpPr>
          <xdr:spPr>
            <a:xfrm>
              <a:off x="1079500" y="10325100"/>
              <a:ext cx="4191000" cy="7452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left"/>
                  </m:oMathParaPr>
                  <m:oMath xmlns:m="http://schemas.openxmlformats.org/officeDocument/2006/math">
                    <m:sSub>
                      <m:sSubPr>
                        <m:ctrlPr>
                          <a:rPr kumimoji="1" lang="en-US" altLang="ja-JP" sz="2000" b="1" i="1" kern="1200">
                            <a:latin typeface="Cambria Math" panose="02040503050406030204" pitchFamily="18" charset="0"/>
                          </a:rPr>
                        </m:ctrlPr>
                      </m:sSubPr>
                      <m:e>
                        <m:r>
                          <a:rPr kumimoji="1" lang="en-US" altLang="ja-JP" sz="2000" b="1" i="1" kern="1200">
                            <a:latin typeface="Cambria Math" panose="02040503050406030204" pitchFamily="18" charset="0"/>
                          </a:rPr>
                          <m:t>𝑯</m:t>
                        </m:r>
                      </m:e>
                      <m:sub>
                        <m:r>
                          <a:rPr kumimoji="1" lang="en-US" altLang="ja-JP" sz="2000" b="1" i="1" kern="1200">
                            <a:latin typeface="Cambria Math" panose="02040503050406030204" pitchFamily="18" charset="0"/>
                          </a:rPr>
                          <m:t>𝟐</m:t>
                        </m:r>
                      </m:sub>
                    </m:sSub>
                    <m:r>
                      <a:rPr kumimoji="1" lang="en-US" altLang="ja-JP" sz="2000" b="1" i="1" kern="1200">
                        <a:latin typeface="Cambria Math" panose="02040503050406030204" pitchFamily="18" charset="0"/>
                      </a:rPr>
                      <m:t> :</m:t>
                    </m:r>
                    <m:sSub>
                      <m:sSubPr>
                        <m:ctrlPr>
                          <a:rPr kumimoji="1" lang="en-US" altLang="ja-JP" sz="2000" b="1" i="1" kern="1200">
                            <a:latin typeface="Cambria Math" panose="02040503050406030204" pitchFamily="18" charset="0"/>
                          </a:rPr>
                        </m:ctrlPr>
                      </m:sSubPr>
                      <m:e>
                        <m:r>
                          <a:rPr kumimoji="1" lang="en-US" altLang="ja-JP" sz="2000" b="1" i="1" kern="1200">
                            <a:latin typeface="Cambria Math" panose="02040503050406030204" pitchFamily="18" charset="0"/>
                          </a:rPr>
                          <m:t>𝒂</m:t>
                        </m:r>
                      </m:e>
                      <m:sub>
                        <m:r>
                          <a:rPr kumimoji="1" lang="en-US" altLang="ja-JP" sz="2000" b="1" i="1" kern="1200">
                            <a:latin typeface="Cambria Math" panose="02040503050406030204" pitchFamily="18" charset="0"/>
                          </a:rPr>
                          <m:t>𝟏</m:t>
                        </m:r>
                      </m:sub>
                    </m:sSub>
                    <m:r>
                      <a:rPr kumimoji="1" lang="en-US" altLang="ja-JP" sz="2000" b="1" i="1" kern="1200">
                        <a:latin typeface="Cambria Math" panose="02040503050406030204" pitchFamily="18" charset="0"/>
                        <a:ea typeface="Cambria Math" panose="02040503050406030204" pitchFamily="18" charset="0"/>
                      </a:rPr>
                      <m:t>≠</m:t>
                    </m:r>
                    <m:sSub>
                      <m:sSubPr>
                        <m:ctrlPr>
                          <a:rPr kumimoji="1" lang="en-US" altLang="ja-JP" sz="2000" b="1" i="1" kern="1200">
                            <a:latin typeface="Cambria Math" panose="02040503050406030204" pitchFamily="18" charset="0"/>
                          </a:rPr>
                        </m:ctrlPr>
                      </m:sSubPr>
                      <m:e>
                        <m:r>
                          <a:rPr kumimoji="1" lang="en-US" altLang="ja-JP" sz="2000" b="1" i="1" kern="1200">
                            <a:latin typeface="Cambria Math" panose="02040503050406030204" pitchFamily="18" charset="0"/>
                          </a:rPr>
                          <m:t>𝒂</m:t>
                        </m:r>
                      </m:e>
                      <m:sub>
                        <m:r>
                          <a:rPr kumimoji="1" lang="en-US" altLang="ja-JP" sz="2000" b="1" i="1" kern="1200">
                            <a:latin typeface="Cambria Math" panose="02040503050406030204" pitchFamily="18" charset="0"/>
                          </a:rPr>
                          <m:t>𝟐</m:t>
                        </m:r>
                      </m:sub>
                    </m:sSub>
                    <m:r>
                      <a:rPr kumimoji="1" lang="en-US" altLang="ja-JP" sz="2000" b="1" i="1" kern="1200">
                        <a:latin typeface="Cambria Math" panose="02040503050406030204" pitchFamily="18" charset="0"/>
                        <a:ea typeface="Cambria Math" panose="02040503050406030204" pitchFamily="18" charset="0"/>
                      </a:rPr>
                      <m:t>≠</m:t>
                    </m:r>
                    <m:sSub>
                      <m:sSubPr>
                        <m:ctrlPr>
                          <a:rPr kumimoji="1" lang="en-US" altLang="ja-JP" sz="2000" b="1" i="1" kern="1200">
                            <a:latin typeface="Cambria Math" panose="02040503050406030204" pitchFamily="18" charset="0"/>
                          </a:rPr>
                        </m:ctrlPr>
                      </m:sSubPr>
                      <m:e>
                        <m:r>
                          <a:rPr kumimoji="1" lang="en-US" altLang="ja-JP" sz="2000" b="1" i="1" kern="1200">
                            <a:latin typeface="Cambria Math" panose="02040503050406030204" pitchFamily="18" charset="0"/>
                          </a:rPr>
                          <m:t>𝒂</m:t>
                        </m:r>
                      </m:e>
                      <m:sub>
                        <m:r>
                          <a:rPr kumimoji="1" lang="en-US" altLang="ja-JP" sz="2000" b="1" i="1" kern="1200">
                            <a:latin typeface="Cambria Math" panose="02040503050406030204" pitchFamily="18" charset="0"/>
                          </a:rPr>
                          <m:t>𝟑</m:t>
                        </m:r>
                      </m:sub>
                    </m:sSub>
                    <m:r>
                      <a:rPr kumimoji="1" lang="en-US" altLang="ja-JP" sz="2000" b="1" i="0" kern="1200">
                        <a:latin typeface="Cambria Math" panose="02040503050406030204" pitchFamily="18" charset="0"/>
                      </a:rPr>
                      <m:t>   (</m:t>
                    </m:r>
                    <m:nary>
                      <m:naryPr>
                        <m:chr m:val="∑"/>
                        <m:subHide m:val="on"/>
                        <m:supHide m:val="on"/>
                        <m:ctrlPr>
                          <a:rPr kumimoji="1" lang="en-US" altLang="ja-JP" sz="2000" b="1" i="1" kern="1200">
                            <a:latin typeface="Cambria Math" panose="02040503050406030204" pitchFamily="18" charset="0"/>
                          </a:rPr>
                        </m:ctrlPr>
                      </m:naryPr>
                      <m:sub/>
                      <m:sup/>
                      <m:e>
                        <m:d>
                          <m:dPr>
                            <m:begChr m:val="|"/>
                            <m:endChr m:val="|"/>
                            <m:ctrlPr>
                              <a:rPr kumimoji="1" lang="en-US" altLang="ja-JP" sz="2000" b="1" i="1" kern="1200">
                                <a:latin typeface="Cambria Math" panose="02040503050406030204" pitchFamily="18" charset="0"/>
                              </a:rPr>
                            </m:ctrlPr>
                          </m:dPr>
                          <m:e>
                            <m:sSub>
                              <m:sSubPr>
                                <m:ctrlPr>
                                  <a:rPr kumimoji="1" lang="en-US" altLang="ja-JP" sz="2000" b="1" i="1" kern="1200">
                                    <a:latin typeface="Cambria Math" panose="02040503050406030204" pitchFamily="18" charset="0"/>
                                  </a:rPr>
                                </m:ctrlPr>
                              </m:sSubPr>
                              <m:e>
                                <m:r>
                                  <a:rPr kumimoji="1" lang="en-US" altLang="ja-JP" sz="2000" b="1" i="1" kern="1200">
                                    <a:latin typeface="Cambria Math" panose="02040503050406030204" pitchFamily="18" charset="0"/>
                                  </a:rPr>
                                  <m:t>𝒂</m:t>
                                </m:r>
                              </m:e>
                              <m:sub>
                                <m:r>
                                  <a:rPr kumimoji="1" lang="en-US" altLang="ja-JP" sz="2000" b="1" i="1" kern="1200">
                                    <a:latin typeface="Cambria Math" panose="02040503050406030204" pitchFamily="18" charset="0"/>
                                  </a:rPr>
                                  <m:t>𝒊</m:t>
                                </m:r>
                              </m:sub>
                            </m:sSub>
                          </m:e>
                        </m:d>
                        <m:r>
                          <a:rPr kumimoji="1" lang="en-US" altLang="ja-JP" sz="2000" b="1" i="1" kern="1200">
                            <a:latin typeface="Cambria Math" panose="02040503050406030204" pitchFamily="18" charset="0"/>
                          </a:rPr>
                          <m:t> </m:t>
                        </m:r>
                        <m:r>
                          <a:rPr kumimoji="1" lang="en-US" altLang="ja-JP" sz="2000" b="1" i="1" kern="1200">
                            <a:latin typeface="Cambria Math" panose="02040503050406030204" pitchFamily="18" charset="0"/>
                            <a:ea typeface="Cambria Math" panose="02040503050406030204" pitchFamily="18" charset="0"/>
                          </a:rPr>
                          <m:t>≠</m:t>
                        </m:r>
                        <m:r>
                          <a:rPr kumimoji="1" lang="en-US" altLang="ja-JP" sz="2000" b="1" i="1" kern="1200">
                            <a:latin typeface="Cambria Math" panose="02040503050406030204" pitchFamily="18" charset="0"/>
                            <a:ea typeface="Cambria Math" panose="02040503050406030204" pitchFamily="18" charset="0"/>
                          </a:rPr>
                          <m:t>𝟎</m:t>
                        </m:r>
                      </m:e>
                    </m:nary>
                    <m:r>
                      <a:rPr kumimoji="1" lang="en-US" altLang="ja-JP" sz="2000" b="1" i="0" kern="1200">
                        <a:latin typeface="Cambria Math" panose="02040503050406030204" pitchFamily="18" charset="0"/>
                      </a:rPr>
                      <m:t>)</m:t>
                    </m:r>
                  </m:oMath>
                </m:oMathPara>
              </a14:m>
              <a:endParaRPr kumimoji="1" lang="ja-JP" altLang="en-US" sz="2000" b="1" kern="1200">
                <a:latin typeface="Matura MT Script Capitals" panose="03020802060602070202" pitchFamily="66" charset="0"/>
              </a:endParaRPr>
            </a:p>
          </xdr:txBody>
        </xdr:sp>
      </mc:Choice>
      <mc:Fallback xmlns="">
        <xdr:sp macro="" textlink="">
          <xdr:nvSpPr>
            <xdr:cNvPr id="9" name="テキスト ボックス 8">
              <a:extLst>
                <a:ext uri="{FF2B5EF4-FFF2-40B4-BE49-F238E27FC236}">
                  <a16:creationId xmlns:a16="http://schemas.microsoft.com/office/drawing/2014/main" id="{69A07CB0-3A23-3C4B-8CEF-4862BC7602B2}"/>
                </a:ext>
              </a:extLst>
            </xdr:cNvPr>
            <xdr:cNvSpPr txBox="1"/>
          </xdr:nvSpPr>
          <xdr:spPr>
            <a:xfrm>
              <a:off x="1079500" y="10325100"/>
              <a:ext cx="4191000" cy="7452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kumimoji="1" lang="en-US" altLang="ja-JP" sz="2000" b="1" i="0" kern="1200">
                  <a:latin typeface="Cambria Math" panose="02040503050406030204" pitchFamily="18" charset="0"/>
                </a:rPr>
                <a:t>𝑯_𝟐  :𝒂_𝟏</a:t>
              </a:r>
              <a:r>
                <a:rPr kumimoji="1" lang="en-US" altLang="ja-JP" sz="2000" b="1" i="0" kern="1200">
                  <a:latin typeface="Cambria Math" panose="02040503050406030204" pitchFamily="18" charset="0"/>
                  <a:ea typeface="Cambria Math" panose="02040503050406030204" pitchFamily="18" charset="0"/>
                </a:rPr>
                <a:t>≠</a:t>
              </a:r>
              <a:r>
                <a:rPr kumimoji="1" lang="en-US" altLang="ja-JP" sz="2000" b="1" i="0" kern="1200">
                  <a:latin typeface="Cambria Math" panose="02040503050406030204" pitchFamily="18" charset="0"/>
                </a:rPr>
                <a:t>𝒂_𝟐</a:t>
              </a:r>
              <a:r>
                <a:rPr kumimoji="1" lang="en-US" altLang="ja-JP" sz="2000" b="1" i="0" kern="1200">
                  <a:latin typeface="Cambria Math" panose="02040503050406030204" pitchFamily="18" charset="0"/>
                  <a:ea typeface="Cambria Math" panose="02040503050406030204" pitchFamily="18" charset="0"/>
                </a:rPr>
                <a:t>≠</a:t>
              </a:r>
              <a:r>
                <a:rPr kumimoji="1" lang="en-US" altLang="ja-JP" sz="2000" b="1" i="0" kern="1200">
                  <a:latin typeface="Cambria Math" panose="02040503050406030204" pitchFamily="18" charset="0"/>
                </a:rPr>
                <a:t>𝒂_𝟑    (∑</a:t>
              </a:r>
              <a:r>
                <a:rPr kumimoji="1" lang="en-US" altLang="ja-JP" sz="2000" b="1" i="0" kern="1200">
                  <a:latin typeface="Cambria Math" panose="02040503050406030204" pitchFamily="18" charset="0"/>
                  <a:ea typeface="Cambria Math" panose="02040503050406030204" pitchFamily="18" charset="0"/>
                </a:rPr>
                <a:t>▒〖|</a:t>
              </a:r>
              <a:r>
                <a:rPr kumimoji="1" lang="en-US" altLang="ja-JP" sz="2000" b="1" i="0" kern="1200">
                  <a:latin typeface="Cambria Math" panose="02040503050406030204" pitchFamily="18" charset="0"/>
                </a:rPr>
                <a:t>𝒂_𝒊 |  </a:t>
              </a:r>
              <a:r>
                <a:rPr kumimoji="1" lang="en-US" altLang="ja-JP" sz="2000" b="1" i="0" kern="1200">
                  <a:latin typeface="Cambria Math" panose="02040503050406030204" pitchFamily="18" charset="0"/>
                  <a:ea typeface="Cambria Math" panose="02040503050406030204" pitchFamily="18" charset="0"/>
                </a:rPr>
                <a:t>≠𝟎〗</a:t>
              </a:r>
              <a:r>
                <a:rPr kumimoji="1" lang="en-US" altLang="ja-JP" sz="2000" b="1" i="0" kern="1200">
                  <a:latin typeface="Cambria Math" panose="02040503050406030204" pitchFamily="18" charset="0"/>
                </a:rPr>
                <a:t>)</a:t>
              </a:r>
              <a:endParaRPr kumimoji="1" lang="ja-JP" altLang="en-US" sz="2000" b="1" kern="1200">
                <a:latin typeface="Matura MT Script Capitals" panose="03020802060602070202" pitchFamily="66" charset="0"/>
              </a:endParaRPr>
            </a:p>
          </xdr:txBody>
        </xdr:sp>
      </mc:Fallback>
    </mc:AlternateContent>
    <xdr:clientData/>
  </xdr:oneCellAnchor>
  <xdr:oneCellAnchor>
    <xdr:from>
      <xdr:col>20</xdr:col>
      <xdr:colOff>115434</xdr:colOff>
      <xdr:row>15</xdr:row>
      <xdr:rowOff>24719</xdr:rowOff>
    </xdr:from>
    <xdr:ext cx="883447" cy="284373"/>
    <mc:AlternateContent xmlns:mc="http://schemas.openxmlformats.org/markup-compatibility/2006" xmlns:a14="http://schemas.microsoft.com/office/drawing/2010/main">
      <mc:Choice Requires="a14">
        <xdr:sp macro="" textlink="">
          <xdr:nvSpPr>
            <xdr:cNvPr id="10" name="テキスト ボックス 9">
              <a:extLst>
                <a:ext uri="{FF2B5EF4-FFF2-40B4-BE49-F238E27FC236}">
                  <a16:creationId xmlns:a16="http://schemas.microsoft.com/office/drawing/2014/main" id="{1525EA91-E42F-8A64-87EE-667ECC8C520C}"/>
                </a:ext>
              </a:extLst>
            </xdr:cNvPr>
            <xdr:cNvSpPr txBox="1"/>
          </xdr:nvSpPr>
          <xdr:spPr>
            <a:xfrm>
              <a:off x="9186863" y="5467576"/>
              <a:ext cx="883447"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kumimoji="1" lang="en-US" altLang="ja-JP" sz="1800" b="0" i="1" kern="1200">
                            <a:latin typeface="Cambria Math" panose="02040503050406030204" pitchFamily="18" charset="0"/>
                          </a:rPr>
                        </m:ctrlPr>
                      </m:sSubPr>
                      <m:e>
                        <m:r>
                          <a:rPr kumimoji="1" lang="ja-JP" altLang="en-US" sz="1800" i="1" kern="1200">
                            <a:latin typeface="Cambria Math" panose="02040503050406030204" pitchFamily="18" charset="0"/>
                          </a:rPr>
                          <m:t>𝜙</m:t>
                        </m:r>
                      </m:e>
                      <m:sub>
                        <m:r>
                          <a:rPr kumimoji="1" lang="en-US" altLang="ja-JP" sz="1800" b="0" i="1" kern="1200">
                            <a:latin typeface="Cambria Math" panose="02040503050406030204" pitchFamily="18" charset="0"/>
                          </a:rPr>
                          <m:t>𝑇</m:t>
                        </m:r>
                      </m:sub>
                    </m:sSub>
                    <m:r>
                      <a:rPr kumimoji="1" lang="en-US" altLang="ja-JP" sz="1800" b="0" i="1" kern="1200">
                        <a:latin typeface="Cambria Math" panose="02040503050406030204" pitchFamily="18" charset="0"/>
                      </a:rPr>
                      <m:t>=11</m:t>
                    </m:r>
                  </m:oMath>
                </m:oMathPara>
              </a14:m>
              <a:endParaRPr kumimoji="1" lang="ja-JP" altLang="en-US" sz="1800" kern="1200"/>
            </a:p>
          </xdr:txBody>
        </xdr:sp>
      </mc:Choice>
      <mc:Fallback xmlns="">
        <xdr:sp macro="" textlink="">
          <xdr:nvSpPr>
            <xdr:cNvPr id="10" name="テキスト ボックス 9">
              <a:extLst>
                <a:ext uri="{FF2B5EF4-FFF2-40B4-BE49-F238E27FC236}">
                  <a16:creationId xmlns:a16="http://schemas.microsoft.com/office/drawing/2014/main" id="{1525EA91-E42F-8A64-87EE-667ECC8C520C}"/>
                </a:ext>
              </a:extLst>
            </xdr:cNvPr>
            <xdr:cNvSpPr txBox="1"/>
          </xdr:nvSpPr>
          <xdr:spPr>
            <a:xfrm>
              <a:off x="9186863" y="5467576"/>
              <a:ext cx="883447"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ja-JP" altLang="en-US" sz="1800" i="0" kern="1200">
                  <a:latin typeface="Cambria Math" panose="02040503050406030204" pitchFamily="18" charset="0"/>
                </a:rPr>
                <a:t>𝜙</a:t>
              </a:r>
              <a:r>
                <a:rPr kumimoji="1" lang="en-US" altLang="ja-JP" sz="1800" b="0" i="0" kern="1200">
                  <a:latin typeface="Cambria Math" panose="02040503050406030204" pitchFamily="18" charset="0"/>
                </a:rPr>
                <a:t>_𝑇=11</a:t>
              </a:r>
              <a:endParaRPr kumimoji="1" lang="ja-JP" altLang="en-US" sz="1800" kern="1200"/>
            </a:p>
          </xdr:txBody>
        </xdr:sp>
      </mc:Fallback>
    </mc:AlternateContent>
    <xdr:clientData/>
  </xdr:oneCellAnchor>
  <xdr:oneCellAnchor>
    <xdr:from>
      <xdr:col>20</xdr:col>
      <xdr:colOff>115434</xdr:colOff>
      <xdr:row>16</xdr:row>
      <xdr:rowOff>24719</xdr:rowOff>
    </xdr:from>
    <xdr:ext cx="793872" cy="284373"/>
    <mc:AlternateContent xmlns:mc="http://schemas.openxmlformats.org/markup-compatibility/2006" xmlns:a14="http://schemas.microsoft.com/office/drawing/2010/main">
      <mc:Choice Requires="a14">
        <xdr:sp macro="" textlink="">
          <xdr:nvSpPr>
            <xdr:cNvPr id="11" name="テキスト ボックス 10">
              <a:extLst>
                <a:ext uri="{FF2B5EF4-FFF2-40B4-BE49-F238E27FC236}">
                  <a16:creationId xmlns:a16="http://schemas.microsoft.com/office/drawing/2014/main" id="{09AF248D-4EAB-674A-BE80-40E21BDD365B}"/>
                </a:ext>
              </a:extLst>
            </xdr:cNvPr>
            <xdr:cNvSpPr txBox="1"/>
          </xdr:nvSpPr>
          <xdr:spPr>
            <a:xfrm>
              <a:off x="9186863" y="5830433"/>
              <a:ext cx="793872"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kumimoji="1" lang="en-US" altLang="ja-JP" sz="1800" b="0" i="1" kern="1200">
                            <a:latin typeface="Cambria Math" panose="02040503050406030204" pitchFamily="18" charset="0"/>
                          </a:rPr>
                        </m:ctrlPr>
                      </m:sSubPr>
                      <m:e>
                        <m:r>
                          <a:rPr kumimoji="1" lang="ja-JP" altLang="en-US" sz="1800" i="1" kern="1200">
                            <a:latin typeface="Cambria Math" panose="02040503050406030204" pitchFamily="18" charset="0"/>
                          </a:rPr>
                          <m:t>𝜙</m:t>
                        </m:r>
                      </m:e>
                      <m:sub>
                        <m:r>
                          <a:rPr kumimoji="1" lang="en-US" altLang="ja-JP" sz="1800" b="0" i="1" kern="1200">
                            <a:latin typeface="Cambria Math" panose="02040503050406030204" pitchFamily="18" charset="0"/>
                          </a:rPr>
                          <m:t>𝐴</m:t>
                        </m:r>
                      </m:sub>
                    </m:sSub>
                    <m:r>
                      <a:rPr kumimoji="1" lang="en-US" altLang="ja-JP" sz="1800" b="0" i="1" kern="1200">
                        <a:latin typeface="Cambria Math" panose="02040503050406030204" pitchFamily="18" charset="0"/>
                      </a:rPr>
                      <m:t>= 2</m:t>
                    </m:r>
                  </m:oMath>
                </m:oMathPara>
              </a14:m>
              <a:endParaRPr kumimoji="1" lang="ja-JP" altLang="en-US" sz="1800" kern="1200"/>
            </a:p>
          </xdr:txBody>
        </xdr:sp>
      </mc:Choice>
      <mc:Fallback xmlns="">
        <xdr:sp macro="" textlink="">
          <xdr:nvSpPr>
            <xdr:cNvPr id="11" name="テキスト ボックス 10">
              <a:extLst>
                <a:ext uri="{FF2B5EF4-FFF2-40B4-BE49-F238E27FC236}">
                  <a16:creationId xmlns:a16="http://schemas.microsoft.com/office/drawing/2014/main" id="{09AF248D-4EAB-674A-BE80-40E21BDD365B}"/>
                </a:ext>
              </a:extLst>
            </xdr:cNvPr>
            <xdr:cNvSpPr txBox="1"/>
          </xdr:nvSpPr>
          <xdr:spPr>
            <a:xfrm>
              <a:off x="9186863" y="5830433"/>
              <a:ext cx="793872"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ja-JP" altLang="en-US" sz="1800" i="0" kern="1200">
                  <a:latin typeface="Cambria Math" panose="02040503050406030204" pitchFamily="18" charset="0"/>
                </a:rPr>
                <a:t>𝜙</a:t>
              </a:r>
              <a:r>
                <a:rPr kumimoji="1" lang="en-US" altLang="ja-JP" sz="1800" b="0" i="0" kern="1200">
                  <a:latin typeface="Cambria Math" panose="02040503050406030204" pitchFamily="18" charset="0"/>
                </a:rPr>
                <a:t>_𝐴= 2</a:t>
              </a:r>
              <a:endParaRPr kumimoji="1" lang="ja-JP" altLang="en-US" sz="1800" kern="1200"/>
            </a:p>
          </xdr:txBody>
        </xdr:sp>
      </mc:Fallback>
    </mc:AlternateContent>
    <xdr:clientData/>
  </xdr:oneCellAnchor>
  <xdr:oneCellAnchor>
    <xdr:from>
      <xdr:col>20</xdr:col>
      <xdr:colOff>115434</xdr:colOff>
      <xdr:row>17</xdr:row>
      <xdr:rowOff>24719</xdr:rowOff>
    </xdr:from>
    <xdr:ext cx="803938" cy="284373"/>
    <mc:AlternateContent xmlns:mc="http://schemas.openxmlformats.org/markup-compatibility/2006" xmlns:a14="http://schemas.microsoft.com/office/drawing/2010/main">
      <mc:Choice Requires="a14">
        <xdr:sp macro="" textlink="">
          <xdr:nvSpPr>
            <xdr:cNvPr id="12" name="テキスト ボックス 11">
              <a:extLst>
                <a:ext uri="{FF2B5EF4-FFF2-40B4-BE49-F238E27FC236}">
                  <a16:creationId xmlns:a16="http://schemas.microsoft.com/office/drawing/2014/main" id="{F97EEE5E-A4B7-E148-9F6F-A433FBCCD438}"/>
                </a:ext>
              </a:extLst>
            </xdr:cNvPr>
            <xdr:cNvSpPr txBox="1"/>
          </xdr:nvSpPr>
          <xdr:spPr>
            <a:xfrm>
              <a:off x="9186863" y="6193290"/>
              <a:ext cx="803938"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kumimoji="1" lang="en-US" altLang="ja-JP" sz="1800" b="0" i="1" kern="1200">
                            <a:latin typeface="Cambria Math" panose="02040503050406030204" pitchFamily="18" charset="0"/>
                          </a:rPr>
                        </m:ctrlPr>
                      </m:sSubPr>
                      <m:e>
                        <m:r>
                          <a:rPr kumimoji="1" lang="ja-JP" altLang="en-US" sz="1800" i="1" kern="1200">
                            <a:latin typeface="Cambria Math" panose="02040503050406030204" pitchFamily="18" charset="0"/>
                          </a:rPr>
                          <m:t>𝜙</m:t>
                        </m:r>
                      </m:e>
                      <m:sub>
                        <m:r>
                          <a:rPr kumimoji="1" lang="en-US" altLang="ja-JP" sz="1800" b="0" i="1" kern="1200">
                            <a:latin typeface="Cambria Math" panose="02040503050406030204" pitchFamily="18" charset="0"/>
                          </a:rPr>
                          <m:t>𝐸</m:t>
                        </m:r>
                      </m:sub>
                    </m:sSub>
                    <m:r>
                      <a:rPr kumimoji="1" lang="en-US" altLang="ja-JP" sz="1800" b="0" i="1" kern="1200">
                        <a:latin typeface="Cambria Math" panose="02040503050406030204" pitchFamily="18" charset="0"/>
                      </a:rPr>
                      <m:t>= 9</m:t>
                    </m:r>
                  </m:oMath>
                </m:oMathPara>
              </a14:m>
              <a:endParaRPr kumimoji="1" lang="ja-JP" altLang="en-US" sz="1800" kern="1200"/>
            </a:p>
          </xdr:txBody>
        </xdr:sp>
      </mc:Choice>
      <mc:Fallback xmlns="">
        <xdr:sp macro="" textlink="">
          <xdr:nvSpPr>
            <xdr:cNvPr id="12" name="テキスト ボックス 11">
              <a:extLst>
                <a:ext uri="{FF2B5EF4-FFF2-40B4-BE49-F238E27FC236}">
                  <a16:creationId xmlns:a16="http://schemas.microsoft.com/office/drawing/2014/main" id="{F97EEE5E-A4B7-E148-9F6F-A433FBCCD438}"/>
                </a:ext>
              </a:extLst>
            </xdr:cNvPr>
            <xdr:cNvSpPr txBox="1"/>
          </xdr:nvSpPr>
          <xdr:spPr>
            <a:xfrm>
              <a:off x="9186863" y="6193290"/>
              <a:ext cx="803938"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ja-JP" altLang="en-US" sz="1800" i="0" kern="1200">
                  <a:latin typeface="Cambria Math" panose="02040503050406030204" pitchFamily="18" charset="0"/>
                </a:rPr>
                <a:t>𝜙</a:t>
              </a:r>
              <a:r>
                <a:rPr kumimoji="1" lang="en-US" altLang="ja-JP" sz="1800" b="0" i="0" kern="1200">
                  <a:latin typeface="Cambria Math" panose="02040503050406030204" pitchFamily="18" charset="0"/>
                </a:rPr>
                <a:t>_𝐸= 9</a:t>
              </a:r>
              <a:endParaRPr kumimoji="1" lang="ja-JP" altLang="en-US" sz="1800" kern="1200"/>
            </a:p>
          </xdr:txBody>
        </xdr:sp>
      </mc:Fallback>
    </mc:AlternateContent>
    <xdr:clientData/>
  </xdr:oneCellAnchor>
  <xdr:oneCellAnchor>
    <xdr:from>
      <xdr:col>36</xdr:col>
      <xdr:colOff>381626</xdr:colOff>
      <xdr:row>4</xdr:row>
      <xdr:rowOff>31358</xdr:rowOff>
    </xdr:from>
    <xdr:ext cx="2315164" cy="332783"/>
    <mc:AlternateContent xmlns:mc="http://schemas.openxmlformats.org/markup-compatibility/2006" xmlns:a14="http://schemas.microsoft.com/office/drawing/2010/main">
      <mc:Choice Requires="a14">
        <xdr:sp macro="" textlink="">
          <xdr:nvSpPr>
            <xdr:cNvPr id="3" name="テキスト ボックス 2">
              <a:extLst>
                <a:ext uri="{FF2B5EF4-FFF2-40B4-BE49-F238E27FC236}">
                  <a16:creationId xmlns:a16="http://schemas.microsoft.com/office/drawing/2014/main" id="{3DE98534-6819-A6A6-16C0-37F5B367A5C2}"/>
                </a:ext>
              </a:extLst>
            </xdr:cNvPr>
            <xdr:cNvSpPr txBox="1"/>
          </xdr:nvSpPr>
          <xdr:spPr>
            <a:xfrm>
              <a:off x="16750515" y="1473827"/>
              <a:ext cx="2315164" cy="3327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kumimoji="1" lang="en-US" altLang="ja-JP" sz="1800" b="1" i="1" kern="1200">
                            <a:latin typeface="Cambria Math" panose="02040503050406030204" pitchFamily="18" charset="0"/>
                          </a:rPr>
                        </m:ctrlPr>
                      </m:accPr>
                      <m:e>
                        <m:r>
                          <a:rPr kumimoji="1" lang="en-US" altLang="ja-JP" sz="1800" b="1" i="1" kern="1200">
                            <a:latin typeface="Cambria Math" panose="02040503050406030204" pitchFamily="18" charset="0"/>
                            <a:ea typeface="Cambria Math" panose="02040503050406030204" pitchFamily="18" charset="0"/>
                          </a:rPr>
                          <m:t>𝝁</m:t>
                        </m:r>
                        <m:d>
                          <m:dPr>
                            <m:ctrlPr>
                              <a:rPr kumimoji="1" lang="en-US" altLang="ja-JP" sz="1800" b="1" i="1" kern="1200">
                                <a:latin typeface="Cambria Math" panose="02040503050406030204" pitchFamily="18" charset="0"/>
                                <a:ea typeface="Cambria Math" panose="02040503050406030204" pitchFamily="18" charset="0"/>
                              </a:rPr>
                            </m:ctrlPr>
                          </m:dPr>
                          <m:e>
                            <m:sSub>
                              <m:sSubPr>
                                <m:ctrlPr>
                                  <a:rPr kumimoji="1" lang="en-US" altLang="ja-JP" sz="1800" b="1" i="1" kern="1200">
                                    <a:latin typeface="Cambria Math" panose="02040503050406030204" pitchFamily="18" charset="0"/>
                                    <a:ea typeface="Cambria Math" panose="02040503050406030204" pitchFamily="18" charset="0"/>
                                  </a:rPr>
                                </m:ctrlPr>
                              </m:sSubPr>
                              <m:e>
                                <m:r>
                                  <a:rPr kumimoji="1" lang="en-US" altLang="ja-JP" sz="1800" b="1" i="1" kern="1200">
                                    <a:latin typeface="Cambria Math" panose="02040503050406030204" pitchFamily="18" charset="0"/>
                                    <a:ea typeface="Cambria Math" panose="02040503050406030204" pitchFamily="18" charset="0"/>
                                  </a:rPr>
                                  <m:t>𝑨</m:t>
                                </m:r>
                              </m:e>
                              <m:sub>
                                <m:r>
                                  <a:rPr kumimoji="1" lang="en-US" altLang="ja-JP" sz="1800" b="1" i="1" kern="1200">
                                    <a:latin typeface="Cambria Math" panose="02040503050406030204" pitchFamily="18" charset="0"/>
                                    <a:ea typeface="Cambria Math" panose="02040503050406030204" pitchFamily="18" charset="0"/>
                                  </a:rPr>
                                  <m:t>𝒊</m:t>
                                </m:r>
                              </m:sub>
                            </m:sSub>
                          </m:e>
                        </m:d>
                        <m:r>
                          <a:rPr kumimoji="1" lang="ja-JP" altLang="en-US" sz="1800" b="1" i="1" kern="1200">
                            <a:latin typeface="Cambria Math" panose="02040503050406030204" pitchFamily="18" charset="0"/>
                            <a:ea typeface="Cambria Math" panose="02040503050406030204" pitchFamily="18" charset="0"/>
                          </a:rPr>
                          <m:t>の点推定値</m:t>
                        </m:r>
                        <m:r>
                          <a:rPr kumimoji="1" lang="en-US" altLang="ja-JP" sz="1800" b="1" i="1" kern="1200">
                            <a:latin typeface="Cambria Math" panose="02040503050406030204" pitchFamily="18" charset="0"/>
                            <a:ea typeface="Cambria Math" panose="02040503050406030204" pitchFamily="18" charset="0"/>
                          </a:rPr>
                          <m:t> :</m:t>
                        </m:r>
                      </m:e>
                    </m:acc>
                  </m:oMath>
                </m:oMathPara>
              </a14:m>
              <a:endParaRPr kumimoji="1" lang="ja-JP" altLang="en-US" sz="1800" b="1" kern="1200"/>
            </a:p>
          </xdr:txBody>
        </xdr:sp>
      </mc:Choice>
      <mc:Fallback xmlns="">
        <xdr:sp macro="" textlink="">
          <xdr:nvSpPr>
            <xdr:cNvPr id="3" name="テキスト ボックス 2">
              <a:extLst>
                <a:ext uri="{FF2B5EF4-FFF2-40B4-BE49-F238E27FC236}">
                  <a16:creationId xmlns:a16="http://schemas.microsoft.com/office/drawing/2014/main" id="{3DE98534-6819-A6A6-16C0-37F5B367A5C2}"/>
                </a:ext>
              </a:extLst>
            </xdr:cNvPr>
            <xdr:cNvSpPr txBox="1"/>
          </xdr:nvSpPr>
          <xdr:spPr>
            <a:xfrm>
              <a:off x="16750515" y="1473827"/>
              <a:ext cx="2315164" cy="3327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kumimoji="1" lang="en-US" altLang="ja-JP" sz="1800" b="1" i="0" kern="1200">
                  <a:latin typeface="Cambria Math" panose="02040503050406030204" pitchFamily="18" charset="0"/>
                </a:rPr>
                <a:t>(</a:t>
              </a:r>
              <a:r>
                <a:rPr kumimoji="1" lang="en-US" altLang="ja-JP" sz="1800" b="1" i="0" kern="1200">
                  <a:latin typeface="Cambria Math" panose="02040503050406030204" pitchFamily="18" charset="0"/>
                  <a:ea typeface="Cambria Math" panose="02040503050406030204" pitchFamily="18" charset="0"/>
                </a:rPr>
                <a:t>𝝁(𝑨_𝒊 )</a:t>
              </a:r>
              <a:r>
                <a:rPr kumimoji="1" lang="ja-JP" altLang="en-US" sz="1800" b="1" i="0" kern="1200">
                  <a:latin typeface="Cambria Math" panose="02040503050406030204" pitchFamily="18" charset="0"/>
                  <a:ea typeface="Cambria Math" panose="02040503050406030204" pitchFamily="18" charset="0"/>
                </a:rPr>
                <a:t>の点推定値</a:t>
              </a:r>
              <a:r>
                <a:rPr kumimoji="1" lang="en-US" altLang="ja-JP" sz="1800" b="1" i="0" kern="1200">
                  <a:latin typeface="Cambria Math" panose="02040503050406030204" pitchFamily="18" charset="0"/>
                  <a:ea typeface="Cambria Math" panose="02040503050406030204" pitchFamily="18" charset="0"/>
                </a:rPr>
                <a:t> :) ̂</a:t>
              </a:r>
              <a:endParaRPr kumimoji="1" lang="ja-JP" altLang="en-US" sz="1800" b="1" kern="1200"/>
            </a:p>
          </xdr:txBody>
        </xdr:sp>
      </mc:Fallback>
    </mc:AlternateContent>
    <xdr:clientData/>
  </xdr:oneCellAnchor>
  <xdr:oneCellAnchor>
    <xdr:from>
      <xdr:col>42</xdr:col>
      <xdr:colOff>28848</xdr:colOff>
      <xdr:row>4</xdr:row>
      <xdr:rowOff>62716</xdr:rowOff>
    </xdr:from>
    <xdr:ext cx="852028" cy="307200"/>
    <mc:AlternateContent xmlns:mc="http://schemas.openxmlformats.org/markup-compatibility/2006" xmlns:a14="http://schemas.microsoft.com/office/drawing/2010/main">
      <mc:Choice Requires="a14">
        <xdr:sp macro="" textlink="">
          <xdr:nvSpPr>
            <xdr:cNvPr id="4" name="テキスト ボックス 3">
              <a:extLst>
                <a:ext uri="{FF2B5EF4-FFF2-40B4-BE49-F238E27FC236}">
                  <a16:creationId xmlns:a16="http://schemas.microsoft.com/office/drawing/2014/main" id="{577E2C4C-43E8-79EE-AA2C-5B9D7DF65E8A}"/>
                </a:ext>
              </a:extLst>
            </xdr:cNvPr>
            <xdr:cNvSpPr txBox="1"/>
          </xdr:nvSpPr>
          <xdr:spPr>
            <a:xfrm>
              <a:off x="19125885" y="1505185"/>
              <a:ext cx="852028" cy="30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kumimoji="1" lang="ja-JP" altLang="en-US" sz="1800" i="1" kern="1200">
                            <a:latin typeface="Cambria Math" panose="02040503050406030204" pitchFamily="18" charset="0"/>
                          </a:rPr>
                        </m:ctrlPr>
                      </m:accPr>
                      <m:e>
                        <m:r>
                          <a:rPr kumimoji="1" lang="ja-JP" altLang="en-US" sz="1800" i="1" kern="1200">
                            <a:latin typeface="Cambria Math" panose="02040503050406030204" pitchFamily="18" charset="0"/>
                          </a:rPr>
                          <m:t>𝜇</m:t>
                        </m:r>
                        <m:r>
                          <a:rPr kumimoji="1" lang="en-US" altLang="ja-JP" sz="1800" b="0" i="1" kern="1200">
                            <a:latin typeface="Cambria Math" panose="02040503050406030204" pitchFamily="18" charset="0"/>
                          </a:rPr>
                          <m:t>(</m:t>
                        </m:r>
                        <m:sSub>
                          <m:sSubPr>
                            <m:ctrlPr>
                              <a:rPr kumimoji="1" lang="en-US" altLang="ja-JP" sz="1800" b="0" i="1" kern="1200">
                                <a:latin typeface="Cambria Math" panose="02040503050406030204" pitchFamily="18" charset="0"/>
                              </a:rPr>
                            </m:ctrlPr>
                          </m:sSubPr>
                          <m:e>
                            <m:r>
                              <a:rPr kumimoji="1" lang="en-US" altLang="ja-JP" sz="1800" b="0" i="1" kern="1200">
                                <a:latin typeface="Cambria Math" panose="02040503050406030204" pitchFamily="18" charset="0"/>
                              </a:rPr>
                              <m:t>𝐴</m:t>
                            </m:r>
                          </m:e>
                          <m:sub>
                            <m:r>
                              <a:rPr kumimoji="1" lang="en-US" altLang="ja-JP" sz="1800" b="0" i="1" kern="1200">
                                <a:latin typeface="Cambria Math" panose="02040503050406030204" pitchFamily="18" charset="0"/>
                              </a:rPr>
                              <m:t>1</m:t>
                            </m:r>
                          </m:sub>
                        </m:sSub>
                        <m:r>
                          <a:rPr kumimoji="1" lang="en-US" altLang="ja-JP" sz="1800" b="0" i="1" kern="1200">
                            <a:latin typeface="Cambria Math" panose="02040503050406030204" pitchFamily="18" charset="0"/>
                          </a:rPr>
                          <m:t>)</m:t>
                        </m:r>
                      </m:e>
                    </m:acc>
                    <m:r>
                      <a:rPr kumimoji="1" lang="en-US" altLang="ja-JP" sz="1800" b="0" i="1" kern="1200">
                        <a:latin typeface="Cambria Math" panose="02040503050406030204" pitchFamily="18" charset="0"/>
                      </a:rPr>
                      <m:t>=</m:t>
                    </m:r>
                  </m:oMath>
                </m:oMathPara>
              </a14:m>
              <a:endParaRPr kumimoji="1" lang="ja-JP" altLang="en-US" sz="1800" kern="1200"/>
            </a:p>
          </xdr:txBody>
        </xdr:sp>
      </mc:Choice>
      <mc:Fallback xmlns="">
        <xdr:sp macro="" textlink="">
          <xdr:nvSpPr>
            <xdr:cNvPr id="4" name="テキスト ボックス 3">
              <a:extLst>
                <a:ext uri="{FF2B5EF4-FFF2-40B4-BE49-F238E27FC236}">
                  <a16:creationId xmlns:a16="http://schemas.microsoft.com/office/drawing/2014/main" id="{577E2C4C-43E8-79EE-AA2C-5B9D7DF65E8A}"/>
                </a:ext>
              </a:extLst>
            </xdr:cNvPr>
            <xdr:cNvSpPr txBox="1"/>
          </xdr:nvSpPr>
          <xdr:spPr>
            <a:xfrm>
              <a:off x="19125885" y="1505185"/>
              <a:ext cx="852028" cy="30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ja-JP" altLang="en-US" sz="1800" i="0" kern="1200">
                  <a:latin typeface="Cambria Math" panose="02040503050406030204" pitchFamily="18" charset="0"/>
                </a:rPr>
                <a:t>(𝜇</a:t>
              </a:r>
              <a:r>
                <a:rPr kumimoji="1" lang="en-US" altLang="ja-JP" sz="1800" b="0" i="0" kern="1200">
                  <a:latin typeface="Cambria Math" panose="02040503050406030204" pitchFamily="18" charset="0"/>
                </a:rPr>
                <a:t>(𝐴_1)</a:t>
              </a:r>
              <a:r>
                <a:rPr kumimoji="1" lang="ja-JP" altLang="en-US" sz="1800" b="0" i="0" kern="1200">
                  <a:latin typeface="Cambria Math" panose="02040503050406030204" pitchFamily="18" charset="0"/>
                </a:rPr>
                <a:t>) ̂</a:t>
              </a:r>
              <a:r>
                <a:rPr kumimoji="1" lang="en-US" altLang="ja-JP" sz="1800" b="0" i="0" kern="1200">
                  <a:latin typeface="Cambria Math" panose="02040503050406030204" pitchFamily="18" charset="0"/>
                </a:rPr>
                <a:t>=</a:t>
              </a:r>
              <a:endParaRPr kumimoji="1" lang="ja-JP" altLang="en-US" sz="1800" kern="1200"/>
            </a:p>
          </xdr:txBody>
        </xdr:sp>
      </mc:Fallback>
    </mc:AlternateContent>
    <xdr:clientData/>
  </xdr:oneCellAnchor>
  <xdr:oneCellAnchor>
    <xdr:from>
      <xdr:col>42</xdr:col>
      <xdr:colOff>28848</xdr:colOff>
      <xdr:row>5</xdr:row>
      <xdr:rowOff>62716</xdr:rowOff>
    </xdr:from>
    <xdr:ext cx="857350" cy="307200"/>
    <mc:AlternateContent xmlns:mc="http://schemas.openxmlformats.org/markup-compatibility/2006" xmlns:a14="http://schemas.microsoft.com/office/drawing/2010/main">
      <mc:Choice Requires="a14">
        <xdr:sp macro="" textlink="">
          <xdr:nvSpPr>
            <xdr:cNvPr id="5" name="テキスト ボックス 4">
              <a:extLst>
                <a:ext uri="{FF2B5EF4-FFF2-40B4-BE49-F238E27FC236}">
                  <a16:creationId xmlns:a16="http://schemas.microsoft.com/office/drawing/2014/main" id="{58A54BD6-6F16-8342-B623-7BE49FBF61D4}"/>
                </a:ext>
              </a:extLst>
            </xdr:cNvPr>
            <xdr:cNvSpPr txBox="1"/>
          </xdr:nvSpPr>
          <xdr:spPr>
            <a:xfrm>
              <a:off x="19125885" y="1865802"/>
              <a:ext cx="857350" cy="30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kumimoji="1" lang="ja-JP" altLang="en-US" sz="1800" i="1" kern="1200">
                            <a:latin typeface="Cambria Math" panose="02040503050406030204" pitchFamily="18" charset="0"/>
                          </a:rPr>
                        </m:ctrlPr>
                      </m:accPr>
                      <m:e>
                        <m:r>
                          <a:rPr kumimoji="1" lang="ja-JP" altLang="en-US" sz="1800" i="1" kern="1200">
                            <a:latin typeface="Cambria Math" panose="02040503050406030204" pitchFamily="18" charset="0"/>
                          </a:rPr>
                          <m:t>𝜇</m:t>
                        </m:r>
                        <m:r>
                          <a:rPr kumimoji="1" lang="en-US" altLang="ja-JP" sz="1800" b="0" i="1" kern="1200">
                            <a:latin typeface="Cambria Math" panose="02040503050406030204" pitchFamily="18" charset="0"/>
                          </a:rPr>
                          <m:t>(</m:t>
                        </m:r>
                        <m:sSub>
                          <m:sSubPr>
                            <m:ctrlPr>
                              <a:rPr kumimoji="1" lang="en-US" altLang="ja-JP" sz="1800" b="0" i="1" kern="1200">
                                <a:latin typeface="Cambria Math" panose="02040503050406030204" pitchFamily="18" charset="0"/>
                              </a:rPr>
                            </m:ctrlPr>
                          </m:sSubPr>
                          <m:e>
                            <m:r>
                              <a:rPr kumimoji="1" lang="en-US" altLang="ja-JP" sz="1800" b="0" i="1" kern="1200">
                                <a:latin typeface="Cambria Math" panose="02040503050406030204" pitchFamily="18" charset="0"/>
                              </a:rPr>
                              <m:t>𝐴</m:t>
                            </m:r>
                          </m:e>
                          <m:sub>
                            <m:r>
                              <a:rPr kumimoji="1" lang="en-US" altLang="ja-JP" sz="1800" b="0" i="1" kern="1200">
                                <a:latin typeface="Cambria Math" panose="02040503050406030204" pitchFamily="18" charset="0"/>
                              </a:rPr>
                              <m:t>2</m:t>
                            </m:r>
                          </m:sub>
                        </m:sSub>
                        <m:r>
                          <a:rPr kumimoji="1" lang="en-US" altLang="ja-JP" sz="1800" b="0" i="1" kern="1200">
                            <a:latin typeface="Cambria Math" panose="02040503050406030204" pitchFamily="18" charset="0"/>
                          </a:rPr>
                          <m:t>)</m:t>
                        </m:r>
                      </m:e>
                    </m:acc>
                    <m:r>
                      <a:rPr kumimoji="1" lang="en-US" altLang="ja-JP" sz="1800" b="0" i="1" kern="1200">
                        <a:latin typeface="Cambria Math" panose="02040503050406030204" pitchFamily="18" charset="0"/>
                      </a:rPr>
                      <m:t>=</m:t>
                    </m:r>
                  </m:oMath>
                </m:oMathPara>
              </a14:m>
              <a:endParaRPr kumimoji="1" lang="ja-JP" altLang="en-US" sz="1800" kern="1200"/>
            </a:p>
          </xdr:txBody>
        </xdr:sp>
      </mc:Choice>
      <mc:Fallback xmlns="">
        <xdr:sp macro="" textlink="">
          <xdr:nvSpPr>
            <xdr:cNvPr id="5" name="テキスト ボックス 4">
              <a:extLst>
                <a:ext uri="{FF2B5EF4-FFF2-40B4-BE49-F238E27FC236}">
                  <a16:creationId xmlns:a16="http://schemas.microsoft.com/office/drawing/2014/main" id="{58A54BD6-6F16-8342-B623-7BE49FBF61D4}"/>
                </a:ext>
              </a:extLst>
            </xdr:cNvPr>
            <xdr:cNvSpPr txBox="1"/>
          </xdr:nvSpPr>
          <xdr:spPr>
            <a:xfrm>
              <a:off x="19125885" y="1865802"/>
              <a:ext cx="857350" cy="30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ja-JP" altLang="en-US" sz="1800" i="0" kern="1200">
                  <a:latin typeface="Cambria Math" panose="02040503050406030204" pitchFamily="18" charset="0"/>
                </a:rPr>
                <a:t>(𝜇</a:t>
              </a:r>
              <a:r>
                <a:rPr kumimoji="1" lang="en-US" altLang="ja-JP" sz="1800" b="0" i="0" kern="1200">
                  <a:latin typeface="Cambria Math" panose="02040503050406030204" pitchFamily="18" charset="0"/>
                </a:rPr>
                <a:t>(𝐴_2)</a:t>
              </a:r>
              <a:r>
                <a:rPr kumimoji="1" lang="ja-JP" altLang="en-US" sz="1800" b="0" i="0" kern="1200">
                  <a:latin typeface="Cambria Math" panose="02040503050406030204" pitchFamily="18" charset="0"/>
                </a:rPr>
                <a:t>) ̂</a:t>
              </a:r>
              <a:r>
                <a:rPr kumimoji="1" lang="en-US" altLang="ja-JP" sz="1800" b="0" i="0" kern="1200">
                  <a:latin typeface="Cambria Math" panose="02040503050406030204" pitchFamily="18" charset="0"/>
                </a:rPr>
                <a:t>=</a:t>
              </a:r>
              <a:endParaRPr kumimoji="1" lang="ja-JP" altLang="en-US" sz="1800" kern="1200"/>
            </a:p>
          </xdr:txBody>
        </xdr:sp>
      </mc:Fallback>
    </mc:AlternateContent>
    <xdr:clientData/>
  </xdr:oneCellAnchor>
  <xdr:oneCellAnchor>
    <xdr:from>
      <xdr:col>42</xdr:col>
      <xdr:colOff>28848</xdr:colOff>
      <xdr:row>6</xdr:row>
      <xdr:rowOff>62716</xdr:rowOff>
    </xdr:from>
    <xdr:ext cx="857350" cy="307200"/>
    <mc:AlternateContent xmlns:mc="http://schemas.openxmlformats.org/markup-compatibility/2006" xmlns:a14="http://schemas.microsoft.com/office/drawing/2010/main">
      <mc:Choice Requires="a14">
        <xdr:sp macro="" textlink="">
          <xdr:nvSpPr>
            <xdr:cNvPr id="6" name="テキスト ボックス 5">
              <a:extLst>
                <a:ext uri="{FF2B5EF4-FFF2-40B4-BE49-F238E27FC236}">
                  <a16:creationId xmlns:a16="http://schemas.microsoft.com/office/drawing/2014/main" id="{E3906C01-E183-4648-B317-732EB00CC9F3}"/>
                </a:ext>
              </a:extLst>
            </xdr:cNvPr>
            <xdr:cNvSpPr txBox="1"/>
          </xdr:nvSpPr>
          <xdr:spPr>
            <a:xfrm>
              <a:off x="19125885" y="2226420"/>
              <a:ext cx="857350" cy="30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kumimoji="1" lang="ja-JP" altLang="en-US" sz="1800" i="1" kern="1200">
                            <a:latin typeface="Cambria Math" panose="02040503050406030204" pitchFamily="18" charset="0"/>
                          </a:rPr>
                        </m:ctrlPr>
                      </m:accPr>
                      <m:e>
                        <m:r>
                          <a:rPr kumimoji="1" lang="ja-JP" altLang="en-US" sz="1800" i="1" kern="1200">
                            <a:latin typeface="Cambria Math" panose="02040503050406030204" pitchFamily="18" charset="0"/>
                          </a:rPr>
                          <m:t>𝜇</m:t>
                        </m:r>
                        <m:r>
                          <a:rPr kumimoji="1" lang="en-US" altLang="ja-JP" sz="1800" b="0" i="1" kern="1200">
                            <a:latin typeface="Cambria Math" panose="02040503050406030204" pitchFamily="18" charset="0"/>
                          </a:rPr>
                          <m:t>(</m:t>
                        </m:r>
                        <m:sSub>
                          <m:sSubPr>
                            <m:ctrlPr>
                              <a:rPr kumimoji="1" lang="en-US" altLang="ja-JP" sz="1800" b="0" i="1" kern="1200">
                                <a:latin typeface="Cambria Math" panose="02040503050406030204" pitchFamily="18" charset="0"/>
                              </a:rPr>
                            </m:ctrlPr>
                          </m:sSubPr>
                          <m:e>
                            <m:r>
                              <a:rPr kumimoji="1" lang="en-US" altLang="ja-JP" sz="1800" b="0" i="1" kern="1200">
                                <a:latin typeface="Cambria Math" panose="02040503050406030204" pitchFamily="18" charset="0"/>
                              </a:rPr>
                              <m:t>𝐴</m:t>
                            </m:r>
                          </m:e>
                          <m:sub>
                            <m:r>
                              <a:rPr kumimoji="1" lang="en-US" altLang="ja-JP" sz="1800" b="0" i="1" kern="1200">
                                <a:latin typeface="Cambria Math" panose="02040503050406030204" pitchFamily="18" charset="0"/>
                              </a:rPr>
                              <m:t>3</m:t>
                            </m:r>
                          </m:sub>
                        </m:sSub>
                        <m:r>
                          <a:rPr kumimoji="1" lang="en-US" altLang="ja-JP" sz="1800" b="0" i="1" kern="1200">
                            <a:latin typeface="Cambria Math" panose="02040503050406030204" pitchFamily="18" charset="0"/>
                          </a:rPr>
                          <m:t>)</m:t>
                        </m:r>
                      </m:e>
                    </m:acc>
                    <m:r>
                      <a:rPr kumimoji="1" lang="en-US" altLang="ja-JP" sz="1800" b="0" i="1" kern="1200">
                        <a:latin typeface="Cambria Math" panose="02040503050406030204" pitchFamily="18" charset="0"/>
                      </a:rPr>
                      <m:t>=</m:t>
                    </m:r>
                  </m:oMath>
                </m:oMathPara>
              </a14:m>
              <a:endParaRPr kumimoji="1" lang="ja-JP" altLang="en-US" sz="1800" kern="1200"/>
            </a:p>
          </xdr:txBody>
        </xdr:sp>
      </mc:Choice>
      <mc:Fallback xmlns="">
        <xdr:sp macro="" textlink="">
          <xdr:nvSpPr>
            <xdr:cNvPr id="6" name="テキスト ボックス 5">
              <a:extLst>
                <a:ext uri="{FF2B5EF4-FFF2-40B4-BE49-F238E27FC236}">
                  <a16:creationId xmlns:a16="http://schemas.microsoft.com/office/drawing/2014/main" id="{E3906C01-E183-4648-B317-732EB00CC9F3}"/>
                </a:ext>
              </a:extLst>
            </xdr:cNvPr>
            <xdr:cNvSpPr txBox="1"/>
          </xdr:nvSpPr>
          <xdr:spPr>
            <a:xfrm>
              <a:off x="19125885" y="2226420"/>
              <a:ext cx="857350" cy="30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ja-JP" altLang="en-US" sz="1800" i="0" kern="1200">
                  <a:latin typeface="Cambria Math" panose="02040503050406030204" pitchFamily="18" charset="0"/>
                </a:rPr>
                <a:t>(𝜇</a:t>
              </a:r>
              <a:r>
                <a:rPr kumimoji="1" lang="en-US" altLang="ja-JP" sz="1800" b="0" i="0" kern="1200">
                  <a:latin typeface="Cambria Math" panose="02040503050406030204" pitchFamily="18" charset="0"/>
                </a:rPr>
                <a:t>(𝐴_3)</a:t>
              </a:r>
              <a:r>
                <a:rPr kumimoji="1" lang="ja-JP" altLang="en-US" sz="1800" b="0" i="0" kern="1200">
                  <a:latin typeface="Cambria Math" panose="02040503050406030204" pitchFamily="18" charset="0"/>
                </a:rPr>
                <a:t>) ̂</a:t>
              </a:r>
              <a:r>
                <a:rPr kumimoji="1" lang="en-US" altLang="ja-JP" sz="1800" b="0" i="0" kern="1200">
                  <a:latin typeface="Cambria Math" panose="02040503050406030204" pitchFamily="18" charset="0"/>
                </a:rPr>
                <a:t>=</a:t>
              </a:r>
              <a:endParaRPr kumimoji="1" lang="ja-JP" altLang="en-US" sz="1800" kern="1200"/>
            </a:p>
          </xdr:txBody>
        </xdr:sp>
      </mc:Fallback>
    </mc:AlternateContent>
    <xdr:clientData/>
  </xdr:oneCellAnchor>
  <xdr:oneCellAnchor>
    <xdr:from>
      <xdr:col>37</xdr:col>
      <xdr:colOff>197097</xdr:colOff>
      <xdr:row>7</xdr:row>
      <xdr:rowOff>53067</xdr:rowOff>
    </xdr:from>
    <xdr:ext cx="2315164" cy="287258"/>
    <mc:AlternateContent xmlns:mc="http://schemas.openxmlformats.org/markup-compatibility/2006" xmlns:a14="http://schemas.microsoft.com/office/drawing/2010/main">
      <mc:Choice Requires="a14">
        <xdr:sp macro="" textlink="">
          <xdr:nvSpPr>
            <xdr:cNvPr id="13" name="テキスト ボックス 12">
              <a:extLst>
                <a:ext uri="{FF2B5EF4-FFF2-40B4-BE49-F238E27FC236}">
                  <a16:creationId xmlns:a16="http://schemas.microsoft.com/office/drawing/2014/main" id="{64E8F1FD-F324-1549-85BA-9C2B84AF8E4F}"/>
                </a:ext>
              </a:extLst>
            </xdr:cNvPr>
            <xdr:cNvSpPr txBox="1"/>
          </xdr:nvSpPr>
          <xdr:spPr>
            <a:xfrm>
              <a:off x="17065302" y="2636486"/>
              <a:ext cx="2315164" cy="2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r>
                    <a:rPr kumimoji="1" lang="en-US" altLang="ja-JP" sz="1800" b="1" i="1" kern="1200">
                      <a:latin typeface="Cambria Math" panose="02040503050406030204" pitchFamily="18" charset="0"/>
                      <a:ea typeface="Cambria Math" panose="02040503050406030204" pitchFamily="18" charset="0"/>
                    </a:rPr>
                    <m:t>𝝁</m:t>
                  </m:r>
                  <m:d>
                    <m:dPr>
                      <m:ctrlPr>
                        <a:rPr kumimoji="1" lang="en-US" altLang="ja-JP" sz="1800" b="1" i="1" kern="1200">
                          <a:latin typeface="Cambria Math" panose="02040503050406030204" pitchFamily="18" charset="0"/>
                          <a:ea typeface="Cambria Math" panose="02040503050406030204" pitchFamily="18" charset="0"/>
                        </a:rPr>
                      </m:ctrlPr>
                    </m:dPr>
                    <m:e>
                      <m:sSub>
                        <m:sSubPr>
                          <m:ctrlPr>
                            <a:rPr kumimoji="1" lang="en-US" altLang="ja-JP" sz="1800" b="1" i="1" kern="1200">
                              <a:latin typeface="Cambria Math" panose="02040503050406030204" pitchFamily="18" charset="0"/>
                              <a:ea typeface="Cambria Math" panose="02040503050406030204" pitchFamily="18" charset="0"/>
                            </a:rPr>
                          </m:ctrlPr>
                        </m:sSubPr>
                        <m:e>
                          <m:r>
                            <a:rPr kumimoji="1" lang="en-US" altLang="ja-JP" sz="1800" b="1" i="1" kern="1200">
                              <a:latin typeface="Cambria Math" panose="02040503050406030204" pitchFamily="18" charset="0"/>
                              <a:ea typeface="Cambria Math" panose="02040503050406030204" pitchFamily="18" charset="0"/>
                            </a:rPr>
                            <m:t>𝑨</m:t>
                          </m:r>
                        </m:e>
                        <m:sub>
                          <m:r>
                            <a:rPr kumimoji="1" lang="en-US" altLang="ja-JP" sz="1800" b="1" i="1" kern="1200">
                              <a:latin typeface="Cambria Math" panose="02040503050406030204" pitchFamily="18" charset="0"/>
                              <a:ea typeface="Cambria Math" panose="02040503050406030204" pitchFamily="18" charset="0"/>
                            </a:rPr>
                            <m:t>𝒊</m:t>
                          </m:r>
                        </m:sub>
                      </m:sSub>
                    </m:e>
                  </m:d>
                  <m:r>
                    <a:rPr kumimoji="1" lang="ja-JP" altLang="en-US" sz="1800" b="1" i="1" kern="1200">
                      <a:latin typeface="Cambria Math" panose="02040503050406030204" pitchFamily="18" charset="0"/>
                      <a:ea typeface="Cambria Math" panose="02040503050406030204" pitchFamily="18" charset="0"/>
                    </a:rPr>
                    <m:t>の</m:t>
                  </m:r>
                  <m:r>
                    <a:rPr kumimoji="1" lang="en-US" altLang="ja-JP" sz="1800" b="1" i="1" kern="1200">
                      <a:latin typeface="Cambria Math" panose="02040503050406030204" pitchFamily="18" charset="0"/>
                      <a:ea typeface="Cambria Math" panose="02040503050406030204" pitchFamily="18" charset="0"/>
                    </a:rPr>
                    <m:t>𝟗𝟓</m:t>
                  </m:r>
                  <m:r>
                    <a:rPr kumimoji="1" lang="en-US" altLang="ja-JP" sz="1800" b="1" i="1" kern="1200">
                      <a:latin typeface="Cambria Math" panose="02040503050406030204" pitchFamily="18" charset="0"/>
                      <a:ea typeface="Cambria Math" panose="02040503050406030204" pitchFamily="18" charset="0"/>
                    </a:rPr>
                    <m:t>%</m:t>
                  </m:r>
                  <m:r>
                    <a:rPr kumimoji="1" lang="ja-JP" altLang="en-US" sz="1800" b="1" i="1" kern="1200">
                      <a:latin typeface="Cambria Math" panose="02040503050406030204" pitchFamily="18" charset="0"/>
                      <a:ea typeface="Cambria Math" panose="02040503050406030204" pitchFamily="18" charset="0"/>
                    </a:rPr>
                    <m:t>信頼区間</m:t>
                  </m:r>
                </m:oMath>
              </a14:m>
              <a:r>
                <a:rPr kumimoji="1" lang="en-US" altLang="ja-JP" sz="1800" b="1" kern="1200"/>
                <a:t>:</a:t>
              </a:r>
              <a:endParaRPr kumimoji="1" lang="ja-JP" altLang="en-US" sz="1800" b="1" kern="1200"/>
            </a:p>
          </xdr:txBody>
        </xdr:sp>
      </mc:Choice>
      <mc:Fallback xmlns="">
        <xdr:sp macro="" textlink="">
          <xdr:nvSpPr>
            <xdr:cNvPr id="13" name="テキスト ボックス 12">
              <a:extLst>
                <a:ext uri="{FF2B5EF4-FFF2-40B4-BE49-F238E27FC236}">
                  <a16:creationId xmlns:a16="http://schemas.microsoft.com/office/drawing/2014/main" id="{64E8F1FD-F324-1549-85BA-9C2B84AF8E4F}"/>
                </a:ext>
              </a:extLst>
            </xdr:cNvPr>
            <xdr:cNvSpPr txBox="1"/>
          </xdr:nvSpPr>
          <xdr:spPr>
            <a:xfrm>
              <a:off x="17065302" y="2636486"/>
              <a:ext cx="2315164" cy="2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kumimoji="1" lang="en-US" altLang="ja-JP" sz="1800" b="1" i="0" kern="1200">
                  <a:latin typeface="Cambria Math" panose="02040503050406030204" pitchFamily="18" charset="0"/>
                  <a:ea typeface="Cambria Math" panose="02040503050406030204" pitchFamily="18" charset="0"/>
                </a:rPr>
                <a:t>𝝁(𝑨_𝒊 )</a:t>
              </a:r>
              <a:r>
                <a:rPr kumimoji="1" lang="ja-JP" altLang="en-US" sz="1800" b="1" i="0" kern="1200">
                  <a:latin typeface="Cambria Math" panose="02040503050406030204" pitchFamily="18" charset="0"/>
                  <a:ea typeface="Cambria Math" panose="02040503050406030204" pitchFamily="18" charset="0"/>
                </a:rPr>
                <a:t>の</a:t>
              </a:r>
              <a:r>
                <a:rPr kumimoji="1" lang="en-US" altLang="ja-JP" sz="1800" b="1" i="0" kern="1200">
                  <a:latin typeface="Cambria Math" panose="02040503050406030204" pitchFamily="18" charset="0"/>
                  <a:ea typeface="Cambria Math" panose="02040503050406030204" pitchFamily="18" charset="0"/>
                </a:rPr>
                <a:t>𝟗𝟓%</a:t>
              </a:r>
              <a:r>
                <a:rPr kumimoji="1" lang="ja-JP" altLang="en-US" sz="1800" b="1" i="0" kern="1200">
                  <a:latin typeface="Cambria Math" panose="02040503050406030204" pitchFamily="18" charset="0"/>
                  <a:ea typeface="Cambria Math" panose="02040503050406030204" pitchFamily="18" charset="0"/>
                </a:rPr>
                <a:t>信頼区間</a:t>
              </a:r>
              <a:r>
                <a:rPr kumimoji="1" lang="en-US" altLang="ja-JP" sz="1800" b="1" kern="1200"/>
                <a:t>:</a:t>
              </a:r>
              <a:endParaRPr kumimoji="1" lang="ja-JP" altLang="en-US" sz="1800" b="1" kern="1200"/>
            </a:p>
          </xdr:txBody>
        </xdr:sp>
      </mc:Fallback>
    </mc:AlternateContent>
    <xdr:clientData/>
  </xdr:oneCellAnchor>
  <xdr:oneCellAnchor>
    <xdr:from>
      <xdr:col>42</xdr:col>
      <xdr:colOff>0</xdr:colOff>
      <xdr:row>8</xdr:row>
      <xdr:rowOff>0</xdr:rowOff>
    </xdr:from>
    <xdr:ext cx="852028" cy="284373"/>
    <mc:AlternateContent xmlns:mc="http://schemas.openxmlformats.org/markup-compatibility/2006" xmlns:a14="http://schemas.microsoft.com/office/drawing/2010/main">
      <mc:Choice Requires="a14">
        <xdr:sp macro="" textlink="">
          <xdr:nvSpPr>
            <xdr:cNvPr id="16" name="テキスト ボックス 15">
              <a:extLst>
                <a:ext uri="{FF2B5EF4-FFF2-40B4-BE49-F238E27FC236}">
                  <a16:creationId xmlns:a16="http://schemas.microsoft.com/office/drawing/2014/main" id="{19137288-41E9-5D41-AA7A-E5BBF54DDB6B}"/>
                </a:ext>
              </a:extLst>
            </xdr:cNvPr>
            <xdr:cNvSpPr txBox="1"/>
          </xdr:nvSpPr>
          <xdr:spPr>
            <a:xfrm>
              <a:off x="19128828" y="2942897"/>
              <a:ext cx="852028"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kumimoji="1" lang="ja-JP" altLang="en-US" sz="1800" i="1" kern="1200">
                        <a:latin typeface="Cambria Math" panose="02040503050406030204" pitchFamily="18" charset="0"/>
                      </a:rPr>
                      <m:t>𝜇</m:t>
                    </m:r>
                    <m:r>
                      <a:rPr kumimoji="1" lang="en-US" altLang="ja-JP" sz="1800" b="0" i="1" kern="1200">
                        <a:latin typeface="Cambria Math" panose="02040503050406030204" pitchFamily="18" charset="0"/>
                      </a:rPr>
                      <m:t>(</m:t>
                    </m:r>
                    <m:sSub>
                      <m:sSubPr>
                        <m:ctrlPr>
                          <a:rPr kumimoji="1" lang="en-US" altLang="ja-JP" sz="1800" b="0" i="1" kern="1200">
                            <a:latin typeface="Cambria Math" panose="02040503050406030204" pitchFamily="18" charset="0"/>
                          </a:rPr>
                        </m:ctrlPr>
                      </m:sSubPr>
                      <m:e>
                        <m:r>
                          <a:rPr kumimoji="1" lang="en-US" altLang="ja-JP" sz="1800" b="0" i="1" kern="1200">
                            <a:latin typeface="Cambria Math" panose="02040503050406030204" pitchFamily="18" charset="0"/>
                          </a:rPr>
                          <m:t>𝐴</m:t>
                        </m:r>
                      </m:e>
                      <m:sub>
                        <m:r>
                          <a:rPr kumimoji="1" lang="en-US" altLang="ja-JP" sz="1800" b="0" i="1" kern="1200">
                            <a:latin typeface="Cambria Math" panose="02040503050406030204" pitchFamily="18" charset="0"/>
                          </a:rPr>
                          <m:t>1</m:t>
                        </m:r>
                      </m:sub>
                    </m:sSub>
                    <m:r>
                      <a:rPr kumimoji="1" lang="en-US" altLang="ja-JP" sz="1800" b="0" i="1" kern="1200">
                        <a:latin typeface="Cambria Math" panose="02040503050406030204" pitchFamily="18" charset="0"/>
                      </a:rPr>
                      <m:t>)=</m:t>
                    </m:r>
                  </m:oMath>
                </m:oMathPara>
              </a14:m>
              <a:endParaRPr kumimoji="1" lang="ja-JP" altLang="en-US" sz="1800" kern="1200"/>
            </a:p>
          </xdr:txBody>
        </xdr:sp>
      </mc:Choice>
      <mc:Fallback xmlns="">
        <xdr:sp macro="" textlink="">
          <xdr:nvSpPr>
            <xdr:cNvPr id="16" name="テキスト ボックス 15">
              <a:extLst>
                <a:ext uri="{FF2B5EF4-FFF2-40B4-BE49-F238E27FC236}">
                  <a16:creationId xmlns:a16="http://schemas.microsoft.com/office/drawing/2014/main" id="{19137288-41E9-5D41-AA7A-E5BBF54DDB6B}"/>
                </a:ext>
              </a:extLst>
            </xdr:cNvPr>
            <xdr:cNvSpPr txBox="1"/>
          </xdr:nvSpPr>
          <xdr:spPr>
            <a:xfrm>
              <a:off x="19128828" y="2942897"/>
              <a:ext cx="852028"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kumimoji="1" lang="ja-JP" altLang="en-US" sz="1800" i="0" kern="1200">
                  <a:latin typeface="Cambria Math" panose="02040503050406030204" pitchFamily="18" charset="0"/>
                </a:rPr>
                <a:t>𝜇</a:t>
              </a:r>
              <a:r>
                <a:rPr kumimoji="1" lang="en-US" altLang="ja-JP" sz="1800" b="0" i="0" kern="1200">
                  <a:latin typeface="Cambria Math" panose="02040503050406030204" pitchFamily="18" charset="0"/>
                </a:rPr>
                <a:t>(𝐴_1)=</a:t>
              </a:r>
              <a:endParaRPr kumimoji="1" lang="ja-JP" altLang="en-US" sz="1800" kern="1200"/>
            </a:p>
          </xdr:txBody>
        </xdr:sp>
      </mc:Fallback>
    </mc:AlternateContent>
    <xdr:clientData/>
  </xdr:oneCellAnchor>
  <xdr:oneCellAnchor>
    <xdr:from>
      <xdr:col>43</xdr:col>
      <xdr:colOff>112889</xdr:colOff>
      <xdr:row>9</xdr:row>
      <xdr:rowOff>42333</xdr:rowOff>
    </xdr:from>
    <xdr:ext cx="1089465" cy="284373"/>
    <mc:AlternateContent xmlns:mc="http://schemas.openxmlformats.org/markup-compatibility/2006" xmlns:a14="http://schemas.microsoft.com/office/drawing/2010/main">
      <mc:Choice Requires="a14">
        <xdr:sp macro="" textlink="">
          <xdr:nvSpPr>
            <xdr:cNvPr id="17" name="テキスト ボックス 16">
              <a:extLst>
                <a:ext uri="{FF2B5EF4-FFF2-40B4-BE49-F238E27FC236}">
                  <a16:creationId xmlns:a16="http://schemas.microsoft.com/office/drawing/2014/main" id="{B731ED3A-4070-434F-8FA1-8600231D15F3}"/>
                </a:ext>
              </a:extLst>
            </xdr:cNvPr>
            <xdr:cNvSpPr txBox="1"/>
          </xdr:nvSpPr>
          <xdr:spPr>
            <a:xfrm>
              <a:off x="19840222" y="3344333"/>
              <a:ext cx="1089465"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kumimoji="1" lang="ja-JP" altLang="en-US" sz="1800" i="1" kern="1200">
                        <a:latin typeface="Cambria Math" panose="02040503050406030204" pitchFamily="18" charset="0"/>
                      </a:rPr>
                      <m:t>≤</m:t>
                    </m:r>
                    <m:r>
                      <a:rPr kumimoji="1" lang="ja-JP" altLang="en-US" sz="1800" i="1" kern="1200">
                        <a:latin typeface="Cambria Math" panose="02040503050406030204" pitchFamily="18" charset="0"/>
                      </a:rPr>
                      <m:t>𝜇</m:t>
                    </m:r>
                    <m:r>
                      <a:rPr kumimoji="1" lang="en-US" altLang="ja-JP" sz="1800" b="0" i="1" kern="1200">
                        <a:latin typeface="Cambria Math" panose="02040503050406030204" pitchFamily="18" charset="0"/>
                      </a:rPr>
                      <m:t>(</m:t>
                    </m:r>
                    <m:sSub>
                      <m:sSubPr>
                        <m:ctrlPr>
                          <a:rPr kumimoji="1" lang="en-US" altLang="ja-JP" sz="1800" b="0" i="1" kern="1200">
                            <a:latin typeface="Cambria Math" panose="02040503050406030204" pitchFamily="18" charset="0"/>
                          </a:rPr>
                        </m:ctrlPr>
                      </m:sSubPr>
                      <m:e>
                        <m:r>
                          <a:rPr kumimoji="1" lang="en-US" altLang="ja-JP" sz="1800" b="0" i="1" kern="1200">
                            <a:latin typeface="Cambria Math" panose="02040503050406030204" pitchFamily="18" charset="0"/>
                          </a:rPr>
                          <m:t>𝐴</m:t>
                        </m:r>
                      </m:e>
                      <m:sub>
                        <m:r>
                          <a:rPr kumimoji="1" lang="en-US" altLang="ja-JP" sz="1800" b="0" i="1" kern="1200">
                            <a:latin typeface="Cambria Math" panose="02040503050406030204" pitchFamily="18" charset="0"/>
                          </a:rPr>
                          <m:t>1</m:t>
                        </m:r>
                      </m:sub>
                    </m:sSub>
                    <m:r>
                      <a:rPr kumimoji="1" lang="en-US" altLang="ja-JP" sz="1800" b="0" i="1" kern="1200">
                        <a:latin typeface="Cambria Math" panose="02040503050406030204" pitchFamily="18" charset="0"/>
                      </a:rPr>
                      <m:t>)</m:t>
                    </m:r>
                    <m:r>
                      <a:rPr kumimoji="1" lang="en-US" altLang="ja-JP" sz="1800" b="0" i="1" kern="1200">
                        <a:latin typeface="Cambria Math" panose="02040503050406030204" pitchFamily="18" charset="0"/>
                        <a:ea typeface="Cambria Math" panose="02040503050406030204" pitchFamily="18" charset="0"/>
                      </a:rPr>
                      <m:t>≤</m:t>
                    </m:r>
                  </m:oMath>
                </m:oMathPara>
              </a14:m>
              <a:endParaRPr kumimoji="1" lang="ja-JP" altLang="en-US" sz="1800" kern="1200"/>
            </a:p>
          </xdr:txBody>
        </xdr:sp>
      </mc:Choice>
      <mc:Fallback xmlns="">
        <xdr:sp macro="" textlink="">
          <xdr:nvSpPr>
            <xdr:cNvPr id="17" name="テキスト ボックス 16">
              <a:extLst>
                <a:ext uri="{FF2B5EF4-FFF2-40B4-BE49-F238E27FC236}">
                  <a16:creationId xmlns:a16="http://schemas.microsoft.com/office/drawing/2014/main" id="{B731ED3A-4070-434F-8FA1-8600231D15F3}"/>
                </a:ext>
              </a:extLst>
            </xdr:cNvPr>
            <xdr:cNvSpPr txBox="1"/>
          </xdr:nvSpPr>
          <xdr:spPr>
            <a:xfrm>
              <a:off x="19840222" y="3344333"/>
              <a:ext cx="1089465"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kumimoji="1" lang="ja-JP" altLang="en-US" sz="1800" i="0" kern="1200">
                  <a:latin typeface="Cambria Math" panose="02040503050406030204" pitchFamily="18" charset="0"/>
                </a:rPr>
                <a:t>≤𝜇</a:t>
              </a:r>
              <a:r>
                <a:rPr kumimoji="1" lang="en-US" altLang="ja-JP" sz="1800" b="0" i="0" kern="1200">
                  <a:latin typeface="Cambria Math" panose="02040503050406030204" pitchFamily="18" charset="0"/>
                </a:rPr>
                <a:t>(𝐴_1)</a:t>
              </a:r>
              <a:r>
                <a:rPr kumimoji="1" lang="en-US" altLang="ja-JP" sz="1800" b="0" i="0" kern="1200">
                  <a:latin typeface="Cambria Math" panose="02040503050406030204" pitchFamily="18" charset="0"/>
                  <a:ea typeface="Cambria Math" panose="02040503050406030204" pitchFamily="18" charset="0"/>
                </a:rPr>
                <a:t>≤</a:t>
              </a:r>
              <a:endParaRPr kumimoji="1" lang="ja-JP" altLang="en-US" sz="1800" kern="1200"/>
            </a:p>
          </xdr:txBody>
        </xdr:sp>
      </mc:Fallback>
    </mc:AlternateContent>
    <xdr:clientData/>
  </xdr:oneCellAnchor>
  <xdr:oneCellAnchor>
    <xdr:from>
      <xdr:col>43</xdr:col>
      <xdr:colOff>112889</xdr:colOff>
      <xdr:row>10</xdr:row>
      <xdr:rowOff>42333</xdr:rowOff>
    </xdr:from>
    <xdr:ext cx="1089465" cy="284373"/>
    <mc:AlternateContent xmlns:mc="http://schemas.openxmlformats.org/markup-compatibility/2006" xmlns:a14="http://schemas.microsoft.com/office/drawing/2010/main">
      <mc:Choice Requires="a14">
        <xdr:sp macro="" textlink="">
          <xdr:nvSpPr>
            <xdr:cNvPr id="18" name="テキスト ボックス 17">
              <a:extLst>
                <a:ext uri="{FF2B5EF4-FFF2-40B4-BE49-F238E27FC236}">
                  <a16:creationId xmlns:a16="http://schemas.microsoft.com/office/drawing/2014/main" id="{64BAFF77-1B1B-534C-8F30-B90BD2B5DEF4}"/>
                </a:ext>
              </a:extLst>
            </xdr:cNvPr>
            <xdr:cNvSpPr txBox="1"/>
          </xdr:nvSpPr>
          <xdr:spPr>
            <a:xfrm>
              <a:off x="19840222" y="3344333"/>
              <a:ext cx="1089465"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kumimoji="1" lang="ja-JP" altLang="en-US" sz="1800" i="1" kern="1200">
                        <a:latin typeface="Cambria Math" panose="02040503050406030204" pitchFamily="18" charset="0"/>
                      </a:rPr>
                      <m:t>≤</m:t>
                    </m:r>
                    <m:r>
                      <a:rPr kumimoji="1" lang="ja-JP" altLang="en-US" sz="1800" i="1" kern="1200">
                        <a:latin typeface="Cambria Math" panose="02040503050406030204" pitchFamily="18" charset="0"/>
                      </a:rPr>
                      <m:t>𝜇</m:t>
                    </m:r>
                    <m:r>
                      <a:rPr kumimoji="1" lang="en-US" altLang="ja-JP" sz="1800" b="0" i="1" kern="1200">
                        <a:latin typeface="Cambria Math" panose="02040503050406030204" pitchFamily="18" charset="0"/>
                      </a:rPr>
                      <m:t>(</m:t>
                    </m:r>
                    <m:sSub>
                      <m:sSubPr>
                        <m:ctrlPr>
                          <a:rPr kumimoji="1" lang="en-US" altLang="ja-JP" sz="1800" b="0" i="1" kern="1200">
                            <a:latin typeface="Cambria Math" panose="02040503050406030204" pitchFamily="18" charset="0"/>
                          </a:rPr>
                        </m:ctrlPr>
                      </m:sSubPr>
                      <m:e>
                        <m:r>
                          <a:rPr kumimoji="1" lang="en-US" altLang="ja-JP" sz="1800" b="0" i="1" kern="1200">
                            <a:latin typeface="Cambria Math" panose="02040503050406030204" pitchFamily="18" charset="0"/>
                          </a:rPr>
                          <m:t>𝐴</m:t>
                        </m:r>
                      </m:e>
                      <m:sub>
                        <m:r>
                          <a:rPr kumimoji="1" lang="en-US" altLang="ja-JP" sz="1800" b="0" i="1" kern="1200">
                            <a:latin typeface="Cambria Math" panose="02040503050406030204" pitchFamily="18" charset="0"/>
                          </a:rPr>
                          <m:t>1</m:t>
                        </m:r>
                      </m:sub>
                    </m:sSub>
                    <m:r>
                      <a:rPr kumimoji="1" lang="en-US" altLang="ja-JP" sz="1800" b="0" i="1" kern="1200">
                        <a:latin typeface="Cambria Math" panose="02040503050406030204" pitchFamily="18" charset="0"/>
                      </a:rPr>
                      <m:t>)</m:t>
                    </m:r>
                    <m:r>
                      <a:rPr kumimoji="1" lang="en-US" altLang="ja-JP" sz="1800" b="0" i="1" kern="1200">
                        <a:latin typeface="Cambria Math" panose="02040503050406030204" pitchFamily="18" charset="0"/>
                        <a:ea typeface="Cambria Math" panose="02040503050406030204" pitchFamily="18" charset="0"/>
                      </a:rPr>
                      <m:t>≤</m:t>
                    </m:r>
                  </m:oMath>
                </m:oMathPara>
              </a14:m>
              <a:endParaRPr kumimoji="1" lang="ja-JP" altLang="en-US" sz="1800" kern="1200"/>
            </a:p>
          </xdr:txBody>
        </xdr:sp>
      </mc:Choice>
      <mc:Fallback xmlns="">
        <xdr:sp macro="" textlink="">
          <xdr:nvSpPr>
            <xdr:cNvPr id="18" name="テキスト ボックス 17">
              <a:extLst>
                <a:ext uri="{FF2B5EF4-FFF2-40B4-BE49-F238E27FC236}">
                  <a16:creationId xmlns:a16="http://schemas.microsoft.com/office/drawing/2014/main" id="{64BAFF77-1B1B-534C-8F30-B90BD2B5DEF4}"/>
                </a:ext>
              </a:extLst>
            </xdr:cNvPr>
            <xdr:cNvSpPr txBox="1"/>
          </xdr:nvSpPr>
          <xdr:spPr>
            <a:xfrm>
              <a:off x="19840222" y="3344333"/>
              <a:ext cx="1089465"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kumimoji="1" lang="ja-JP" altLang="en-US" sz="1800" i="0" kern="1200">
                  <a:latin typeface="Cambria Math" panose="02040503050406030204" pitchFamily="18" charset="0"/>
                </a:rPr>
                <a:t>≤𝜇</a:t>
              </a:r>
              <a:r>
                <a:rPr kumimoji="1" lang="en-US" altLang="ja-JP" sz="1800" b="0" i="0" kern="1200">
                  <a:latin typeface="Cambria Math" panose="02040503050406030204" pitchFamily="18" charset="0"/>
                </a:rPr>
                <a:t>(𝐴_1)</a:t>
              </a:r>
              <a:r>
                <a:rPr kumimoji="1" lang="en-US" altLang="ja-JP" sz="1800" b="0" i="0" kern="1200">
                  <a:latin typeface="Cambria Math" panose="02040503050406030204" pitchFamily="18" charset="0"/>
                  <a:ea typeface="Cambria Math" panose="02040503050406030204" pitchFamily="18" charset="0"/>
                </a:rPr>
                <a:t>≤</a:t>
              </a:r>
              <a:endParaRPr kumimoji="1" lang="ja-JP" altLang="en-US" sz="1800" kern="1200"/>
            </a:p>
          </xdr:txBody>
        </xdr:sp>
      </mc:Fallback>
    </mc:AlternateContent>
    <xdr:clientData/>
  </xdr:oneCellAnchor>
  <xdr:oneCellAnchor>
    <xdr:from>
      <xdr:col>43</xdr:col>
      <xdr:colOff>112889</xdr:colOff>
      <xdr:row>11</xdr:row>
      <xdr:rowOff>42333</xdr:rowOff>
    </xdr:from>
    <xdr:ext cx="1089465" cy="284373"/>
    <mc:AlternateContent xmlns:mc="http://schemas.openxmlformats.org/markup-compatibility/2006" xmlns:a14="http://schemas.microsoft.com/office/drawing/2010/main">
      <mc:Choice Requires="a14">
        <xdr:sp macro="" textlink="">
          <xdr:nvSpPr>
            <xdr:cNvPr id="19" name="テキスト ボックス 18">
              <a:extLst>
                <a:ext uri="{FF2B5EF4-FFF2-40B4-BE49-F238E27FC236}">
                  <a16:creationId xmlns:a16="http://schemas.microsoft.com/office/drawing/2014/main" id="{FCA91223-10B8-284C-88F5-45CA50977419}"/>
                </a:ext>
              </a:extLst>
            </xdr:cNvPr>
            <xdr:cNvSpPr txBox="1"/>
          </xdr:nvSpPr>
          <xdr:spPr>
            <a:xfrm>
              <a:off x="19840222" y="3344333"/>
              <a:ext cx="1089465"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kumimoji="1" lang="ja-JP" altLang="en-US" sz="1800" i="1" kern="1200">
                        <a:latin typeface="Cambria Math" panose="02040503050406030204" pitchFamily="18" charset="0"/>
                      </a:rPr>
                      <m:t>≤</m:t>
                    </m:r>
                    <m:r>
                      <a:rPr kumimoji="1" lang="ja-JP" altLang="en-US" sz="1800" i="1" kern="1200">
                        <a:latin typeface="Cambria Math" panose="02040503050406030204" pitchFamily="18" charset="0"/>
                      </a:rPr>
                      <m:t>𝜇</m:t>
                    </m:r>
                    <m:r>
                      <a:rPr kumimoji="1" lang="en-US" altLang="ja-JP" sz="1800" b="0" i="1" kern="1200">
                        <a:latin typeface="Cambria Math" panose="02040503050406030204" pitchFamily="18" charset="0"/>
                      </a:rPr>
                      <m:t>(</m:t>
                    </m:r>
                    <m:sSub>
                      <m:sSubPr>
                        <m:ctrlPr>
                          <a:rPr kumimoji="1" lang="en-US" altLang="ja-JP" sz="1800" b="0" i="1" kern="1200">
                            <a:latin typeface="Cambria Math" panose="02040503050406030204" pitchFamily="18" charset="0"/>
                          </a:rPr>
                        </m:ctrlPr>
                      </m:sSubPr>
                      <m:e>
                        <m:r>
                          <a:rPr kumimoji="1" lang="en-US" altLang="ja-JP" sz="1800" b="0" i="1" kern="1200">
                            <a:latin typeface="Cambria Math" panose="02040503050406030204" pitchFamily="18" charset="0"/>
                          </a:rPr>
                          <m:t>𝐴</m:t>
                        </m:r>
                      </m:e>
                      <m:sub>
                        <m:r>
                          <a:rPr kumimoji="1" lang="en-US" altLang="ja-JP" sz="1800" b="0" i="1" kern="1200">
                            <a:latin typeface="Cambria Math" panose="02040503050406030204" pitchFamily="18" charset="0"/>
                          </a:rPr>
                          <m:t>1</m:t>
                        </m:r>
                      </m:sub>
                    </m:sSub>
                    <m:r>
                      <a:rPr kumimoji="1" lang="en-US" altLang="ja-JP" sz="1800" b="0" i="1" kern="1200">
                        <a:latin typeface="Cambria Math" panose="02040503050406030204" pitchFamily="18" charset="0"/>
                      </a:rPr>
                      <m:t>)</m:t>
                    </m:r>
                    <m:r>
                      <a:rPr kumimoji="1" lang="en-US" altLang="ja-JP" sz="1800" b="0" i="1" kern="1200">
                        <a:latin typeface="Cambria Math" panose="02040503050406030204" pitchFamily="18" charset="0"/>
                        <a:ea typeface="Cambria Math" panose="02040503050406030204" pitchFamily="18" charset="0"/>
                      </a:rPr>
                      <m:t>≤</m:t>
                    </m:r>
                  </m:oMath>
                </m:oMathPara>
              </a14:m>
              <a:endParaRPr kumimoji="1" lang="ja-JP" altLang="en-US" sz="1800" kern="1200"/>
            </a:p>
          </xdr:txBody>
        </xdr:sp>
      </mc:Choice>
      <mc:Fallback xmlns="">
        <xdr:sp macro="" textlink="">
          <xdr:nvSpPr>
            <xdr:cNvPr id="19" name="テキスト ボックス 18">
              <a:extLst>
                <a:ext uri="{FF2B5EF4-FFF2-40B4-BE49-F238E27FC236}">
                  <a16:creationId xmlns:a16="http://schemas.microsoft.com/office/drawing/2014/main" id="{FCA91223-10B8-284C-88F5-45CA50977419}"/>
                </a:ext>
              </a:extLst>
            </xdr:cNvPr>
            <xdr:cNvSpPr txBox="1"/>
          </xdr:nvSpPr>
          <xdr:spPr>
            <a:xfrm>
              <a:off x="19840222" y="3344333"/>
              <a:ext cx="1089465"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kumimoji="1" lang="ja-JP" altLang="en-US" sz="1800" i="0" kern="1200">
                  <a:latin typeface="Cambria Math" panose="02040503050406030204" pitchFamily="18" charset="0"/>
                </a:rPr>
                <a:t>≤𝜇</a:t>
              </a:r>
              <a:r>
                <a:rPr kumimoji="1" lang="en-US" altLang="ja-JP" sz="1800" b="0" i="0" kern="1200">
                  <a:latin typeface="Cambria Math" panose="02040503050406030204" pitchFamily="18" charset="0"/>
                </a:rPr>
                <a:t>(𝐴_1)</a:t>
              </a:r>
              <a:r>
                <a:rPr kumimoji="1" lang="en-US" altLang="ja-JP" sz="1800" b="0" i="0" kern="1200">
                  <a:latin typeface="Cambria Math" panose="02040503050406030204" pitchFamily="18" charset="0"/>
                  <a:ea typeface="Cambria Math" panose="02040503050406030204" pitchFamily="18" charset="0"/>
                </a:rPr>
                <a:t>≤</a:t>
              </a:r>
              <a:endParaRPr kumimoji="1" lang="ja-JP" altLang="en-US" sz="1800" kern="1200"/>
            </a:p>
          </xdr:txBody>
        </xdr:sp>
      </mc:Fallback>
    </mc:AlternateContent>
    <xdr:clientData/>
  </xdr:oneCellAnchor>
  <xdr:twoCellAnchor>
    <xdr:from>
      <xdr:col>36</xdr:col>
      <xdr:colOff>427935</xdr:colOff>
      <xdr:row>13</xdr:row>
      <xdr:rowOff>331304</xdr:rowOff>
    </xdr:from>
    <xdr:to>
      <xdr:col>46</xdr:col>
      <xdr:colOff>135197</xdr:colOff>
      <xdr:row>21</xdr:row>
      <xdr:rowOff>15676</xdr:rowOff>
    </xdr:to>
    <xdr:graphicFrame macro="">
      <xdr:nvGraphicFramePr>
        <xdr:cNvPr id="21" name="グラフ 20">
          <a:extLst>
            <a:ext uri="{FF2B5EF4-FFF2-40B4-BE49-F238E27FC236}">
              <a16:creationId xmlns:a16="http://schemas.microsoft.com/office/drawing/2014/main" id="{7C998385-9A5C-7147-85A9-28F124D926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12490-46CD-AD4B-9496-51C28F6945C6}">
  <dimension ref="A1:BS43"/>
  <sheetViews>
    <sheetView tabSelected="1" zoomScale="118" workbookViewId="0">
      <selection activeCell="C7" sqref="C7"/>
    </sheetView>
  </sheetViews>
  <sheetFormatPr baseColWidth="10" defaultColWidth="5.140625" defaultRowHeight="27"/>
  <cols>
    <col min="1" max="1" width="5.140625" style="1"/>
    <col min="2" max="2" width="5.140625" style="2"/>
    <col min="20" max="20" width="5.140625" style="2"/>
    <col min="37" max="37" width="5.140625" style="2"/>
    <col min="39" max="39" width="5.5703125" bestFit="1" customWidth="1"/>
  </cols>
  <sheetData>
    <row r="1" spans="1:71" ht="29" customHeight="1">
      <c r="A1" s="91" t="s">
        <v>0</v>
      </c>
      <c r="B1" s="91"/>
      <c r="C1" s="91"/>
      <c r="D1" s="91"/>
      <c r="E1" s="91"/>
      <c r="F1" s="91"/>
      <c r="G1" s="91"/>
      <c r="H1" s="91"/>
    </row>
    <row r="2" spans="1:71" ht="29" customHeight="1">
      <c r="A2" s="91"/>
      <c r="B2" s="91"/>
      <c r="C2" s="91"/>
      <c r="D2" s="91"/>
      <c r="E2" s="91"/>
      <c r="F2" s="91"/>
      <c r="G2" s="91"/>
      <c r="H2" s="91"/>
    </row>
    <row r="3" spans="1:71" ht="29" customHeight="1">
      <c r="A3" s="110"/>
      <c r="B3" s="110" t="s">
        <v>38</v>
      </c>
      <c r="C3" s="110"/>
      <c r="D3" s="110"/>
      <c r="E3" s="110"/>
      <c r="F3" s="110"/>
      <c r="G3" s="110"/>
      <c r="H3" s="110"/>
      <c r="I3" s="110"/>
      <c r="J3" s="110"/>
      <c r="K3" s="110"/>
      <c r="L3" s="110"/>
      <c r="M3" s="110"/>
      <c r="N3" s="110"/>
      <c r="O3" s="110"/>
      <c r="P3" s="110"/>
      <c r="Q3" s="110"/>
      <c r="R3" s="110"/>
      <c r="S3" s="110"/>
      <c r="T3" s="110"/>
      <c r="U3" s="110"/>
      <c r="V3" s="110"/>
      <c r="W3" s="110"/>
      <c r="X3" s="110"/>
      <c r="Y3" s="110"/>
      <c r="Z3" s="110"/>
      <c r="AA3" s="110"/>
      <c r="AB3" s="110"/>
      <c r="AC3" s="110"/>
      <c r="AD3" s="110"/>
      <c r="AE3" s="110"/>
      <c r="AF3" s="110"/>
      <c r="AG3" s="110"/>
      <c r="AH3" s="110"/>
      <c r="AI3" s="110"/>
      <c r="AJ3" s="110"/>
      <c r="AK3" s="110"/>
      <c r="AL3" s="110"/>
      <c r="AM3" s="110"/>
      <c r="AN3" s="110"/>
      <c r="AO3" s="110"/>
      <c r="AP3" s="110"/>
      <c r="AQ3" s="110"/>
      <c r="AR3" s="110"/>
      <c r="AS3" s="110"/>
      <c r="AT3" s="110"/>
      <c r="AU3" s="110"/>
      <c r="AV3" s="110"/>
      <c r="AW3" s="110"/>
      <c r="AX3" s="110"/>
      <c r="AY3" s="110"/>
      <c r="AZ3" s="110"/>
      <c r="BA3" s="110"/>
      <c r="BB3" s="110"/>
      <c r="BC3" s="110"/>
      <c r="BD3" s="110"/>
      <c r="BE3" s="110"/>
      <c r="BF3" s="110"/>
      <c r="BG3" s="110"/>
      <c r="BH3" s="110"/>
      <c r="BI3" s="110"/>
      <c r="BJ3" s="110"/>
      <c r="BK3" s="110"/>
      <c r="BL3" s="110"/>
      <c r="BM3" s="110"/>
      <c r="BN3" s="110"/>
      <c r="BO3" s="110"/>
      <c r="BP3" s="110"/>
      <c r="BQ3" s="110"/>
      <c r="BR3" s="110"/>
      <c r="BS3" s="110"/>
    </row>
    <row r="4" spans="1:71" ht="29" customHeight="1">
      <c r="A4" s="110"/>
      <c r="B4" s="110"/>
      <c r="C4" s="110" t="s">
        <v>39</v>
      </c>
      <c r="D4" s="110"/>
      <c r="E4" s="110"/>
      <c r="F4" s="110"/>
      <c r="G4" s="110"/>
      <c r="H4" s="110"/>
      <c r="I4" s="110"/>
      <c r="J4" s="110"/>
      <c r="K4" s="110"/>
      <c r="L4" s="110"/>
      <c r="M4" s="110"/>
      <c r="N4" s="110"/>
      <c r="O4" s="110"/>
      <c r="P4" s="110"/>
      <c r="Q4" s="110"/>
      <c r="R4" s="110"/>
      <c r="S4" s="110"/>
      <c r="T4" s="110"/>
      <c r="U4" s="110"/>
      <c r="V4" s="110"/>
      <c r="W4" s="110"/>
      <c r="X4" s="110"/>
      <c r="Y4" s="110"/>
      <c r="Z4" s="110"/>
      <c r="AA4" s="110"/>
      <c r="AB4" s="110"/>
      <c r="AC4" s="110"/>
      <c r="AD4" s="110"/>
      <c r="AE4" s="110"/>
      <c r="AF4" s="110"/>
      <c r="AG4" s="110"/>
      <c r="AH4" s="110"/>
      <c r="AI4" s="110"/>
      <c r="AJ4" s="110"/>
      <c r="AK4" s="110"/>
      <c r="AL4" s="110"/>
      <c r="AM4" s="110"/>
      <c r="AN4" s="110"/>
      <c r="AO4" s="110"/>
      <c r="AP4" s="110"/>
      <c r="AQ4" s="110"/>
      <c r="AR4" s="110"/>
      <c r="AS4" s="110"/>
      <c r="AT4" s="110"/>
      <c r="AU4" s="110"/>
      <c r="AV4" s="110"/>
      <c r="AW4" s="110"/>
      <c r="AX4" s="110"/>
      <c r="AY4" s="110"/>
      <c r="AZ4" s="110"/>
      <c r="BA4" s="110"/>
      <c r="BB4" s="110"/>
      <c r="BC4" s="110"/>
      <c r="BD4" s="110"/>
      <c r="BE4" s="110"/>
      <c r="BF4" s="110"/>
      <c r="BG4" s="110"/>
      <c r="BH4" s="110"/>
      <c r="BI4" s="110"/>
      <c r="BJ4" s="110"/>
      <c r="BK4" s="110"/>
      <c r="BL4" s="110"/>
      <c r="BM4" s="110"/>
      <c r="BN4" s="110"/>
      <c r="BO4" s="110"/>
      <c r="BP4" s="110"/>
      <c r="BQ4" s="110"/>
      <c r="BR4" s="110"/>
      <c r="BS4" s="110"/>
    </row>
    <row r="5" spans="1:71" ht="29" customHeight="1">
      <c r="A5" s="110"/>
      <c r="B5" s="110"/>
      <c r="C5" s="110" t="s">
        <v>40</v>
      </c>
      <c r="D5" s="110"/>
      <c r="E5" s="110"/>
      <c r="F5" s="110"/>
      <c r="G5" s="110"/>
      <c r="H5" s="110"/>
      <c r="I5" s="110"/>
      <c r="J5" s="110"/>
      <c r="K5" s="110"/>
      <c r="L5" s="110"/>
      <c r="M5" s="110"/>
      <c r="N5" s="110"/>
      <c r="O5" s="110"/>
      <c r="P5" s="110"/>
      <c r="Q5" s="110"/>
      <c r="R5" s="110"/>
      <c r="S5" s="110"/>
      <c r="T5" s="110"/>
      <c r="U5" s="110"/>
      <c r="V5" s="110"/>
      <c r="W5" s="110"/>
      <c r="X5" s="110"/>
      <c r="Y5" s="110"/>
      <c r="Z5" s="110"/>
      <c r="AA5" s="110"/>
      <c r="AB5" s="110"/>
      <c r="AC5" s="110"/>
      <c r="AD5" s="110"/>
      <c r="AE5" s="110"/>
      <c r="AF5" s="110"/>
      <c r="AG5" s="110"/>
      <c r="AH5" s="110"/>
      <c r="AI5" s="110"/>
      <c r="AJ5" s="110"/>
      <c r="AK5" s="110"/>
      <c r="AL5" s="110"/>
      <c r="AM5" s="110"/>
      <c r="AN5" s="110"/>
      <c r="AO5" s="110"/>
      <c r="AP5" s="110"/>
      <c r="AQ5" s="110"/>
      <c r="AR5" s="110"/>
      <c r="AS5" s="110"/>
      <c r="AT5" s="110"/>
      <c r="AU5" s="110"/>
      <c r="AV5" s="110"/>
      <c r="AW5" s="110"/>
      <c r="AX5" s="110"/>
      <c r="AY5" s="110"/>
      <c r="AZ5" s="110"/>
      <c r="BA5" s="110"/>
      <c r="BB5" s="110"/>
      <c r="BC5" s="110"/>
      <c r="BD5" s="110"/>
      <c r="BE5" s="110"/>
      <c r="BF5" s="110"/>
      <c r="BG5" s="110"/>
      <c r="BH5" s="110"/>
      <c r="BI5" s="110"/>
      <c r="BJ5" s="110"/>
      <c r="BK5" s="110"/>
      <c r="BL5" s="110"/>
      <c r="BM5" s="110"/>
      <c r="BN5" s="110"/>
      <c r="BO5" s="110"/>
      <c r="BP5" s="110"/>
      <c r="BQ5" s="110"/>
      <c r="BR5" s="110"/>
      <c r="BS5" s="110"/>
    </row>
    <row r="6" spans="1:71" ht="29" customHeight="1">
      <c r="A6" s="110"/>
      <c r="B6" s="110"/>
      <c r="C6" s="110" t="s">
        <v>51</v>
      </c>
      <c r="D6" s="110"/>
      <c r="E6" s="110"/>
      <c r="F6" s="110"/>
      <c r="G6" s="110"/>
      <c r="H6" s="110"/>
      <c r="I6" s="110"/>
      <c r="J6" s="110"/>
      <c r="K6" s="110"/>
      <c r="L6" s="110"/>
      <c r="M6" s="110"/>
      <c r="N6" s="110"/>
      <c r="O6" s="110"/>
      <c r="P6" s="110"/>
      <c r="Q6" s="110"/>
      <c r="R6" s="110"/>
      <c r="S6" s="110"/>
      <c r="T6" s="110"/>
      <c r="U6" s="110"/>
      <c r="V6" s="110"/>
      <c r="W6" s="110"/>
      <c r="X6" s="110"/>
      <c r="Y6" s="110"/>
      <c r="Z6" s="110"/>
      <c r="AA6" s="110"/>
      <c r="AB6" s="110"/>
      <c r="AC6" s="110"/>
      <c r="AD6" s="110"/>
      <c r="AE6" s="110"/>
      <c r="AF6" s="110"/>
      <c r="AG6" s="110"/>
      <c r="AH6" s="110"/>
      <c r="AI6" s="110"/>
      <c r="AJ6" s="110"/>
      <c r="AK6" s="110"/>
      <c r="AL6" s="110"/>
      <c r="AM6" s="110"/>
      <c r="AN6" s="110"/>
      <c r="AO6" s="110"/>
      <c r="AP6" s="110"/>
      <c r="AQ6" s="110"/>
      <c r="AR6" s="110"/>
      <c r="AS6" s="110"/>
      <c r="AT6" s="110"/>
      <c r="AU6" s="110"/>
      <c r="AV6" s="110"/>
      <c r="AW6" s="110"/>
      <c r="AX6" s="110"/>
      <c r="AY6" s="110"/>
      <c r="AZ6" s="110"/>
      <c r="BA6" s="110"/>
      <c r="BB6" s="110"/>
      <c r="BC6" s="110"/>
      <c r="BD6" s="110"/>
      <c r="BE6" s="110"/>
      <c r="BF6" s="110"/>
      <c r="BG6" s="110"/>
      <c r="BH6" s="110"/>
      <c r="BI6" s="110"/>
      <c r="BJ6" s="110"/>
      <c r="BK6" s="110"/>
      <c r="BL6" s="110"/>
      <c r="BM6" s="110"/>
      <c r="BN6" s="110"/>
      <c r="BO6" s="110"/>
      <c r="BP6" s="110"/>
      <c r="BQ6" s="110"/>
      <c r="BR6" s="110"/>
      <c r="BS6" s="110"/>
    </row>
    <row r="7" spans="1:71" ht="29" customHeight="1">
      <c r="A7" s="110"/>
      <c r="B7" s="110"/>
      <c r="C7" s="110"/>
      <c r="D7" s="110"/>
      <c r="E7" s="110"/>
      <c r="F7" s="110"/>
      <c r="G7" s="110"/>
      <c r="H7" s="110"/>
      <c r="I7" s="110"/>
      <c r="J7" s="110"/>
      <c r="K7" s="110"/>
      <c r="L7" s="110"/>
      <c r="M7" s="110"/>
      <c r="N7" s="110"/>
      <c r="O7" s="110"/>
      <c r="P7" s="110"/>
      <c r="Q7" s="110"/>
      <c r="R7" s="110"/>
      <c r="S7" s="110"/>
      <c r="T7" s="110"/>
      <c r="U7" s="110"/>
      <c r="V7" s="110"/>
      <c r="W7" s="110"/>
      <c r="X7" s="110"/>
      <c r="Y7" s="110"/>
      <c r="Z7" s="110"/>
      <c r="AA7" s="110"/>
      <c r="AB7" s="110"/>
      <c r="AC7" s="110"/>
      <c r="AD7" s="110"/>
      <c r="AE7" s="110"/>
      <c r="AF7" s="110"/>
      <c r="AG7" s="110"/>
      <c r="AH7" s="110"/>
      <c r="AI7" s="110"/>
      <c r="AJ7" s="110"/>
      <c r="AK7" s="110"/>
      <c r="AL7" s="110"/>
      <c r="AM7" s="110"/>
      <c r="AN7" s="110"/>
      <c r="AO7" s="110"/>
      <c r="AP7" s="110"/>
      <c r="AQ7" s="110"/>
      <c r="AR7" s="110"/>
      <c r="AS7" s="110"/>
      <c r="AT7" s="110"/>
      <c r="AU7" s="110"/>
      <c r="AV7" s="110"/>
      <c r="AW7" s="110"/>
      <c r="AX7" s="110"/>
      <c r="AY7" s="110"/>
      <c r="AZ7" s="110"/>
      <c r="BA7" s="110"/>
      <c r="BB7" s="110"/>
      <c r="BC7" s="110"/>
      <c r="BD7" s="110"/>
      <c r="BE7" s="110"/>
      <c r="BF7" s="110"/>
      <c r="BG7" s="110"/>
      <c r="BH7" s="110"/>
      <c r="BI7" s="110"/>
      <c r="BJ7" s="110"/>
      <c r="BK7" s="110"/>
      <c r="BL7" s="110"/>
      <c r="BM7" s="110"/>
      <c r="BN7" s="110"/>
      <c r="BO7" s="110"/>
      <c r="BP7" s="110"/>
      <c r="BQ7" s="110"/>
      <c r="BR7" s="110"/>
      <c r="BS7" s="110"/>
    </row>
    <row r="8" spans="1:71" ht="29" customHeight="1">
      <c r="A8" s="110"/>
      <c r="B8" s="110" t="s">
        <v>41</v>
      </c>
      <c r="C8" s="110"/>
      <c r="D8" s="110"/>
      <c r="E8" s="110"/>
      <c r="F8" s="110"/>
      <c r="G8" s="110"/>
      <c r="H8" s="110"/>
      <c r="I8" s="110"/>
      <c r="J8" s="110"/>
      <c r="K8" s="110"/>
      <c r="L8" s="110"/>
      <c r="M8" s="110"/>
      <c r="N8" s="110"/>
      <c r="O8" s="110"/>
      <c r="P8" s="110"/>
      <c r="Q8" s="110"/>
      <c r="R8" s="110"/>
      <c r="S8" s="110"/>
      <c r="T8" s="110"/>
      <c r="U8" s="110"/>
      <c r="V8" s="110"/>
      <c r="W8" s="110"/>
      <c r="X8" s="110"/>
      <c r="Y8" s="110"/>
      <c r="Z8" s="110"/>
      <c r="AA8" s="110"/>
      <c r="AB8" s="110"/>
      <c r="AC8" s="110"/>
      <c r="AD8" s="110"/>
      <c r="AE8" s="110"/>
      <c r="AF8" s="110"/>
      <c r="AG8" s="110"/>
      <c r="AH8" s="110"/>
      <c r="AI8" s="110"/>
      <c r="AJ8" s="110"/>
      <c r="AK8" s="110"/>
      <c r="AL8" s="110"/>
      <c r="AM8" s="110"/>
      <c r="AN8" s="110"/>
      <c r="AO8" s="110"/>
      <c r="AP8" s="110"/>
      <c r="AQ8" s="110"/>
      <c r="AR8" s="110"/>
      <c r="AS8" s="110"/>
      <c r="AT8" s="110"/>
      <c r="AU8" s="110"/>
      <c r="AV8" s="110"/>
      <c r="AW8" s="110"/>
      <c r="AX8" s="110"/>
      <c r="AY8" s="110"/>
      <c r="AZ8" s="110"/>
      <c r="BA8" s="110"/>
      <c r="BB8" s="110"/>
      <c r="BC8" s="110"/>
      <c r="BD8" s="110"/>
      <c r="BE8" s="110"/>
      <c r="BF8" s="110"/>
      <c r="BG8" s="110"/>
      <c r="BH8" s="110"/>
      <c r="BI8" s="110"/>
      <c r="BJ8" s="110"/>
      <c r="BK8" s="110"/>
      <c r="BL8" s="110"/>
      <c r="BM8" s="110"/>
      <c r="BN8" s="110"/>
      <c r="BO8" s="110"/>
      <c r="BP8" s="110"/>
      <c r="BQ8" s="110"/>
      <c r="BR8" s="110"/>
      <c r="BS8" s="110"/>
    </row>
    <row r="9" spans="1:71" ht="29" customHeight="1">
      <c r="A9" s="110"/>
      <c r="B9" s="110"/>
      <c r="C9" s="110" t="s">
        <v>42</v>
      </c>
      <c r="D9" s="110"/>
      <c r="E9" s="110"/>
      <c r="F9" s="110"/>
      <c r="G9" s="110"/>
      <c r="H9" s="110"/>
      <c r="I9" s="110"/>
      <c r="J9" s="110"/>
      <c r="K9" s="110"/>
      <c r="L9" s="110"/>
      <c r="M9" s="110"/>
      <c r="N9" s="110"/>
      <c r="O9" s="110"/>
      <c r="P9" s="110"/>
      <c r="Q9" s="110"/>
      <c r="R9" s="110"/>
      <c r="S9" s="110"/>
      <c r="T9" s="110"/>
      <c r="U9" s="110"/>
      <c r="V9" s="110"/>
      <c r="W9" s="110"/>
      <c r="X9" s="110"/>
      <c r="Y9" s="110"/>
      <c r="Z9" s="110"/>
      <c r="AA9" s="110"/>
      <c r="AB9" s="110"/>
      <c r="AC9" s="110"/>
      <c r="AD9" s="110"/>
      <c r="AE9" s="110"/>
      <c r="AF9" s="110"/>
      <c r="AG9" s="110"/>
      <c r="AH9" s="110"/>
      <c r="AI9" s="110"/>
      <c r="AJ9" s="110"/>
      <c r="AK9" s="110"/>
      <c r="AL9" s="110"/>
      <c r="AM9" s="110"/>
      <c r="AN9" s="110"/>
      <c r="AO9" s="110"/>
      <c r="AP9" s="110"/>
      <c r="AQ9" s="110"/>
      <c r="AR9" s="110"/>
      <c r="AS9" s="110"/>
      <c r="AT9" s="110"/>
      <c r="AU9" s="110"/>
      <c r="AV9" s="110"/>
      <c r="AW9" s="110"/>
      <c r="AX9" s="110"/>
      <c r="AY9" s="110"/>
      <c r="AZ9" s="110"/>
      <c r="BA9" s="110"/>
      <c r="BB9" s="110"/>
      <c r="BC9" s="110"/>
      <c r="BD9" s="110"/>
      <c r="BE9" s="110"/>
      <c r="BF9" s="110"/>
      <c r="BG9" s="110"/>
      <c r="BH9" s="110"/>
      <c r="BI9" s="110"/>
      <c r="BJ9" s="110"/>
      <c r="BK9" s="110"/>
      <c r="BL9" s="110"/>
      <c r="BM9" s="110"/>
      <c r="BN9" s="110"/>
      <c r="BO9" s="110"/>
      <c r="BP9" s="110"/>
      <c r="BQ9" s="110"/>
      <c r="BR9" s="110"/>
      <c r="BS9" s="110"/>
    </row>
    <row r="10" spans="1:71" ht="29" customHeight="1">
      <c r="A10" s="110"/>
      <c r="B10" s="110"/>
      <c r="C10" s="110" t="s">
        <v>43</v>
      </c>
      <c r="D10" s="110"/>
      <c r="E10" s="110"/>
      <c r="F10" s="110"/>
      <c r="G10" s="110"/>
      <c r="H10" s="110"/>
      <c r="I10" s="110"/>
      <c r="J10" s="110"/>
      <c r="K10" s="110"/>
      <c r="L10" s="110"/>
      <c r="M10" s="110"/>
      <c r="N10" s="110"/>
      <c r="O10" s="110"/>
      <c r="P10" s="110"/>
      <c r="Q10" s="110"/>
      <c r="R10" s="110"/>
      <c r="S10" s="110"/>
      <c r="T10" s="110"/>
      <c r="U10" s="110"/>
      <c r="V10" s="110"/>
      <c r="W10" s="110"/>
      <c r="X10" s="110"/>
      <c r="Y10" s="110"/>
      <c r="Z10" s="110"/>
      <c r="AA10" s="110"/>
      <c r="AB10" s="110"/>
      <c r="AC10" s="110"/>
      <c r="AD10" s="110"/>
      <c r="AE10" s="110"/>
      <c r="AF10" s="110"/>
      <c r="AG10" s="110"/>
      <c r="AH10" s="110"/>
      <c r="AI10" s="110"/>
      <c r="AJ10" s="110"/>
      <c r="AK10" s="110"/>
      <c r="AL10" s="110"/>
      <c r="AM10" s="110"/>
      <c r="AN10" s="110"/>
      <c r="AO10" s="110"/>
      <c r="AP10" s="110"/>
      <c r="AQ10" s="110"/>
      <c r="AR10" s="110"/>
      <c r="AS10" s="110"/>
      <c r="AT10" s="110"/>
      <c r="AU10" s="110"/>
      <c r="AV10" s="110"/>
      <c r="AW10" s="110"/>
      <c r="AX10" s="110"/>
      <c r="AY10" s="110"/>
      <c r="AZ10" s="110"/>
      <c r="BA10" s="110"/>
      <c r="BB10" s="110"/>
      <c r="BC10" s="110"/>
      <c r="BD10" s="110"/>
      <c r="BE10" s="110"/>
      <c r="BF10" s="110"/>
      <c r="BG10" s="110"/>
      <c r="BH10" s="110"/>
      <c r="BI10" s="110"/>
      <c r="BJ10" s="110"/>
      <c r="BK10" s="110"/>
      <c r="BL10" s="110"/>
      <c r="BM10" s="110"/>
      <c r="BN10" s="110"/>
      <c r="BO10" s="110"/>
      <c r="BP10" s="110"/>
      <c r="BQ10" s="110"/>
      <c r="BR10" s="110"/>
      <c r="BS10" s="110"/>
    </row>
    <row r="11" spans="1:71" ht="29" customHeight="1">
      <c r="A11" s="110"/>
      <c r="B11" s="110"/>
      <c r="C11" s="110" t="s">
        <v>44</v>
      </c>
      <c r="D11" s="110"/>
      <c r="E11" s="110"/>
      <c r="F11" s="110"/>
      <c r="G11" s="110"/>
      <c r="H11" s="110"/>
      <c r="I11" s="110"/>
      <c r="J11" s="110"/>
      <c r="K11" s="110"/>
      <c r="L11" s="110"/>
      <c r="M11" s="110"/>
      <c r="N11" s="110"/>
      <c r="O11" s="110"/>
      <c r="P11" s="110"/>
      <c r="Q11" s="110"/>
      <c r="R11" s="110"/>
      <c r="S11" s="110"/>
      <c r="T11" s="110"/>
      <c r="U11" s="110"/>
      <c r="V11" s="110"/>
      <c r="W11" s="110"/>
      <c r="X11" s="110"/>
      <c r="Y11" s="110"/>
      <c r="Z11" s="110"/>
      <c r="AA11" s="110"/>
      <c r="AB11" s="110"/>
      <c r="AC11" s="110"/>
      <c r="AD11" s="110"/>
      <c r="AE11" s="110"/>
      <c r="AF11" s="110"/>
      <c r="AG11" s="110"/>
      <c r="AH11" s="110"/>
      <c r="AI11" s="110"/>
      <c r="AJ11" s="110"/>
      <c r="AK11" s="110"/>
      <c r="AL11" s="110"/>
      <c r="AM11" s="110"/>
      <c r="AN11" s="110"/>
      <c r="AO11" s="110"/>
      <c r="AP11" s="110"/>
      <c r="AQ11" s="110"/>
      <c r="AR11" s="110"/>
      <c r="AS11" s="110"/>
      <c r="AT11" s="110"/>
      <c r="AU11" s="110"/>
      <c r="AV11" s="110"/>
      <c r="AW11" s="110"/>
      <c r="AX11" s="110"/>
      <c r="AY11" s="110"/>
      <c r="AZ11" s="110"/>
      <c r="BA11" s="110"/>
      <c r="BB11" s="110"/>
      <c r="BC11" s="110"/>
      <c r="BD11" s="110"/>
      <c r="BE11" s="110"/>
      <c r="BF11" s="110"/>
      <c r="BG11" s="110"/>
      <c r="BH11" s="110"/>
      <c r="BI11" s="110"/>
      <c r="BJ11" s="110"/>
      <c r="BK11" s="110"/>
      <c r="BL11" s="110"/>
      <c r="BM11" s="110"/>
      <c r="BN11" s="110"/>
      <c r="BO11" s="110"/>
      <c r="BP11" s="110"/>
      <c r="BQ11" s="110"/>
      <c r="BR11" s="110"/>
      <c r="BS11" s="110"/>
    </row>
    <row r="12" spans="1:71" ht="29" customHeight="1">
      <c r="A12" s="110"/>
      <c r="B12" s="110"/>
      <c r="C12" s="110" t="s">
        <v>45</v>
      </c>
      <c r="D12" s="110"/>
      <c r="E12" s="110"/>
      <c r="F12" s="1" t="s">
        <v>46</v>
      </c>
      <c r="G12" s="110"/>
      <c r="H12" s="110"/>
      <c r="I12" s="110"/>
      <c r="J12" s="110"/>
      <c r="K12" s="110"/>
      <c r="L12" s="110"/>
      <c r="M12" s="110"/>
      <c r="N12" s="110"/>
      <c r="O12" s="110"/>
      <c r="P12" s="110"/>
      <c r="Q12" s="110"/>
      <c r="R12" s="110"/>
      <c r="S12" s="110"/>
      <c r="T12" s="110"/>
      <c r="U12" s="110"/>
      <c r="V12" s="110"/>
      <c r="W12" s="110"/>
      <c r="X12" s="110"/>
      <c r="Y12" s="110"/>
      <c r="Z12" s="110"/>
      <c r="AA12" s="110"/>
      <c r="AB12" s="110"/>
      <c r="AC12" s="110"/>
      <c r="AD12" s="110"/>
      <c r="AE12" s="110"/>
      <c r="AF12" s="110"/>
      <c r="AG12" s="110"/>
      <c r="AH12" s="110"/>
      <c r="AI12" s="110"/>
      <c r="AJ12" s="110"/>
      <c r="AK12" s="110"/>
      <c r="AL12" s="110"/>
      <c r="AM12" s="110"/>
      <c r="AN12" s="110"/>
      <c r="AO12" s="110"/>
      <c r="AP12" s="110"/>
      <c r="AQ12" s="110"/>
      <c r="AR12" s="110"/>
      <c r="AS12" s="110"/>
      <c r="AT12" s="110"/>
      <c r="AU12" s="110"/>
      <c r="AV12" s="110"/>
      <c r="AW12" s="110"/>
      <c r="AX12" s="110"/>
      <c r="AY12" s="110"/>
      <c r="AZ12" s="110"/>
      <c r="BA12" s="110"/>
      <c r="BB12" s="110"/>
      <c r="BC12" s="110"/>
      <c r="BD12" s="110"/>
      <c r="BE12" s="110"/>
      <c r="BF12" s="110"/>
      <c r="BG12" s="110"/>
      <c r="BH12" s="110"/>
      <c r="BI12" s="110"/>
      <c r="BJ12" s="110"/>
      <c r="BK12" s="110"/>
      <c r="BL12" s="110"/>
      <c r="BM12" s="110"/>
      <c r="BN12" s="110"/>
      <c r="BO12" s="110"/>
      <c r="BP12" s="110"/>
      <c r="BQ12" s="110"/>
      <c r="BR12" s="110"/>
      <c r="BS12" s="110"/>
    </row>
    <row r="13" spans="1:71" ht="29" customHeight="1">
      <c r="A13" s="110"/>
      <c r="B13" s="110"/>
      <c r="C13" s="110"/>
      <c r="D13" s="110"/>
      <c r="E13" s="110"/>
      <c r="F13" s="110"/>
      <c r="G13" s="110"/>
      <c r="H13" s="110"/>
      <c r="I13" s="110"/>
      <c r="J13" s="110"/>
      <c r="K13" s="110"/>
      <c r="L13" s="110"/>
      <c r="M13" s="110"/>
      <c r="N13" s="110"/>
      <c r="O13" s="110"/>
      <c r="P13" s="110"/>
      <c r="Q13" s="110"/>
      <c r="R13" s="110"/>
      <c r="S13" s="110"/>
      <c r="T13" s="110"/>
      <c r="U13" s="110"/>
      <c r="V13" s="110"/>
      <c r="W13" s="110"/>
      <c r="X13" s="110"/>
      <c r="Y13" s="110"/>
      <c r="Z13" s="110"/>
      <c r="AA13" s="110"/>
      <c r="AB13" s="110"/>
      <c r="AC13" s="110"/>
      <c r="AD13" s="110"/>
      <c r="AE13" s="110"/>
      <c r="AF13" s="110"/>
      <c r="AG13" s="110"/>
      <c r="AH13" s="110"/>
      <c r="AI13" s="110"/>
      <c r="AJ13" s="110"/>
      <c r="AK13" s="110"/>
      <c r="AL13" s="110"/>
      <c r="AM13" s="110"/>
      <c r="AN13" s="110"/>
      <c r="AO13" s="110"/>
      <c r="AP13" s="110"/>
      <c r="AQ13" s="110"/>
      <c r="AR13" s="110"/>
      <c r="AS13" s="110"/>
      <c r="AT13" s="110"/>
      <c r="AU13" s="110"/>
      <c r="AV13" s="110"/>
      <c r="AW13" s="110"/>
      <c r="AX13" s="110"/>
      <c r="AY13" s="110"/>
      <c r="AZ13" s="110"/>
      <c r="BA13" s="110"/>
      <c r="BB13" s="110"/>
      <c r="BC13" s="110"/>
      <c r="BD13" s="110"/>
      <c r="BE13" s="110"/>
      <c r="BF13" s="110"/>
      <c r="BG13" s="110"/>
      <c r="BH13" s="110"/>
      <c r="BI13" s="110"/>
      <c r="BJ13" s="110"/>
      <c r="BK13" s="110"/>
      <c r="BL13" s="110"/>
      <c r="BM13" s="110"/>
      <c r="BN13" s="110"/>
      <c r="BO13" s="110"/>
      <c r="BP13" s="110"/>
      <c r="BQ13" s="110"/>
      <c r="BR13" s="110"/>
      <c r="BS13" s="110"/>
    </row>
    <row r="14" spans="1:71" ht="29" customHeight="1">
      <c r="A14" s="110"/>
      <c r="B14" s="110"/>
      <c r="C14" s="110"/>
      <c r="D14" s="110"/>
      <c r="E14" s="110"/>
      <c r="F14" s="110"/>
      <c r="G14" s="110"/>
      <c r="H14" s="110"/>
      <c r="I14" s="110"/>
      <c r="J14" s="110"/>
      <c r="K14" s="110"/>
      <c r="L14" s="110"/>
      <c r="M14" s="110"/>
      <c r="N14" s="110"/>
      <c r="O14" s="110"/>
      <c r="P14" s="110"/>
      <c r="Q14" s="110"/>
      <c r="R14" s="110"/>
      <c r="S14" s="110"/>
      <c r="T14" s="110"/>
      <c r="U14" s="110"/>
      <c r="V14" s="110"/>
      <c r="W14" s="110"/>
      <c r="X14" s="110"/>
      <c r="Y14" s="110"/>
      <c r="Z14" s="110"/>
      <c r="AA14" s="110"/>
      <c r="AB14" s="110"/>
      <c r="AC14" s="110"/>
      <c r="AD14" s="110"/>
      <c r="AE14" s="110"/>
      <c r="AF14" s="110"/>
      <c r="AG14" s="110"/>
      <c r="AH14" s="110"/>
      <c r="AI14" s="110"/>
      <c r="AJ14" s="110"/>
      <c r="AK14" s="110"/>
      <c r="AL14" s="110"/>
      <c r="AM14" s="110"/>
      <c r="AN14" s="110"/>
      <c r="AO14" s="110"/>
      <c r="AP14" s="110"/>
      <c r="AQ14" s="110"/>
      <c r="AR14" s="110"/>
      <c r="AS14" s="110"/>
      <c r="AT14" s="110"/>
      <c r="AU14" s="110"/>
      <c r="AV14" s="110"/>
      <c r="AW14" s="110"/>
      <c r="AX14" s="110"/>
      <c r="AY14" s="110"/>
      <c r="AZ14" s="110"/>
      <c r="BA14" s="110"/>
      <c r="BB14" s="110"/>
      <c r="BC14" s="110"/>
      <c r="BD14" s="110"/>
      <c r="BE14" s="110"/>
      <c r="BF14" s="110"/>
      <c r="BG14" s="110"/>
      <c r="BH14" s="110"/>
      <c r="BI14" s="110"/>
      <c r="BJ14" s="110"/>
      <c r="BK14" s="110"/>
      <c r="BL14" s="110"/>
      <c r="BM14" s="110"/>
      <c r="BN14" s="110"/>
      <c r="BO14" s="110"/>
      <c r="BP14" s="110"/>
      <c r="BQ14" s="110"/>
      <c r="BR14" s="110"/>
      <c r="BS14" s="110"/>
    </row>
    <row r="15" spans="1:71" ht="29" customHeight="1">
      <c r="A15" s="110"/>
      <c r="B15" s="110" t="s">
        <v>47</v>
      </c>
      <c r="C15" s="110"/>
      <c r="D15" s="110"/>
      <c r="E15" s="110"/>
      <c r="F15" s="110"/>
      <c r="G15" s="110"/>
      <c r="H15" s="110"/>
      <c r="I15" s="110"/>
      <c r="J15" s="110"/>
      <c r="K15" s="110"/>
      <c r="L15" s="110"/>
      <c r="M15" s="110"/>
      <c r="N15" s="110"/>
      <c r="O15" s="110"/>
      <c r="P15" s="110"/>
      <c r="Q15" s="110"/>
      <c r="R15" s="110"/>
      <c r="S15" s="110"/>
      <c r="T15" s="110"/>
      <c r="U15" s="110"/>
      <c r="V15" s="110"/>
      <c r="W15" s="110"/>
      <c r="X15" s="110"/>
      <c r="Y15" s="110"/>
      <c r="Z15" s="110"/>
      <c r="AA15" s="110"/>
      <c r="AB15" s="110"/>
      <c r="AC15" s="110"/>
      <c r="AD15" s="110"/>
      <c r="AE15" s="110"/>
      <c r="AF15" s="110"/>
      <c r="AG15" s="110"/>
      <c r="AH15" s="110"/>
      <c r="AI15" s="110"/>
      <c r="AJ15" s="110"/>
      <c r="AK15" s="110"/>
      <c r="AL15" s="110"/>
      <c r="AM15" s="110"/>
      <c r="AN15" s="110"/>
      <c r="AO15" s="110"/>
      <c r="AP15" s="110"/>
      <c r="AQ15" s="110"/>
      <c r="AR15" s="110"/>
      <c r="AS15" s="110"/>
      <c r="AT15" s="110"/>
      <c r="AU15" s="110"/>
      <c r="AV15" s="110"/>
      <c r="AW15" s="110"/>
      <c r="AX15" s="110"/>
      <c r="AY15" s="110"/>
      <c r="AZ15" s="110"/>
      <c r="BA15" s="110"/>
      <c r="BB15" s="110"/>
      <c r="BC15" s="110"/>
      <c r="BD15" s="110"/>
      <c r="BE15" s="110"/>
      <c r="BF15" s="110"/>
      <c r="BG15" s="110"/>
      <c r="BH15" s="110"/>
      <c r="BI15" s="110"/>
      <c r="BJ15" s="110"/>
      <c r="BK15" s="110"/>
      <c r="BL15" s="110"/>
      <c r="BM15" s="110"/>
      <c r="BN15" s="110"/>
      <c r="BO15" s="110"/>
      <c r="BP15" s="110"/>
      <c r="BQ15" s="110"/>
      <c r="BR15" s="110"/>
      <c r="BS15" s="110"/>
    </row>
    <row r="16" spans="1:71" ht="29" customHeight="1">
      <c r="A16" s="110"/>
      <c r="B16" s="110"/>
      <c r="C16" s="110" t="s">
        <v>48</v>
      </c>
      <c r="D16" s="110"/>
      <c r="E16" s="110"/>
      <c r="F16" s="110"/>
      <c r="G16" s="110"/>
      <c r="H16" s="110"/>
      <c r="I16" s="110"/>
      <c r="J16" s="110"/>
      <c r="K16" s="110"/>
      <c r="L16" s="110"/>
      <c r="M16" s="110"/>
      <c r="N16" s="110"/>
      <c r="O16" s="110"/>
      <c r="P16" s="110"/>
      <c r="Q16" s="110"/>
      <c r="R16" s="110"/>
      <c r="S16" s="110"/>
      <c r="T16" s="110"/>
      <c r="U16" s="110"/>
      <c r="V16" s="110"/>
      <c r="W16" s="110"/>
      <c r="X16" s="110"/>
      <c r="Y16" s="110"/>
      <c r="Z16" s="110"/>
      <c r="AA16" s="110"/>
      <c r="AB16" s="110"/>
      <c r="AC16" s="110"/>
      <c r="AD16" s="110"/>
      <c r="AE16" s="110"/>
      <c r="AF16" s="110"/>
      <c r="AG16" s="110"/>
      <c r="AH16" s="110"/>
      <c r="AI16" s="110"/>
      <c r="AJ16" s="110"/>
      <c r="AK16" s="110"/>
      <c r="AL16" s="110"/>
      <c r="AM16" s="110"/>
      <c r="AN16" s="110"/>
      <c r="AO16" s="110"/>
      <c r="AP16" s="110"/>
      <c r="AQ16" s="110"/>
      <c r="AR16" s="110"/>
      <c r="AS16" s="110"/>
      <c r="AT16" s="110"/>
      <c r="AU16" s="110"/>
      <c r="AV16" s="110"/>
      <c r="AW16" s="110"/>
      <c r="AX16" s="110"/>
      <c r="AY16" s="110"/>
      <c r="AZ16" s="110"/>
      <c r="BA16" s="110"/>
      <c r="BB16" s="110"/>
      <c r="BC16" s="110"/>
      <c r="BD16" s="110"/>
      <c r="BE16" s="110"/>
      <c r="BF16" s="110"/>
      <c r="BG16" s="110"/>
      <c r="BH16" s="110"/>
      <c r="BI16" s="110"/>
      <c r="BJ16" s="110"/>
      <c r="BK16" s="110"/>
      <c r="BL16" s="110"/>
      <c r="BM16" s="110"/>
      <c r="BN16" s="110"/>
      <c r="BO16" s="110"/>
      <c r="BP16" s="110"/>
      <c r="BQ16" s="110"/>
      <c r="BR16" s="110"/>
      <c r="BS16" s="110"/>
    </row>
    <row r="17" spans="1:71" ht="29" customHeight="1">
      <c r="A17" s="110"/>
      <c r="B17" s="110"/>
      <c r="C17" s="110" t="s">
        <v>49</v>
      </c>
      <c r="D17" s="110"/>
      <c r="E17" s="110"/>
      <c r="F17" s="110"/>
      <c r="G17" s="110"/>
      <c r="H17" s="110"/>
      <c r="I17" s="110"/>
      <c r="J17" s="110"/>
      <c r="K17" s="110"/>
      <c r="L17" s="110"/>
      <c r="M17" s="110"/>
      <c r="N17" s="110"/>
      <c r="O17" s="110"/>
      <c r="P17" s="110"/>
      <c r="Q17" s="110"/>
      <c r="R17" s="110"/>
      <c r="S17" s="110"/>
      <c r="T17" s="110"/>
      <c r="U17" s="110"/>
      <c r="V17" s="110"/>
      <c r="W17" s="110"/>
      <c r="X17" s="110"/>
      <c r="Y17" s="110"/>
      <c r="Z17" s="110"/>
      <c r="AA17" s="110"/>
      <c r="AB17" s="110"/>
      <c r="AC17" s="110"/>
      <c r="AD17" s="110"/>
      <c r="AE17" s="110"/>
      <c r="AF17" s="110"/>
      <c r="AG17" s="110"/>
      <c r="AH17" s="110"/>
      <c r="AI17" s="110"/>
      <c r="AJ17" s="110"/>
      <c r="AK17" s="110"/>
      <c r="AL17" s="110"/>
      <c r="AM17" s="110"/>
      <c r="AN17" s="110"/>
      <c r="AO17" s="110"/>
      <c r="AP17" s="110"/>
      <c r="AQ17" s="110"/>
      <c r="AR17" s="110"/>
      <c r="AS17" s="110"/>
      <c r="AT17" s="110"/>
      <c r="AU17" s="110"/>
      <c r="AV17" s="110"/>
      <c r="AW17" s="110"/>
      <c r="AX17" s="110"/>
      <c r="AY17" s="110"/>
      <c r="AZ17" s="110"/>
      <c r="BA17" s="110"/>
      <c r="BB17" s="110"/>
      <c r="BC17" s="110"/>
      <c r="BD17" s="110"/>
      <c r="BE17" s="110"/>
      <c r="BF17" s="110"/>
      <c r="BG17" s="110"/>
      <c r="BH17" s="110"/>
      <c r="BI17" s="110"/>
      <c r="BJ17" s="110"/>
      <c r="BK17" s="110"/>
      <c r="BL17" s="110"/>
      <c r="BM17" s="110"/>
      <c r="BN17" s="110"/>
      <c r="BO17" s="110"/>
      <c r="BP17" s="110"/>
      <c r="BQ17" s="110"/>
      <c r="BR17" s="110"/>
      <c r="BS17" s="110"/>
    </row>
    <row r="18" spans="1:71" ht="29" customHeight="1">
      <c r="A18" s="110"/>
      <c r="B18" s="110"/>
      <c r="C18" s="110" t="s">
        <v>50</v>
      </c>
      <c r="D18" s="110"/>
      <c r="E18" s="110"/>
      <c r="F18" s="110"/>
      <c r="G18" s="110"/>
      <c r="H18" s="110"/>
      <c r="I18" s="110"/>
      <c r="J18" s="110"/>
      <c r="K18" s="110"/>
      <c r="L18" s="110"/>
      <c r="M18" s="110"/>
      <c r="N18" s="110"/>
      <c r="O18" s="110"/>
      <c r="P18" s="110"/>
      <c r="Q18" s="110"/>
      <c r="R18" s="110"/>
      <c r="S18" s="110"/>
      <c r="T18" s="110"/>
      <c r="U18" s="110"/>
      <c r="V18" s="110"/>
      <c r="W18" s="110"/>
      <c r="X18" s="110"/>
      <c r="Y18" s="110"/>
      <c r="Z18" s="110"/>
      <c r="AA18" s="110"/>
      <c r="AB18" s="110"/>
      <c r="AC18" s="110"/>
      <c r="AD18" s="110"/>
      <c r="AE18" s="110"/>
      <c r="AF18" s="110"/>
      <c r="AG18" s="110"/>
      <c r="AH18" s="110"/>
      <c r="AI18" s="110"/>
      <c r="AJ18" s="110"/>
      <c r="AK18" s="110"/>
      <c r="AL18" s="110"/>
      <c r="AM18" s="110"/>
      <c r="AN18" s="110"/>
      <c r="AO18" s="110"/>
      <c r="AP18" s="110"/>
      <c r="AQ18" s="110"/>
      <c r="AR18" s="110"/>
      <c r="AS18" s="110"/>
      <c r="AT18" s="110"/>
      <c r="AU18" s="110"/>
      <c r="AV18" s="110"/>
      <c r="AW18" s="110"/>
      <c r="AX18" s="110"/>
      <c r="AY18" s="110"/>
      <c r="AZ18" s="110"/>
      <c r="BA18" s="110"/>
      <c r="BB18" s="110"/>
      <c r="BC18" s="110"/>
      <c r="BD18" s="110"/>
      <c r="BE18" s="110"/>
      <c r="BF18" s="110"/>
      <c r="BG18" s="110"/>
      <c r="BH18" s="110"/>
      <c r="BI18" s="110"/>
      <c r="BJ18" s="110"/>
      <c r="BK18" s="110"/>
      <c r="BL18" s="110"/>
      <c r="BM18" s="110"/>
      <c r="BN18" s="110"/>
      <c r="BO18" s="110"/>
      <c r="BP18" s="110"/>
      <c r="BQ18" s="110"/>
      <c r="BR18" s="110"/>
      <c r="BS18" s="110"/>
    </row>
    <row r="19" spans="1:71" ht="29" customHeight="1">
      <c r="A19" s="110"/>
      <c r="B19" s="110"/>
      <c r="C19" s="110"/>
      <c r="D19" s="110"/>
      <c r="E19" s="110"/>
      <c r="F19" s="110"/>
      <c r="G19" s="110"/>
      <c r="H19" s="110"/>
      <c r="I19" s="110"/>
      <c r="J19" s="110"/>
      <c r="K19" s="110"/>
      <c r="L19" s="110"/>
      <c r="M19" s="110"/>
      <c r="N19" s="110"/>
      <c r="O19" s="110"/>
      <c r="P19" s="110"/>
      <c r="Q19" s="110"/>
      <c r="R19" s="110"/>
      <c r="S19" s="110"/>
      <c r="T19" s="110"/>
      <c r="U19" s="110"/>
      <c r="V19" s="110"/>
      <c r="W19" s="110"/>
      <c r="X19" s="110"/>
      <c r="Y19" s="110"/>
      <c r="Z19" s="110"/>
      <c r="AA19" s="110"/>
      <c r="AB19" s="110"/>
      <c r="AC19" s="110"/>
      <c r="AD19" s="110"/>
      <c r="AE19" s="110"/>
      <c r="AF19" s="110"/>
      <c r="AG19" s="110"/>
      <c r="AH19" s="110"/>
      <c r="AI19" s="110"/>
      <c r="AJ19" s="110"/>
      <c r="AK19" s="110"/>
      <c r="AL19" s="110"/>
      <c r="AM19" s="110"/>
      <c r="AN19" s="110"/>
      <c r="AO19" s="110"/>
      <c r="AP19" s="110"/>
      <c r="AQ19" s="110"/>
      <c r="AR19" s="110"/>
      <c r="AS19" s="110"/>
      <c r="AT19" s="110"/>
      <c r="AU19" s="110"/>
      <c r="AV19" s="110"/>
      <c r="AW19" s="110"/>
      <c r="AX19" s="110"/>
      <c r="AY19" s="110"/>
      <c r="AZ19" s="110"/>
      <c r="BA19" s="110"/>
      <c r="BB19" s="110"/>
      <c r="BC19" s="110"/>
      <c r="BD19" s="110"/>
      <c r="BE19" s="110"/>
      <c r="BF19" s="110"/>
      <c r="BG19" s="110"/>
      <c r="BH19" s="110"/>
      <c r="BI19" s="110"/>
      <c r="BJ19" s="110"/>
      <c r="BK19" s="110"/>
      <c r="BL19" s="110"/>
      <c r="BM19" s="110"/>
      <c r="BN19" s="110"/>
      <c r="BO19" s="110"/>
      <c r="BP19" s="110"/>
      <c r="BQ19" s="110"/>
      <c r="BR19" s="110"/>
      <c r="BS19" s="110"/>
    </row>
    <row r="20" spans="1:71" ht="29" customHeight="1">
      <c r="A20" s="110"/>
      <c r="B20" s="110"/>
      <c r="C20" s="110"/>
      <c r="D20" s="110"/>
      <c r="E20" s="110"/>
      <c r="F20" s="110"/>
      <c r="G20" s="110"/>
      <c r="H20" s="110"/>
      <c r="I20" s="110"/>
      <c r="J20" s="110"/>
      <c r="K20" s="110"/>
      <c r="L20" s="110"/>
      <c r="M20" s="110"/>
      <c r="N20" s="110"/>
      <c r="O20" s="110"/>
      <c r="P20" s="110"/>
      <c r="Q20" s="110"/>
      <c r="R20" s="110"/>
      <c r="S20" s="110"/>
      <c r="T20" s="110"/>
      <c r="U20" s="110"/>
      <c r="V20" s="110"/>
      <c r="W20" s="110"/>
      <c r="X20" s="110"/>
      <c r="Y20" s="110"/>
      <c r="Z20" s="110"/>
      <c r="AA20" s="110"/>
      <c r="AB20" s="110"/>
      <c r="AC20" s="110"/>
      <c r="AD20" s="110"/>
      <c r="AE20" s="110"/>
      <c r="AF20" s="110"/>
      <c r="AG20" s="110"/>
      <c r="AH20" s="110"/>
      <c r="AI20" s="110"/>
      <c r="AJ20" s="110"/>
      <c r="AK20" s="110"/>
      <c r="AL20" s="110"/>
      <c r="AM20" s="110"/>
      <c r="AN20" s="110"/>
      <c r="AO20" s="110"/>
      <c r="AP20" s="110"/>
      <c r="AQ20" s="110"/>
      <c r="AR20" s="110"/>
      <c r="AS20" s="110"/>
      <c r="AT20" s="110"/>
      <c r="AU20" s="110"/>
      <c r="AV20" s="110"/>
      <c r="AW20" s="110"/>
      <c r="AX20" s="110"/>
      <c r="AY20" s="110"/>
      <c r="AZ20" s="110"/>
      <c r="BA20" s="110"/>
      <c r="BB20" s="110"/>
      <c r="BC20" s="110"/>
      <c r="BD20" s="110"/>
      <c r="BE20" s="110"/>
      <c r="BF20" s="110"/>
      <c r="BG20" s="110"/>
      <c r="BH20" s="110"/>
      <c r="BI20" s="110"/>
      <c r="BJ20" s="110"/>
      <c r="BK20" s="110"/>
      <c r="BL20" s="110"/>
      <c r="BM20" s="110"/>
      <c r="BN20" s="110"/>
      <c r="BO20" s="110"/>
      <c r="BP20" s="110"/>
      <c r="BQ20" s="110"/>
      <c r="BR20" s="110"/>
      <c r="BS20" s="110"/>
    </row>
    <row r="21" spans="1:71" ht="20">
      <c r="A21" s="110"/>
      <c r="B21" s="110"/>
      <c r="C21" s="110"/>
      <c r="D21" s="110"/>
      <c r="E21" s="110"/>
      <c r="F21" s="110"/>
      <c r="G21" s="110"/>
      <c r="H21" s="110"/>
      <c r="I21" s="110"/>
      <c r="J21" s="110"/>
      <c r="K21" s="110"/>
      <c r="L21" s="110"/>
      <c r="M21" s="110"/>
      <c r="N21" s="110"/>
      <c r="O21" s="110"/>
      <c r="P21" s="110"/>
      <c r="Q21" s="110"/>
      <c r="R21" s="110"/>
      <c r="S21" s="110"/>
      <c r="T21" s="110"/>
      <c r="U21" s="110"/>
      <c r="V21" s="110"/>
      <c r="W21" s="110"/>
      <c r="X21" s="110"/>
      <c r="Y21" s="110"/>
      <c r="Z21" s="110"/>
      <c r="AA21" s="110"/>
      <c r="AB21" s="110"/>
      <c r="AC21" s="110"/>
      <c r="AD21" s="110"/>
      <c r="AE21" s="110"/>
      <c r="AF21" s="110"/>
      <c r="AG21" s="110"/>
      <c r="AH21" s="110"/>
      <c r="AI21" s="110"/>
      <c r="AJ21" s="110"/>
      <c r="AK21" s="110"/>
      <c r="AL21" s="110"/>
      <c r="AM21" s="110"/>
      <c r="AN21" s="110"/>
      <c r="AO21" s="110"/>
      <c r="AP21" s="110"/>
      <c r="AQ21" s="110"/>
      <c r="AR21" s="110"/>
      <c r="AS21" s="110"/>
      <c r="AT21" s="110"/>
      <c r="AU21" s="110"/>
      <c r="AV21" s="110"/>
      <c r="AW21" s="110"/>
      <c r="AX21" s="110"/>
      <c r="AY21" s="110"/>
      <c r="AZ21" s="110"/>
      <c r="BA21" s="110"/>
      <c r="BB21" s="110"/>
      <c r="BC21" s="110"/>
      <c r="BD21" s="110"/>
      <c r="BE21" s="110"/>
      <c r="BF21" s="110"/>
      <c r="BG21" s="110"/>
      <c r="BH21" s="110"/>
      <c r="BI21" s="110"/>
      <c r="BJ21" s="110"/>
      <c r="BK21" s="110"/>
      <c r="BL21" s="110"/>
      <c r="BM21" s="110"/>
      <c r="BN21" s="110"/>
      <c r="BO21" s="110"/>
      <c r="BP21" s="110"/>
      <c r="BQ21" s="110"/>
      <c r="BR21" s="110"/>
      <c r="BS21" s="110"/>
    </row>
    <row r="22" spans="1:71" ht="29" customHeight="1">
      <c r="A22" s="110"/>
      <c r="B22" s="110"/>
      <c r="C22" s="110"/>
      <c r="D22" s="110"/>
      <c r="E22" s="110"/>
      <c r="F22" s="110"/>
      <c r="G22" s="110"/>
      <c r="H22" s="110"/>
      <c r="I22" s="110"/>
      <c r="J22" s="110"/>
      <c r="K22" s="110"/>
      <c r="L22" s="110"/>
      <c r="M22" s="110"/>
      <c r="N22" s="110"/>
      <c r="O22" s="110"/>
      <c r="P22" s="110"/>
      <c r="Q22" s="110"/>
      <c r="R22" s="110"/>
      <c r="S22" s="110"/>
      <c r="T22" s="110"/>
      <c r="U22" s="110"/>
      <c r="V22" s="110"/>
      <c r="W22" s="110"/>
      <c r="X22" s="110"/>
      <c r="Y22" s="110"/>
      <c r="Z22" s="110"/>
      <c r="AA22" s="110"/>
      <c r="AB22" s="110"/>
      <c r="AC22" s="110"/>
      <c r="AD22" s="110"/>
      <c r="AE22" s="110"/>
      <c r="AF22" s="110"/>
      <c r="AG22" s="110"/>
      <c r="AH22" s="110"/>
      <c r="AI22" s="110"/>
      <c r="AJ22" s="110"/>
      <c r="AK22" s="110"/>
      <c r="AL22" s="110"/>
      <c r="AM22" s="110"/>
      <c r="AN22" s="110"/>
      <c r="AO22" s="110"/>
      <c r="AP22" s="110"/>
      <c r="AQ22" s="110"/>
      <c r="AR22" s="110"/>
      <c r="AS22" s="110"/>
      <c r="AT22" s="110"/>
      <c r="AU22" s="110"/>
      <c r="AV22" s="110"/>
      <c r="AW22" s="110"/>
      <c r="AX22" s="110"/>
      <c r="AY22" s="110"/>
      <c r="AZ22" s="110"/>
      <c r="BA22" s="110"/>
      <c r="BB22" s="110"/>
      <c r="BC22" s="110"/>
      <c r="BD22" s="110"/>
      <c r="BE22" s="110"/>
      <c r="BF22" s="110"/>
      <c r="BG22" s="110"/>
      <c r="BH22" s="110"/>
      <c r="BI22" s="110"/>
      <c r="BJ22" s="110"/>
      <c r="BK22" s="110"/>
      <c r="BL22" s="110"/>
      <c r="BM22" s="110"/>
      <c r="BN22" s="110"/>
      <c r="BO22" s="110"/>
      <c r="BP22" s="110"/>
      <c r="BQ22" s="110"/>
      <c r="BR22" s="110"/>
      <c r="BS22" s="110"/>
    </row>
    <row r="23" spans="1:71" ht="29" customHeight="1">
      <c r="A23" s="110"/>
      <c r="B23" s="110"/>
      <c r="C23" s="110"/>
      <c r="D23" s="110"/>
      <c r="E23" s="110"/>
      <c r="F23" s="110"/>
      <c r="G23" s="110"/>
      <c r="H23" s="110"/>
      <c r="I23" s="110"/>
      <c r="J23" s="110"/>
      <c r="K23" s="110"/>
      <c r="L23" s="110"/>
      <c r="M23" s="110"/>
      <c r="N23" s="110"/>
      <c r="O23" s="110"/>
      <c r="P23" s="110"/>
      <c r="Q23" s="110"/>
      <c r="R23" s="110"/>
      <c r="S23" s="110"/>
      <c r="T23" s="110"/>
      <c r="U23" s="110"/>
      <c r="V23" s="110"/>
      <c r="W23" s="110"/>
      <c r="X23" s="110"/>
      <c r="Y23" s="110"/>
      <c r="Z23" s="110"/>
      <c r="AA23" s="110"/>
      <c r="AB23" s="110"/>
      <c r="AC23" s="110"/>
      <c r="AD23" s="110"/>
      <c r="AE23" s="110"/>
      <c r="AF23" s="110"/>
      <c r="AG23" s="110"/>
      <c r="AH23" s="110"/>
      <c r="AI23" s="110"/>
      <c r="AJ23" s="110"/>
      <c r="AK23" s="110"/>
      <c r="AL23" s="110"/>
      <c r="AM23" s="110"/>
      <c r="AN23" s="110"/>
      <c r="AO23" s="110"/>
      <c r="AP23" s="110"/>
      <c r="AQ23" s="110"/>
      <c r="AR23" s="110"/>
      <c r="AS23" s="110"/>
      <c r="AT23" s="110"/>
      <c r="AU23" s="110"/>
      <c r="AV23" s="110"/>
      <c r="AW23" s="110"/>
      <c r="AX23" s="110"/>
      <c r="AY23" s="110"/>
      <c r="AZ23" s="110"/>
      <c r="BA23" s="110"/>
      <c r="BB23" s="110"/>
      <c r="BC23" s="110"/>
      <c r="BD23" s="110"/>
      <c r="BE23" s="110"/>
      <c r="BF23" s="110"/>
      <c r="BG23" s="110"/>
      <c r="BH23" s="110"/>
      <c r="BI23" s="110"/>
      <c r="BJ23" s="110"/>
      <c r="BK23" s="110"/>
      <c r="BL23" s="110"/>
      <c r="BM23" s="110"/>
      <c r="BN23" s="110"/>
      <c r="BO23" s="110"/>
      <c r="BP23" s="110"/>
      <c r="BQ23" s="110"/>
      <c r="BR23" s="110"/>
      <c r="BS23" s="110"/>
    </row>
    <row r="24" spans="1:71" ht="29" customHeight="1">
      <c r="A24" s="110"/>
      <c r="B24" s="110"/>
      <c r="C24" s="110"/>
      <c r="D24" s="110"/>
      <c r="E24" s="110"/>
      <c r="F24" s="110"/>
      <c r="G24" s="110"/>
      <c r="H24" s="110"/>
      <c r="I24" s="110"/>
      <c r="J24" s="110"/>
      <c r="K24" s="110"/>
      <c r="L24" s="110"/>
      <c r="M24" s="110"/>
      <c r="N24" s="110"/>
      <c r="O24" s="110"/>
      <c r="P24" s="110"/>
      <c r="Q24" s="110"/>
      <c r="R24" s="110"/>
      <c r="S24" s="110"/>
      <c r="T24" s="110"/>
      <c r="U24" s="110"/>
      <c r="V24" s="110"/>
      <c r="W24" s="110"/>
      <c r="X24" s="110"/>
      <c r="Y24" s="110"/>
      <c r="Z24" s="110"/>
      <c r="AA24" s="110"/>
      <c r="AB24" s="110"/>
      <c r="AC24" s="110"/>
      <c r="AD24" s="110"/>
      <c r="AE24" s="110"/>
      <c r="AF24" s="110"/>
      <c r="AG24" s="110"/>
      <c r="AH24" s="110"/>
      <c r="AI24" s="110"/>
      <c r="AJ24" s="110"/>
      <c r="AK24" s="110"/>
      <c r="AL24" s="110"/>
      <c r="AM24" s="110"/>
      <c r="AN24" s="110"/>
      <c r="AO24" s="110"/>
      <c r="AP24" s="110"/>
      <c r="AQ24" s="110"/>
      <c r="AR24" s="110"/>
      <c r="AS24" s="110"/>
      <c r="AT24" s="110"/>
      <c r="AU24" s="110"/>
      <c r="AV24" s="110"/>
      <c r="AW24" s="110"/>
      <c r="AX24" s="110"/>
      <c r="AY24" s="110"/>
      <c r="AZ24" s="110"/>
      <c r="BA24" s="110"/>
      <c r="BB24" s="110"/>
      <c r="BC24" s="110"/>
      <c r="BD24" s="110"/>
      <c r="BE24" s="110"/>
      <c r="BF24" s="110"/>
      <c r="BG24" s="110"/>
      <c r="BH24" s="110"/>
      <c r="BI24" s="110"/>
      <c r="BJ24" s="110"/>
      <c r="BK24" s="110"/>
      <c r="BL24" s="110"/>
      <c r="BM24" s="110"/>
      <c r="BN24" s="110"/>
      <c r="BO24" s="110"/>
      <c r="BP24" s="110"/>
      <c r="BQ24" s="110"/>
      <c r="BR24" s="110"/>
      <c r="BS24" s="110"/>
    </row>
    <row r="25" spans="1:71" ht="29" customHeight="1">
      <c r="A25" s="110"/>
      <c r="B25" s="110"/>
      <c r="C25" s="110"/>
      <c r="D25" s="110"/>
      <c r="E25" s="110"/>
      <c r="F25" s="110"/>
      <c r="G25" s="110"/>
      <c r="H25" s="110"/>
      <c r="I25" s="110"/>
      <c r="J25" s="110"/>
      <c r="K25" s="110"/>
      <c r="L25" s="110"/>
      <c r="M25" s="110"/>
      <c r="N25" s="110"/>
      <c r="O25" s="110"/>
      <c r="P25" s="110"/>
      <c r="Q25" s="110"/>
      <c r="R25" s="110"/>
      <c r="S25" s="110"/>
      <c r="T25" s="110"/>
      <c r="U25" s="110"/>
      <c r="V25" s="110"/>
      <c r="W25" s="110"/>
      <c r="X25" s="110"/>
      <c r="Y25" s="110"/>
      <c r="Z25" s="110"/>
      <c r="AA25" s="110"/>
      <c r="AB25" s="110"/>
      <c r="AC25" s="110"/>
      <c r="AD25" s="110"/>
      <c r="AE25" s="110"/>
      <c r="AF25" s="110"/>
      <c r="AG25" s="110"/>
      <c r="AH25" s="110"/>
      <c r="AI25" s="110"/>
      <c r="AJ25" s="110"/>
      <c r="AK25" s="110"/>
      <c r="AL25" s="110"/>
      <c r="AM25" s="110"/>
      <c r="AN25" s="110"/>
      <c r="AO25" s="110"/>
      <c r="AP25" s="110"/>
      <c r="AQ25" s="110"/>
      <c r="AR25" s="110"/>
      <c r="AS25" s="110"/>
      <c r="AT25" s="110"/>
      <c r="AU25" s="110"/>
      <c r="AV25" s="110"/>
      <c r="AW25" s="110"/>
      <c r="AX25" s="110"/>
      <c r="AY25" s="110"/>
      <c r="AZ25" s="110"/>
      <c r="BA25" s="110"/>
      <c r="BB25" s="110"/>
      <c r="BC25" s="110"/>
      <c r="BD25" s="110"/>
      <c r="BE25" s="110"/>
      <c r="BF25" s="110"/>
      <c r="BG25" s="110"/>
      <c r="BH25" s="110"/>
      <c r="BI25" s="110"/>
      <c r="BJ25" s="110"/>
      <c r="BK25" s="110"/>
      <c r="BL25" s="110"/>
      <c r="BM25" s="110"/>
      <c r="BN25" s="110"/>
      <c r="BO25" s="110"/>
      <c r="BP25" s="110"/>
      <c r="BQ25" s="110"/>
      <c r="BR25" s="110"/>
      <c r="BS25" s="110"/>
    </row>
    <row r="26" spans="1:71" ht="29" customHeight="1">
      <c r="A26" s="110"/>
      <c r="B26" s="110"/>
      <c r="C26" s="110"/>
      <c r="D26" s="110"/>
      <c r="E26" s="110"/>
      <c r="F26" s="110"/>
      <c r="G26" s="110"/>
      <c r="H26" s="110"/>
      <c r="I26" s="110"/>
      <c r="J26" s="110"/>
      <c r="K26" s="110"/>
      <c r="L26" s="110"/>
      <c r="M26" s="110"/>
      <c r="N26" s="110"/>
      <c r="O26" s="110"/>
      <c r="P26" s="110"/>
      <c r="Q26" s="110"/>
      <c r="R26" s="110"/>
      <c r="S26" s="110"/>
      <c r="T26" s="110"/>
      <c r="U26" s="110"/>
      <c r="V26" s="110"/>
      <c r="W26" s="110"/>
      <c r="X26" s="110"/>
      <c r="Y26" s="110"/>
      <c r="Z26" s="110"/>
      <c r="AA26" s="110"/>
      <c r="AB26" s="110"/>
      <c r="AC26" s="110"/>
      <c r="AD26" s="110"/>
      <c r="AE26" s="110"/>
      <c r="AF26" s="110"/>
      <c r="AG26" s="110"/>
      <c r="AH26" s="110"/>
      <c r="AI26" s="110"/>
      <c r="AJ26" s="110"/>
      <c r="AK26" s="110"/>
      <c r="AL26" s="110"/>
      <c r="AM26" s="110"/>
      <c r="AN26" s="110"/>
      <c r="AO26" s="110"/>
      <c r="AP26" s="110"/>
      <c r="AQ26" s="110"/>
      <c r="AR26" s="110"/>
      <c r="AS26" s="110"/>
      <c r="AT26" s="110"/>
      <c r="AU26" s="110"/>
      <c r="AV26" s="110"/>
      <c r="AW26" s="110"/>
      <c r="AX26" s="110"/>
      <c r="AY26" s="110"/>
      <c r="AZ26" s="110"/>
      <c r="BA26" s="110"/>
      <c r="BB26" s="110"/>
      <c r="BC26" s="110"/>
      <c r="BD26" s="110"/>
      <c r="BE26" s="110"/>
      <c r="BF26" s="110"/>
      <c r="BG26" s="110"/>
      <c r="BH26" s="110"/>
      <c r="BI26" s="110"/>
      <c r="BJ26" s="110"/>
      <c r="BK26" s="110"/>
      <c r="BL26" s="110"/>
      <c r="BM26" s="110"/>
      <c r="BN26" s="110"/>
      <c r="BO26" s="110"/>
      <c r="BP26" s="110"/>
      <c r="BQ26" s="110"/>
      <c r="BR26" s="110"/>
      <c r="BS26" s="110"/>
    </row>
    <row r="27" spans="1:71" ht="29" customHeight="1">
      <c r="A27" s="110"/>
      <c r="B27" s="110"/>
      <c r="C27" s="110"/>
      <c r="D27" s="110"/>
      <c r="E27" s="110"/>
      <c r="F27" s="110"/>
      <c r="G27" s="110"/>
      <c r="H27" s="110"/>
      <c r="I27" s="110"/>
      <c r="J27" s="110"/>
      <c r="K27" s="110"/>
      <c r="L27" s="110"/>
      <c r="M27" s="110"/>
      <c r="N27" s="110"/>
      <c r="O27" s="110"/>
      <c r="P27" s="110"/>
      <c r="Q27" s="110"/>
      <c r="R27" s="110"/>
      <c r="S27" s="110"/>
      <c r="T27" s="110"/>
      <c r="U27" s="110"/>
      <c r="V27" s="110"/>
      <c r="W27" s="110"/>
      <c r="X27" s="110"/>
      <c r="Y27" s="110"/>
      <c r="Z27" s="110"/>
      <c r="AA27" s="110"/>
      <c r="AB27" s="110"/>
      <c r="AC27" s="110"/>
      <c r="AD27" s="110"/>
      <c r="AE27" s="110"/>
      <c r="AF27" s="110"/>
      <c r="AG27" s="110"/>
      <c r="AH27" s="110"/>
      <c r="AI27" s="110"/>
      <c r="AJ27" s="110"/>
      <c r="AK27" s="110"/>
      <c r="AL27" s="110"/>
      <c r="AM27" s="110"/>
      <c r="AN27" s="110"/>
      <c r="AO27" s="110"/>
      <c r="AP27" s="110"/>
      <c r="AQ27" s="110"/>
      <c r="AR27" s="110"/>
      <c r="AS27" s="110"/>
      <c r="AT27" s="110"/>
      <c r="AU27" s="110"/>
      <c r="AV27" s="110"/>
      <c r="AW27" s="110"/>
      <c r="AX27" s="110"/>
      <c r="AY27" s="110"/>
      <c r="AZ27" s="110"/>
      <c r="BA27" s="110"/>
      <c r="BB27" s="110"/>
      <c r="BC27" s="110"/>
      <c r="BD27" s="110"/>
      <c r="BE27" s="110"/>
      <c r="BF27" s="110"/>
      <c r="BG27" s="110"/>
      <c r="BH27" s="110"/>
      <c r="BI27" s="110"/>
      <c r="BJ27" s="110"/>
      <c r="BK27" s="110"/>
      <c r="BL27" s="110"/>
      <c r="BM27" s="110"/>
      <c r="BN27" s="110"/>
      <c r="BO27" s="110"/>
      <c r="BP27" s="110"/>
      <c r="BQ27" s="110"/>
      <c r="BR27" s="110"/>
      <c r="BS27" s="110"/>
    </row>
    <row r="28" spans="1:71" ht="29" customHeight="1">
      <c r="A28" s="110"/>
      <c r="B28" s="110"/>
      <c r="C28" s="110"/>
      <c r="D28" s="110"/>
      <c r="E28" s="110"/>
      <c r="F28" s="110"/>
      <c r="G28" s="110"/>
      <c r="H28" s="110"/>
      <c r="I28" s="110"/>
      <c r="J28" s="110"/>
      <c r="K28" s="110"/>
      <c r="L28" s="110"/>
      <c r="M28" s="110"/>
      <c r="N28" s="110"/>
      <c r="O28" s="110"/>
      <c r="P28" s="110"/>
      <c r="Q28" s="110"/>
      <c r="R28" s="110"/>
      <c r="S28" s="110"/>
      <c r="T28" s="110"/>
      <c r="U28" s="110"/>
      <c r="V28" s="110"/>
      <c r="W28" s="110"/>
      <c r="X28" s="110"/>
      <c r="Y28" s="110"/>
      <c r="Z28" s="110"/>
      <c r="AA28" s="110"/>
      <c r="AB28" s="110"/>
      <c r="AC28" s="110"/>
      <c r="AD28" s="110"/>
      <c r="AE28" s="110"/>
      <c r="AF28" s="110"/>
      <c r="AG28" s="110"/>
      <c r="AH28" s="110"/>
      <c r="AI28" s="110"/>
      <c r="AJ28" s="110"/>
      <c r="AK28" s="110"/>
      <c r="AL28" s="110"/>
      <c r="AM28" s="110"/>
      <c r="AN28" s="110"/>
      <c r="AO28" s="110"/>
      <c r="AP28" s="110"/>
      <c r="AQ28" s="110"/>
      <c r="AR28" s="110"/>
      <c r="AS28" s="110"/>
      <c r="AT28" s="110"/>
      <c r="AU28" s="110"/>
      <c r="AV28" s="110"/>
      <c r="AW28" s="110"/>
      <c r="AX28" s="110"/>
      <c r="AY28" s="110"/>
      <c r="AZ28" s="110"/>
      <c r="BA28" s="110"/>
      <c r="BB28" s="110"/>
      <c r="BC28" s="110"/>
      <c r="BD28" s="110"/>
      <c r="BE28" s="110"/>
      <c r="BF28" s="110"/>
      <c r="BG28" s="110"/>
      <c r="BH28" s="110"/>
      <c r="BI28" s="110"/>
      <c r="BJ28" s="110"/>
      <c r="BK28" s="110"/>
      <c r="BL28" s="110"/>
      <c r="BM28" s="110"/>
      <c r="BN28" s="110"/>
      <c r="BO28" s="110"/>
      <c r="BP28" s="110"/>
      <c r="BQ28" s="110"/>
      <c r="BR28" s="110"/>
      <c r="BS28" s="110"/>
    </row>
    <row r="29" spans="1:71" ht="29" customHeight="1">
      <c r="A29" s="110"/>
      <c r="B29" s="110"/>
      <c r="C29" s="110"/>
      <c r="D29" s="110"/>
      <c r="E29" s="110"/>
      <c r="F29" s="110"/>
      <c r="G29" s="110"/>
      <c r="H29" s="110"/>
      <c r="I29" s="110"/>
      <c r="J29" s="110"/>
      <c r="K29" s="110"/>
      <c r="L29" s="110"/>
      <c r="M29" s="110"/>
      <c r="N29" s="110"/>
      <c r="O29" s="110"/>
      <c r="P29" s="110"/>
      <c r="Q29" s="110"/>
      <c r="R29" s="110"/>
      <c r="S29" s="110"/>
      <c r="T29" s="110"/>
      <c r="U29" s="110"/>
      <c r="V29" s="110"/>
      <c r="W29" s="110"/>
      <c r="X29" s="110"/>
      <c r="Y29" s="110"/>
      <c r="Z29" s="110"/>
      <c r="AA29" s="110"/>
      <c r="AB29" s="110"/>
      <c r="AC29" s="110"/>
      <c r="AD29" s="110"/>
      <c r="AE29" s="110"/>
      <c r="AF29" s="110"/>
      <c r="AG29" s="110"/>
      <c r="AH29" s="110"/>
      <c r="AI29" s="110"/>
      <c r="AJ29" s="110"/>
      <c r="AK29" s="110"/>
      <c r="AL29" s="110"/>
      <c r="AM29" s="110"/>
      <c r="AN29" s="110"/>
      <c r="AO29" s="110"/>
      <c r="AP29" s="110"/>
      <c r="AQ29" s="110"/>
      <c r="AR29" s="110"/>
      <c r="AS29" s="110"/>
      <c r="AT29" s="110"/>
      <c r="AU29" s="110"/>
      <c r="AV29" s="110"/>
      <c r="AW29" s="110"/>
      <c r="AX29" s="110"/>
      <c r="AY29" s="110"/>
      <c r="AZ29" s="110"/>
      <c r="BA29" s="110"/>
      <c r="BB29" s="110"/>
      <c r="BC29" s="110"/>
      <c r="BD29" s="110"/>
      <c r="BE29" s="110"/>
      <c r="BF29" s="110"/>
      <c r="BG29" s="110"/>
      <c r="BH29" s="110"/>
      <c r="BI29" s="110"/>
      <c r="BJ29" s="110"/>
      <c r="BK29" s="110"/>
      <c r="BL29" s="110"/>
      <c r="BM29" s="110"/>
      <c r="BN29" s="110"/>
      <c r="BO29" s="110"/>
      <c r="BP29" s="110"/>
      <c r="BQ29" s="110"/>
      <c r="BR29" s="110"/>
      <c r="BS29" s="110"/>
    </row>
    <row r="30" spans="1:71" ht="29" customHeight="1">
      <c r="A30" s="110"/>
      <c r="B30" s="110"/>
      <c r="C30" s="110"/>
      <c r="D30" s="110"/>
      <c r="E30" s="110"/>
      <c r="F30" s="110"/>
      <c r="G30" s="110"/>
      <c r="H30" s="110"/>
      <c r="I30" s="110"/>
      <c r="J30" s="110"/>
      <c r="K30" s="110"/>
      <c r="L30" s="110"/>
      <c r="M30" s="110"/>
      <c r="N30" s="110"/>
      <c r="O30" s="110"/>
      <c r="P30" s="110"/>
      <c r="Q30" s="110"/>
      <c r="R30" s="110"/>
      <c r="S30" s="110"/>
      <c r="T30" s="110"/>
      <c r="U30" s="110"/>
      <c r="V30" s="110"/>
      <c r="W30" s="110"/>
      <c r="X30" s="110"/>
      <c r="Y30" s="110"/>
      <c r="Z30" s="110"/>
      <c r="AA30" s="110"/>
      <c r="AB30" s="110"/>
      <c r="AC30" s="110"/>
      <c r="AD30" s="110"/>
      <c r="AE30" s="110"/>
      <c r="AF30" s="110"/>
      <c r="AG30" s="110"/>
      <c r="AH30" s="110"/>
      <c r="AI30" s="110"/>
      <c r="AJ30" s="110"/>
      <c r="AK30" s="110"/>
      <c r="AL30" s="110"/>
      <c r="AM30" s="110"/>
      <c r="AN30" s="110"/>
      <c r="AO30" s="110"/>
      <c r="AP30" s="110"/>
      <c r="AQ30" s="110"/>
      <c r="AR30" s="110"/>
      <c r="AS30" s="110"/>
      <c r="AT30" s="110"/>
      <c r="AU30" s="110"/>
      <c r="AV30" s="110"/>
      <c r="AW30" s="110"/>
      <c r="AX30" s="110"/>
      <c r="AY30" s="110"/>
      <c r="AZ30" s="110"/>
      <c r="BA30" s="110"/>
      <c r="BB30" s="110"/>
      <c r="BC30" s="110"/>
      <c r="BD30" s="110"/>
      <c r="BE30" s="110"/>
      <c r="BF30" s="110"/>
      <c r="BG30" s="110"/>
      <c r="BH30" s="110"/>
      <c r="BI30" s="110"/>
      <c r="BJ30" s="110"/>
      <c r="BK30" s="110"/>
      <c r="BL30" s="110"/>
      <c r="BM30" s="110"/>
      <c r="BN30" s="110"/>
      <c r="BO30" s="110"/>
      <c r="BP30" s="110"/>
      <c r="BQ30" s="110"/>
      <c r="BR30" s="110"/>
      <c r="BS30" s="110"/>
    </row>
    <row r="31" spans="1:71" ht="29" customHeight="1">
      <c r="A31" s="110"/>
      <c r="B31" s="110"/>
      <c r="C31" s="110"/>
      <c r="D31" s="110"/>
      <c r="E31" s="110"/>
      <c r="F31" s="110"/>
      <c r="G31" s="110"/>
      <c r="H31" s="110"/>
      <c r="I31" s="110"/>
      <c r="J31" s="110"/>
      <c r="K31" s="110"/>
      <c r="L31" s="110"/>
      <c r="M31" s="110"/>
      <c r="N31" s="110"/>
      <c r="O31" s="110"/>
      <c r="P31" s="110"/>
      <c r="Q31" s="110"/>
      <c r="R31" s="110"/>
      <c r="S31" s="110"/>
      <c r="T31" s="110"/>
      <c r="U31" s="110"/>
      <c r="V31" s="110"/>
      <c r="W31" s="110"/>
      <c r="X31" s="110"/>
      <c r="Y31" s="110"/>
      <c r="Z31" s="110"/>
      <c r="AA31" s="110"/>
      <c r="AB31" s="110"/>
      <c r="AC31" s="110"/>
      <c r="AD31" s="110"/>
      <c r="AE31" s="110"/>
      <c r="AF31" s="110"/>
      <c r="AG31" s="110"/>
      <c r="AH31" s="110"/>
      <c r="AI31" s="110"/>
      <c r="AJ31" s="110"/>
      <c r="AK31" s="110"/>
      <c r="AL31" s="110"/>
      <c r="AM31" s="110"/>
      <c r="AN31" s="110"/>
      <c r="AO31" s="110"/>
      <c r="AP31" s="110"/>
      <c r="AQ31" s="110"/>
      <c r="AR31" s="110"/>
      <c r="AS31" s="110"/>
      <c r="AT31" s="110"/>
      <c r="AU31" s="110"/>
      <c r="AV31" s="110"/>
      <c r="AW31" s="110"/>
      <c r="AX31" s="110"/>
      <c r="AY31" s="110"/>
      <c r="AZ31" s="110"/>
      <c r="BA31" s="110"/>
      <c r="BB31" s="110"/>
      <c r="BC31" s="110"/>
      <c r="BD31" s="110"/>
      <c r="BE31" s="110"/>
      <c r="BF31" s="110"/>
      <c r="BG31" s="110"/>
      <c r="BH31" s="110"/>
      <c r="BI31" s="110"/>
      <c r="BJ31" s="110"/>
      <c r="BK31" s="110"/>
      <c r="BL31" s="110"/>
      <c r="BM31" s="110"/>
      <c r="BN31" s="110"/>
      <c r="BO31" s="110"/>
      <c r="BP31" s="110"/>
      <c r="BQ31" s="110"/>
      <c r="BR31" s="110"/>
      <c r="BS31" s="110"/>
    </row>
    <row r="32" spans="1:71" ht="29" customHeight="1">
      <c r="A32" s="110"/>
      <c r="B32" s="110"/>
      <c r="C32" s="110"/>
      <c r="D32" s="110"/>
      <c r="E32" s="110"/>
      <c r="F32" s="110"/>
      <c r="G32" s="110"/>
      <c r="H32" s="110"/>
      <c r="I32" s="110"/>
      <c r="J32" s="110"/>
      <c r="K32" s="110"/>
      <c r="L32" s="110"/>
      <c r="M32" s="110"/>
      <c r="N32" s="110"/>
      <c r="O32" s="110"/>
      <c r="P32" s="110"/>
      <c r="Q32" s="110"/>
      <c r="R32" s="110"/>
      <c r="S32" s="110"/>
      <c r="T32" s="110"/>
      <c r="U32" s="110"/>
      <c r="V32" s="110"/>
      <c r="W32" s="110"/>
      <c r="X32" s="110"/>
      <c r="Y32" s="110"/>
      <c r="Z32" s="110"/>
      <c r="AA32" s="110"/>
      <c r="AB32" s="110"/>
      <c r="AC32" s="110"/>
      <c r="AD32" s="110"/>
      <c r="AE32" s="110"/>
      <c r="AF32" s="110"/>
      <c r="AG32" s="110"/>
      <c r="AH32" s="110"/>
      <c r="AI32" s="110"/>
      <c r="AJ32" s="110"/>
      <c r="AK32" s="110"/>
      <c r="AL32" s="110"/>
      <c r="AM32" s="110"/>
      <c r="AN32" s="110"/>
      <c r="AO32" s="110"/>
      <c r="AP32" s="110"/>
      <c r="AQ32" s="110"/>
      <c r="AR32" s="110"/>
      <c r="AS32" s="110"/>
      <c r="AT32" s="110"/>
      <c r="AU32" s="110"/>
      <c r="AV32" s="110"/>
      <c r="AW32" s="110"/>
      <c r="AX32" s="110"/>
      <c r="AY32" s="110"/>
      <c r="AZ32" s="110"/>
      <c r="BA32" s="110"/>
      <c r="BB32" s="110"/>
      <c r="BC32" s="110"/>
      <c r="BD32" s="110"/>
      <c r="BE32" s="110"/>
      <c r="BF32" s="110"/>
      <c r="BG32" s="110"/>
      <c r="BH32" s="110"/>
      <c r="BI32" s="110"/>
      <c r="BJ32" s="110"/>
      <c r="BK32" s="110"/>
      <c r="BL32" s="110"/>
      <c r="BM32" s="110"/>
      <c r="BN32" s="110"/>
      <c r="BO32" s="110"/>
      <c r="BP32" s="110"/>
      <c r="BQ32" s="110"/>
      <c r="BR32" s="110"/>
      <c r="BS32" s="110"/>
    </row>
    <row r="33" spans="1:71" ht="20">
      <c r="A33" s="110"/>
      <c r="B33" s="110"/>
      <c r="C33" s="110"/>
      <c r="D33" s="110"/>
      <c r="E33" s="110"/>
      <c r="F33" s="110"/>
      <c r="G33" s="110"/>
      <c r="H33" s="110"/>
      <c r="I33" s="110"/>
      <c r="J33" s="110"/>
      <c r="K33" s="110"/>
      <c r="L33" s="110"/>
      <c r="M33" s="110"/>
      <c r="N33" s="110"/>
      <c r="O33" s="110"/>
      <c r="P33" s="110"/>
      <c r="Q33" s="110"/>
      <c r="R33" s="110"/>
      <c r="S33" s="110"/>
      <c r="T33" s="110"/>
      <c r="U33" s="110"/>
      <c r="V33" s="110"/>
      <c r="W33" s="110"/>
      <c r="X33" s="110"/>
      <c r="Y33" s="110"/>
      <c r="Z33" s="110"/>
      <c r="AA33" s="110"/>
      <c r="AB33" s="110"/>
      <c r="AC33" s="110"/>
      <c r="AD33" s="110"/>
      <c r="AE33" s="110"/>
      <c r="AF33" s="110"/>
      <c r="AG33" s="110"/>
      <c r="AH33" s="110"/>
      <c r="AI33" s="110"/>
      <c r="AJ33" s="110"/>
      <c r="AK33" s="110"/>
      <c r="AL33" s="110"/>
      <c r="AM33" s="110"/>
      <c r="AN33" s="110"/>
      <c r="AO33" s="110"/>
      <c r="AP33" s="110"/>
      <c r="AQ33" s="110"/>
      <c r="AR33" s="110"/>
      <c r="AS33" s="110"/>
      <c r="AT33" s="110"/>
      <c r="AU33" s="110"/>
      <c r="AV33" s="110"/>
      <c r="AW33" s="110"/>
      <c r="AX33" s="110"/>
      <c r="AY33" s="110"/>
      <c r="AZ33" s="110"/>
      <c r="BA33" s="110"/>
      <c r="BB33" s="110"/>
      <c r="BC33" s="110"/>
      <c r="BD33" s="110"/>
      <c r="BE33" s="110"/>
      <c r="BF33" s="110"/>
      <c r="BG33" s="110"/>
      <c r="BH33" s="110"/>
      <c r="BI33" s="110"/>
      <c r="BJ33" s="110"/>
      <c r="BK33" s="110"/>
      <c r="BL33" s="110"/>
      <c r="BM33" s="110"/>
      <c r="BN33" s="110"/>
      <c r="BO33" s="110"/>
      <c r="BP33" s="110"/>
      <c r="BQ33" s="110"/>
      <c r="BR33" s="110"/>
      <c r="BS33" s="110"/>
    </row>
    <row r="34" spans="1:71" ht="20">
      <c r="A34" s="110"/>
      <c r="B34" s="110"/>
      <c r="C34" s="110"/>
      <c r="D34" s="110"/>
      <c r="E34" s="110"/>
      <c r="F34" s="110"/>
      <c r="G34" s="110"/>
      <c r="H34" s="110"/>
      <c r="I34" s="110"/>
      <c r="J34" s="110"/>
      <c r="K34" s="110"/>
      <c r="L34" s="110"/>
      <c r="M34" s="110"/>
      <c r="N34" s="110"/>
      <c r="O34" s="110"/>
      <c r="P34" s="110"/>
      <c r="Q34" s="110"/>
      <c r="R34" s="110"/>
      <c r="S34" s="110"/>
      <c r="T34" s="110"/>
      <c r="U34" s="110"/>
      <c r="V34" s="110"/>
      <c r="W34" s="110"/>
      <c r="X34" s="110"/>
      <c r="Y34" s="110"/>
      <c r="Z34" s="110"/>
      <c r="AA34" s="110"/>
      <c r="AB34" s="110"/>
      <c r="AC34" s="110"/>
      <c r="AD34" s="110"/>
      <c r="AE34" s="110"/>
      <c r="AF34" s="110"/>
      <c r="AG34" s="110"/>
      <c r="AH34" s="110"/>
      <c r="AI34" s="110"/>
      <c r="AJ34" s="110"/>
      <c r="AK34" s="110"/>
      <c r="AL34" s="110"/>
      <c r="AM34" s="110"/>
      <c r="AN34" s="110"/>
      <c r="AO34" s="110"/>
      <c r="AP34" s="110"/>
      <c r="AQ34" s="110"/>
      <c r="AR34" s="110"/>
      <c r="AS34" s="110"/>
      <c r="AT34" s="110"/>
      <c r="AU34" s="110"/>
      <c r="AV34" s="110"/>
      <c r="AW34" s="110"/>
      <c r="AX34" s="110"/>
      <c r="AY34" s="110"/>
      <c r="AZ34" s="110"/>
      <c r="BA34" s="110"/>
      <c r="BB34" s="110"/>
      <c r="BC34" s="110"/>
      <c r="BD34" s="110"/>
      <c r="BE34" s="110"/>
      <c r="BF34" s="110"/>
      <c r="BG34" s="110"/>
      <c r="BH34" s="110"/>
      <c r="BI34" s="110"/>
      <c r="BJ34" s="110"/>
      <c r="BK34" s="110"/>
      <c r="BL34" s="110"/>
      <c r="BM34" s="110"/>
      <c r="BN34" s="110"/>
      <c r="BO34" s="110"/>
      <c r="BP34" s="110"/>
      <c r="BQ34" s="110"/>
      <c r="BR34" s="110"/>
      <c r="BS34" s="110"/>
    </row>
    <row r="35" spans="1:71" ht="20">
      <c r="A35" s="110"/>
      <c r="B35" s="110"/>
      <c r="C35" s="110"/>
      <c r="D35" s="110"/>
      <c r="E35" s="110"/>
      <c r="F35" s="110"/>
      <c r="G35" s="110"/>
      <c r="H35" s="110"/>
      <c r="I35" s="110"/>
      <c r="J35" s="110"/>
      <c r="K35" s="110"/>
      <c r="L35" s="110"/>
      <c r="M35" s="110"/>
      <c r="N35" s="110"/>
      <c r="O35" s="110"/>
      <c r="P35" s="110"/>
      <c r="Q35" s="110"/>
      <c r="R35" s="110"/>
      <c r="S35" s="110"/>
      <c r="T35" s="110"/>
      <c r="U35" s="110"/>
      <c r="V35" s="110"/>
      <c r="W35" s="110"/>
      <c r="X35" s="110"/>
      <c r="Y35" s="110"/>
      <c r="Z35" s="110"/>
      <c r="AA35" s="110"/>
      <c r="AB35" s="110"/>
      <c r="AC35" s="110"/>
      <c r="AD35" s="110"/>
      <c r="AE35" s="110"/>
      <c r="AF35" s="110"/>
      <c r="AG35" s="110"/>
      <c r="AH35" s="110"/>
      <c r="AI35" s="110"/>
      <c r="AJ35" s="110"/>
      <c r="AK35" s="110"/>
      <c r="AL35" s="110"/>
      <c r="AM35" s="110"/>
      <c r="AN35" s="110"/>
      <c r="AO35" s="110"/>
      <c r="AP35" s="110"/>
      <c r="AQ35" s="110"/>
      <c r="AR35" s="110"/>
      <c r="AS35" s="110"/>
      <c r="AT35" s="110"/>
      <c r="AU35" s="110"/>
      <c r="AV35" s="110"/>
      <c r="AW35" s="110"/>
      <c r="AX35" s="110"/>
      <c r="AY35" s="110"/>
      <c r="AZ35" s="110"/>
      <c r="BA35" s="110"/>
      <c r="BB35" s="110"/>
      <c r="BC35" s="110"/>
      <c r="BD35" s="110"/>
      <c r="BE35" s="110"/>
      <c r="BF35" s="110"/>
      <c r="BG35" s="110"/>
      <c r="BH35" s="110"/>
      <c r="BI35" s="110"/>
      <c r="BJ35" s="110"/>
      <c r="BK35" s="110"/>
      <c r="BL35" s="110"/>
      <c r="BM35" s="110"/>
      <c r="BN35" s="110"/>
      <c r="BO35" s="110"/>
      <c r="BP35" s="110"/>
      <c r="BQ35" s="110"/>
      <c r="BR35" s="110"/>
      <c r="BS35" s="110"/>
    </row>
    <row r="36" spans="1:71" ht="20">
      <c r="A36" s="110"/>
      <c r="B36" s="110"/>
      <c r="C36" s="110"/>
      <c r="D36" s="110"/>
      <c r="E36" s="110"/>
      <c r="F36" s="110"/>
      <c r="G36" s="110"/>
      <c r="H36" s="110"/>
      <c r="I36" s="110"/>
      <c r="J36" s="110"/>
      <c r="K36" s="110"/>
      <c r="L36" s="110"/>
      <c r="M36" s="110"/>
      <c r="N36" s="110"/>
      <c r="O36" s="110"/>
      <c r="P36" s="110"/>
      <c r="Q36" s="110"/>
      <c r="R36" s="110"/>
      <c r="S36" s="110"/>
      <c r="T36" s="110"/>
      <c r="U36" s="110"/>
      <c r="V36" s="110"/>
      <c r="W36" s="110"/>
      <c r="X36" s="110"/>
      <c r="Y36" s="110"/>
      <c r="Z36" s="110"/>
      <c r="AA36" s="110"/>
      <c r="AB36" s="110"/>
      <c r="AC36" s="110"/>
      <c r="AD36" s="110"/>
      <c r="AE36" s="110"/>
      <c r="AF36" s="110"/>
      <c r="AG36" s="110"/>
      <c r="AH36" s="110"/>
      <c r="AI36" s="110"/>
      <c r="AJ36" s="110"/>
      <c r="AK36" s="110"/>
      <c r="AL36" s="110"/>
      <c r="AM36" s="110"/>
      <c r="AN36" s="110"/>
      <c r="AO36" s="110"/>
      <c r="AP36" s="110"/>
      <c r="AQ36" s="110"/>
      <c r="AR36" s="110"/>
      <c r="AS36" s="110"/>
      <c r="AT36" s="110"/>
      <c r="AU36" s="110"/>
      <c r="AV36" s="110"/>
      <c r="AW36" s="110"/>
      <c r="AX36" s="110"/>
      <c r="AY36" s="110"/>
      <c r="AZ36" s="110"/>
      <c r="BA36" s="110"/>
      <c r="BB36" s="110"/>
      <c r="BC36" s="110"/>
      <c r="BD36" s="110"/>
      <c r="BE36" s="110"/>
      <c r="BF36" s="110"/>
      <c r="BG36" s="110"/>
      <c r="BH36" s="110"/>
      <c r="BI36" s="110"/>
      <c r="BJ36" s="110"/>
      <c r="BK36" s="110"/>
      <c r="BL36" s="110"/>
      <c r="BM36" s="110"/>
      <c r="BN36" s="110"/>
      <c r="BO36" s="110"/>
      <c r="BP36" s="110"/>
      <c r="BQ36" s="110"/>
      <c r="BR36" s="110"/>
      <c r="BS36" s="110"/>
    </row>
    <row r="37" spans="1:71" ht="20">
      <c r="A37" s="110"/>
      <c r="B37" s="110"/>
      <c r="C37" s="110"/>
      <c r="D37" s="110"/>
      <c r="E37" s="110"/>
      <c r="F37" s="110"/>
      <c r="G37" s="110"/>
      <c r="H37" s="110"/>
      <c r="I37" s="110"/>
      <c r="J37" s="110"/>
      <c r="K37" s="110"/>
      <c r="L37" s="110"/>
      <c r="M37" s="110"/>
      <c r="N37" s="110"/>
      <c r="O37" s="110"/>
      <c r="P37" s="110"/>
      <c r="Q37" s="110"/>
      <c r="R37" s="110"/>
      <c r="S37" s="110"/>
      <c r="T37" s="110"/>
      <c r="U37" s="110"/>
      <c r="V37" s="110"/>
      <c r="W37" s="110"/>
      <c r="X37" s="110"/>
      <c r="Y37" s="110"/>
      <c r="Z37" s="110"/>
      <c r="AA37" s="110"/>
      <c r="AB37" s="110"/>
      <c r="AC37" s="110"/>
      <c r="AD37" s="110"/>
      <c r="AE37" s="110"/>
      <c r="AF37" s="110"/>
      <c r="AG37" s="110"/>
      <c r="AH37" s="110"/>
      <c r="AI37" s="110"/>
      <c r="AJ37" s="110"/>
      <c r="AK37" s="110"/>
      <c r="AL37" s="110"/>
      <c r="AM37" s="110"/>
      <c r="AN37" s="110"/>
      <c r="AO37" s="110"/>
      <c r="AP37" s="110"/>
      <c r="AQ37" s="110"/>
      <c r="AR37" s="110"/>
      <c r="AS37" s="110"/>
      <c r="AT37" s="110"/>
      <c r="AU37" s="110"/>
      <c r="AV37" s="110"/>
      <c r="AW37" s="110"/>
      <c r="AX37" s="110"/>
      <c r="AY37" s="110"/>
      <c r="AZ37" s="110"/>
      <c r="BA37" s="110"/>
      <c r="BB37" s="110"/>
      <c r="BC37" s="110"/>
      <c r="BD37" s="110"/>
      <c r="BE37" s="110"/>
      <c r="BF37" s="110"/>
      <c r="BG37" s="110"/>
      <c r="BH37" s="110"/>
      <c r="BI37" s="110"/>
      <c r="BJ37" s="110"/>
      <c r="BK37" s="110"/>
      <c r="BL37" s="110"/>
      <c r="BM37" s="110"/>
      <c r="BN37" s="110"/>
      <c r="BO37" s="110"/>
      <c r="BP37" s="110"/>
      <c r="BQ37" s="110"/>
      <c r="BR37" s="110"/>
      <c r="BS37" s="110"/>
    </row>
    <row r="38" spans="1:71" ht="20">
      <c r="A38" s="110"/>
      <c r="B38" s="110"/>
      <c r="C38" s="110"/>
      <c r="D38" s="110"/>
      <c r="E38" s="110"/>
      <c r="F38" s="110"/>
      <c r="G38" s="110"/>
      <c r="H38" s="110"/>
      <c r="I38" s="110"/>
      <c r="J38" s="110"/>
      <c r="K38" s="110"/>
      <c r="L38" s="110"/>
      <c r="M38" s="110"/>
      <c r="N38" s="110"/>
      <c r="O38" s="110"/>
      <c r="P38" s="110"/>
      <c r="Q38" s="110"/>
      <c r="R38" s="110"/>
      <c r="S38" s="110"/>
      <c r="T38" s="110"/>
      <c r="U38" s="110"/>
      <c r="V38" s="110"/>
      <c r="W38" s="110"/>
      <c r="X38" s="110"/>
      <c r="Y38" s="110"/>
      <c r="Z38" s="110"/>
      <c r="AA38" s="110"/>
      <c r="AB38" s="110"/>
      <c r="AC38" s="110"/>
      <c r="AD38" s="110"/>
      <c r="AE38" s="110"/>
      <c r="AF38" s="110"/>
      <c r="AG38" s="110"/>
      <c r="AH38" s="110"/>
      <c r="AI38" s="110"/>
      <c r="AJ38" s="110"/>
      <c r="AK38" s="110"/>
      <c r="AL38" s="110"/>
      <c r="AM38" s="110"/>
      <c r="AN38" s="110"/>
      <c r="AO38" s="110"/>
      <c r="AP38" s="110"/>
      <c r="AQ38" s="110"/>
      <c r="AR38" s="110"/>
      <c r="AS38" s="110"/>
      <c r="AT38" s="110"/>
      <c r="AU38" s="110"/>
      <c r="AV38" s="110"/>
      <c r="AW38" s="110"/>
      <c r="AX38" s="110"/>
      <c r="AY38" s="110"/>
      <c r="AZ38" s="110"/>
      <c r="BA38" s="110"/>
      <c r="BB38" s="110"/>
      <c r="BC38" s="110"/>
      <c r="BD38" s="110"/>
      <c r="BE38" s="110"/>
      <c r="BF38" s="110"/>
      <c r="BG38" s="110"/>
      <c r="BH38" s="110"/>
      <c r="BI38" s="110"/>
      <c r="BJ38" s="110"/>
      <c r="BK38" s="110"/>
      <c r="BL38" s="110"/>
      <c r="BM38" s="110"/>
      <c r="BN38" s="110"/>
      <c r="BO38" s="110"/>
      <c r="BP38" s="110"/>
      <c r="BQ38" s="110"/>
      <c r="BR38" s="110"/>
      <c r="BS38" s="110"/>
    </row>
    <row r="39" spans="1:71" ht="20">
      <c r="A39" s="110"/>
      <c r="B39" s="110"/>
      <c r="C39" s="110"/>
      <c r="D39" s="110"/>
      <c r="E39" s="110"/>
      <c r="F39" s="110"/>
      <c r="G39" s="110"/>
      <c r="H39" s="110"/>
      <c r="I39" s="110"/>
      <c r="J39" s="110"/>
      <c r="K39" s="110"/>
      <c r="L39" s="110"/>
      <c r="M39" s="110"/>
      <c r="N39" s="110"/>
      <c r="O39" s="110"/>
      <c r="P39" s="110"/>
      <c r="Q39" s="110"/>
      <c r="R39" s="110"/>
      <c r="S39" s="110"/>
      <c r="T39" s="110"/>
      <c r="U39" s="110"/>
      <c r="V39" s="110"/>
      <c r="W39" s="110"/>
      <c r="X39" s="110"/>
      <c r="Y39" s="110"/>
      <c r="Z39" s="110"/>
      <c r="AA39" s="110"/>
      <c r="AB39" s="110"/>
      <c r="AC39" s="110"/>
      <c r="AD39" s="110"/>
      <c r="AE39" s="110"/>
      <c r="AF39" s="110"/>
      <c r="AG39" s="110"/>
      <c r="AH39" s="110"/>
      <c r="AI39" s="110"/>
      <c r="AJ39" s="110"/>
      <c r="AK39" s="110"/>
      <c r="AL39" s="110"/>
      <c r="AM39" s="110"/>
      <c r="AN39" s="110"/>
      <c r="AO39" s="110"/>
      <c r="AP39" s="110"/>
      <c r="AQ39" s="110"/>
      <c r="AR39" s="110"/>
      <c r="AS39" s="110"/>
      <c r="AT39" s="110"/>
      <c r="AU39" s="110"/>
      <c r="AV39" s="110"/>
      <c r="AW39" s="110"/>
      <c r="AX39" s="110"/>
      <c r="AY39" s="110"/>
      <c r="AZ39" s="110"/>
      <c r="BA39" s="110"/>
      <c r="BB39" s="110"/>
      <c r="BC39" s="110"/>
      <c r="BD39" s="110"/>
      <c r="BE39" s="110"/>
      <c r="BF39" s="110"/>
      <c r="BG39" s="110"/>
      <c r="BH39" s="110"/>
      <c r="BI39" s="110"/>
      <c r="BJ39" s="110"/>
      <c r="BK39" s="110"/>
      <c r="BL39" s="110"/>
      <c r="BM39" s="110"/>
      <c r="BN39" s="110"/>
      <c r="BO39" s="110"/>
      <c r="BP39" s="110"/>
      <c r="BQ39" s="110"/>
      <c r="BR39" s="110"/>
      <c r="BS39" s="110"/>
    </row>
    <row r="40" spans="1:71" ht="20">
      <c r="A40" s="110"/>
      <c r="B40" s="110"/>
      <c r="C40" s="110"/>
      <c r="D40" s="110"/>
      <c r="E40" s="110"/>
      <c r="F40" s="110"/>
      <c r="G40" s="110"/>
      <c r="H40" s="110"/>
      <c r="I40" s="110"/>
      <c r="J40" s="110"/>
      <c r="K40" s="110"/>
      <c r="L40" s="110"/>
      <c r="M40" s="110"/>
      <c r="N40" s="110"/>
      <c r="O40" s="110"/>
      <c r="P40" s="110"/>
      <c r="Q40" s="110"/>
      <c r="R40" s="110"/>
      <c r="S40" s="110"/>
      <c r="T40" s="110"/>
      <c r="U40" s="110"/>
      <c r="V40" s="110"/>
      <c r="W40" s="110"/>
      <c r="X40" s="110"/>
      <c r="Y40" s="110"/>
      <c r="Z40" s="110"/>
      <c r="AA40" s="110"/>
      <c r="AB40" s="110"/>
      <c r="AC40" s="110"/>
      <c r="AD40" s="110"/>
      <c r="AE40" s="110"/>
      <c r="AF40" s="110"/>
      <c r="AG40" s="110"/>
      <c r="AH40" s="110"/>
      <c r="AI40" s="110"/>
      <c r="AJ40" s="110"/>
      <c r="AK40" s="110"/>
      <c r="AL40" s="110"/>
      <c r="AM40" s="110"/>
      <c r="AN40" s="110"/>
      <c r="AO40" s="110"/>
      <c r="AP40" s="110"/>
      <c r="AQ40" s="110"/>
      <c r="AR40" s="110"/>
      <c r="AS40" s="110"/>
      <c r="AT40" s="110"/>
      <c r="AU40" s="110"/>
      <c r="AV40" s="110"/>
      <c r="AW40" s="110"/>
      <c r="AX40" s="110"/>
      <c r="AY40" s="110"/>
      <c r="AZ40" s="110"/>
      <c r="BA40" s="110"/>
      <c r="BB40" s="110"/>
      <c r="BC40" s="110"/>
      <c r="BD40" s="110"/>
      <c r="BE40" s="110"/>
      <c r="BF40" s="110"/>
      <c r="BG40" s="110"/>
      <c r="BH40" s="110"/>
      <c r="BI40" s="110"/>
      <c r="BJ40" s="110"/>
      <c r="BK40" s="110"/>
      <c r="BL40" s="110"/>
      <c r="BM40" s="110"/>
      <c r="BN40" s="110"/>
      <c r="BO40" s="110"/>
      <c r="BP40" s="110"/>
      <c r="BQ40" s="110"/>
      <c r="BR40" s="110"/>
      <c r="BS40" s="110"/>
    </row>
    <row r="41" spans="1:71" ht="20">
      <c r="A41" s="110"/>
      <c r="B41" s="110"/>
      <c r="C41" s="110"/>
      <c r="D41" s="110"/>
      <c r="E41" s="110"/>
      <c r="F41" s="110"/>
      <c r="G41" s="110"/>
      <c r="H41" s="110"/>
      <c r="I41" s="110"/>
      <c r="J41" s="110"/>
      <c r="K41" s="110"/>
      <c r="L41" s="110"/>
      <c r="M41" s="110"/>
      <c r="N41" s="110"/>
      <c r="O41" s="110"/>
      <c r="P41" s="110"/>
      <c r="Q41" s="110"/>
      <c r="R41" s="110"/>
      <c r="S41" s="110"/>
      <c r="T41" s="110"/>
      <c r="U41" s="110"/>
      <c r="V41" s="110"/>
      <c r="W41" s="110"/>
      <c r="X41" s="110"/>
      <c r="Y41" s="110"/>
      <c r="Z41" s="110"/>
      <c r="AA41" s="110"/>
      <c r="AB41" s="110"/>
      <c r="AC41" s="110"/>
      <c r="AD41" s="110"/>
      <c r="AE41" s="110"/>
      <c r="AF41" s="110"/>
      <c r="AG41" s="110"/>
      <c r="AH41" s="110"/>
      <c r="AI41" s="110"/>
      <c r="AJ41" s="110"/>
      <c r="AK41" s="110"/>
      <c r="AL41" s="110"/>
      <c r="AM41" s="110"/>
      <c r="AN41" s="110"/>
      <c r="AO41" s="110"/>
      <c r="AP41" s="110"/>
      <c r="AQ41" s="110"/>
      <c r="AR41" s="110"/>
      <c r="AS41" s="110"/>
      <c r="AT41" s="110"/>
      <c r="AU41" s="110"/>
      <c r="AV41" s="110"/>
      <c r="AW41" s="110"/>
      <c r="AX41" s="110"/>
      <c r="AY41" s="110"/>
      <c r="AZ41" s="110"/>
      <c r="BA41" s="110"/>
      <c r="BB41" s="110"/>
      <c r="BC41" s="110"/>
      <c r="BD41" s="110"/>
      <c r="BE41" s="110"/>
      <c r="BF41" s="110"/>
      <c r="BG41" s="110"/>
      <c r="BH41" s="110"/>
      <c r="BI41" s="110"/>
      <c r="BJ41" s="110"/>
      <c r="BK41" s="110"/>
      <c r="BL41" s="110"/>
      <c r="BM41" s="110"/>
      <c r="BN41" s="110"/>
      <c r="BO41" s="110"/>
      <c r="BP41" s="110"/>
      <c r="BQ41" s="110"/>
      <c r="BR41" s="110"/>
      <c r="BS41" s="110"/>
    </row>
    <row r="42" spans="1:71" ht="20">
      <c r="A42" s="110"/>
      <c r="B42" s="110"/>
      <c r="C42" s="110"/>
      <c r="D42" s="110"/>
      <c r="E42" s="110"/>
      <c r="F42" s="110"/>
      <c r="G42" s="110"/>
      <c r="H42" s="110"/>
      <c r="I42" s="110"/>
      <c r="J42" s="110"/>
      <c r="K42" s="110"/>
      <c r="L42" s="110"/>
      <c r="M42" s="110"/>
      <c r="N42" s="110"/>
      <c r="O42" s="110"/>
      <c r="P42" s="110"/>
      <c r="Q42" s="110"/>
      <c r="R42" s="110"/>
      <c r="S42" s="110"/>
      <c r="T42" s="110"/>
      <c r="U42" s="110"/>
      <c r="V42" s="110"/>
      <c r="W42" s="110"/>
      <c r="X42" s="110"/>
      <c r="Y42" s="110"/>
      <c r="Z42" s="110"/>
      <c r="AA42" s="110"/>
      <c r="AB42" s="110"/>
      <c r="AC42" s="110"/>
      <c r="AD42" s="110"/>
      <c r="AE42" s="110"/>
      <c r="AF42" s="110"/>
      <c r="AG42" s="110"/>
      <c r="AH42" s="110"/>
      <c r="AI42" s="110"/>
      <c r="AJ42" s="110"/>
      <c r="AK42" s="110"/>
      <c r="AL42" s="110"/>
      <c r="AM42" s="110"/>
      <c r="AN42" s="110"/>
      <c r="AO42" s="110"/>
      <c r="AP42" s="110"/>
      <c r="AQ42" s="110"/>
      <c r="AR42" s="110"/>
      <c r="AS42" s="110"/>
      <c r="AT42" s="110"/>
      <c r="AU42" s="110"/>
      <c r="AV42" s="110"/>
      <c r="AW42" s="110"/>
      <c r="AX42" s="110"/>
      <c r="AY42" s="110"/>
      <c r="AZ42" s="110"/>
      <c r="BA42" s="110"/>
      <c r="BB42" s="110"/>
      <c r="BC42" s="110"/>
      <c r="BD42" s="110"/>
      <c r="BE42" s="110"/>
      <c r="BF42" s="110"/>
      <c r="BG42" s="110"/>
      <c r="BH42" s="110"/>
      <c r="BI42" s="110"/>
      <c r="BJ42" s="110"/>
      <c r="BK42" s="110"/>
      <c r="BL42" s="110"/>
      <c r="BM42" s="110"/>
      <c r="BN42" s="110"/>
      <c r="BO42" s="110"/>
      <c r="BP42" s="110"/>
      <c r="BQ42" s="110"/>
      <c r="BR42" s="110"/>
      <c r="BS42" s="110"/>
    </row>
    <row r="43" spans="1:71" ht="20">
      <c r="A43" s="110"/>
      <c r="B43" s="110"/>
      <c r="C43" s="110"/>
      <c r="D43" s="110"/>
      <c r="E43" s="110"/>
      <c r="F43" s="110"/>
      <c r="G43" s="110"/>
      <c r="H43" s="110"/>
      <c r="I43" s="110"/>
      <c r="J43" s="110"/>
      <c r="K43" s="110"/>
      <c r="L43" s="110"/>
      <c r="M43" s="110"/>
      <c r="N43" s="110"/>
      <c r="O43" s="110"/>
      <c r="P43" s="110"/>
      <c r="Q43" s="110"/>
      <c r="R43" s="110"/>
      <c r="S43" s="110"/>
      <c r="T43" s="110"/>
      <c r="U43" s="110"/>
      <c r="V43" s="110"/>
      <c r="W43" s="110"/>
      <c r="X43" s="110"/>
      <c r="Y43" s="110"/>
      <c r="Z43" s="110"/>
      <c r="AA43" s="110"/>
      <c r="AB43" s="110"/>
      <c r="AC43" s="110"/>
      <c r="AD43" s="110"/>
      <c r="AE43" s="110"/>
      <c r="AF43" s="110"/>
      <c r="AG43" s="110"/>
      <c r="AH43" s="110"/>
      <c r="AI43" s="110"/>
      <c r="AJ43" s="110"/>
      <c r="AK43" s="110"/>
      <c r="AL43" s="110"/>
      <c r="AM43" s="110"/>
      <c r="AN43" s="110"/>
      <c r="AO43" s="110"/>
      <c r="AP43" s="110"/>
      <c r="AQ43" s="110"/>
      <c r="AR43" s="110"/>
      <c r="AS43" s="110"/>
      <c r="AT43" s="110"/>
      <c r="AU43" s="110"/>
      <c r="AV43" s="110"/>
      <c r="AW43" s="110"/>
      <c r="AX43" s="110"/>
      <c r="AY43" s="110"/>
      <c r="AZ43" s="110"/>
      <c r="BA43" s="110"/>
      <c r="BB43" s="110"/>
      <c r="BC43" s="110"/>
      <c r="BD43" s="110"/>
      <c r="BE43" s="110"/>
      <c r="BF43" s="110"/>
      <c r="BG43" s="110"/>
      <c r="BH43" s="110"/>
      <c r="BI43" s="110"/>
      <c r="BJ43" s="110"/>
      <c r="BK43" s="110"/>
      <c r="BL43" s="110"/>
      <c r="BM43" s="110"/>
      <c r="BN43" s="110"/>
      <c r="BO43" s="110"/>
      <c r="BP43" s="110"/>
      <c r="BQ43" s="110"/>
      <c r="BR43" s="110"/>
      <c r="BS43" s="110"/>
    </row>
  </sheetData>
  <mergeCells count="1">
    <mergeCell ref="A1:H2"/>
  </mergeCells>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39963-CE0D-F54A-9F89-1AE95180DDFD}">
  <sheetPr codeName="Sheet3">
    <pageSetUpPr fitToPage="1"/>
  </sheetPr>
  <dimension ref="A1:BA30"/>
  <sheetViews>
    <sheetView zoomScale="75" workbookViewId="0">
      <selection activeCell="N27" sqref="N27"/>
    </sheetView>
  </sheetViews>
  <sheetFormatPr baseColWidth="10" defaultColWidth="5.140625" defaultRowHeight="29" customHeight="1"/>
  <cols>
    <col min="1" max="1" width="5.140625" style="1"/>
    <col min="2" max="2" width="5.140625" style="2"/>
    <col min="20" max="20" width="5.140625" style="2"/>
    <col min="37" max="37" width="5.140625" style="2"/>
    <col min="39" max="39" width="5.5703125" bestFit="1" customWidth="1"/>
    <col min="43" max="43" width="8.5703125" bestFit="1" customWidth="1"/>
  </cols>
  <sheetData>
    <row r="1" spans="1:53" ht="29" customHeight="1">
      <c r="A1" s="91" t="s">
        <v>0</v>
      </c>
      <c r="B1" s="91"/>
      <c r="C1" s="91"/>
      <c r="D1" s="91"/>
      <c r="E1" s="91"/>
      <c r="F1" s="91"/>
      <c r="G1" s="91"/>
      <c r="H1" s="91"/>
    </row>
    <row r="2" spans="1:53" ht="29" customHeight="1">
      <c r="A2" s="91"/>
      <c r="B2" s="91"/>
      <c r="C2" s="91"/>
      <c r="D2" s="91"/>
      <c r="E2" s="91"/>
      <c r="F2" s="91"/>
      <c r="G2" s="91"/>
      <c r="H2" s="91"/>
    </row>
    <row r="3" spans="1:53" ht="29" customHeight="1" thickBot="1">
      <c r="B3" s="2" t="s">
        <v>2</v>
      </c>
      <c r="T3" s="2" t="s">
        <v>11</v>
      </c>
      <c r="AK3" s="2" t="s">
        <v>34</v>
      </c>
    </row>
    <row r="4" spans="1:53" ht="29" customHeight="1" thickBot="1">
      <c r="C4" s="106" t="s">
        <v>4</v>
      </c>
      <c r="D4" s="107"/>
      <c r="E4" s="108" t="s">
        <v>5</v>
      </c>
      <c r="F4" s="108"/>
      <c r="G4" s="108"/>
      <c r="H4" s="108"/>
      <c r="I4" s="108"/>
      <c r="J4" s="108"/>
      <c r="K4" s="109"/>
      <c r="U4" t="s">
        <v>12</v>
      </c>
      <c r="AL4" t="s">
        <v>35</v>
      </c>
    </row>
    <row r="5" spans="1:53" ht="29" customHeight="1" thickBot="1">
      <c r="U5" s="73" t="s">
        <v>13</v>
      </c>
      <c r="V5" s="74"/>
      <c r="W5" s="60" t="s">
        <v>17</v>
      </c>
      <c r="X5" s="61"/>
      <c r="Y5" s="61"/>
      <c r="Z5" s="61"/>
      <c r="AA5" s="61"/>
      <c r="AB5" s="61"/>
      <c r="AC5" s="62" t="s">
        <v>18</v>
      </c>
      <c r="AD5" s="63"/>
      <c r="AL5" s="9"/>
      <c r="AM5" s="9"/>
      <c r="AN5" s="9"/>
      <c r="AO5" s="9"/>
      <c r="AP5" s="9"/>
      <c r="AQ5" s="9"/>
      <c r="AR5" s="9"/>
      <c r="AS5" s="90">
        <f>AC6/3</f>
        <v>13.1</v>
      </c>
      <c r="AT5" s="90"/>
    </row>
    <row r="6" spans="1:53" ht="29" customHeight="1" thickBot="1">
      <c r="C6" s="92" t="str">
        <f>IF(E4&lt;&gt;"",E4,"")</f>
        <v>砥石の送り速度</v>
      </c>
      <c r="D6" s="85"/>
      <c r="E6" s="85"/>
      <c r="F6" s="93"/>
      <c r="G6" s="84" t="s">
        <v>3</v>
      </c>
      <c r="H6" s="85"/>
      <c r="I6" s="85"/>
      <c r="J6" s="85"/>
      <c r="K6" s="85"/>
      <c r="L6" s="85"/>
      <c r="M6" s="85" t="s">
        <v>9</v>
      </c>
      <c r="N6" s="93"/>
      <c r="U6" s="75" t="s">
        <v>14</v>
      </c>
      <c r="V6" s="76"/>
      <c r="W6" s="70">
        <f>G7</f>
        <v>11.9</v>
      </c>
      <c r="X6" s="64"/>
      <c r="Y6" s="64">
        <f>I7</f>
        <v>14.2</v>
      </c>
      <c r="Z6" s="64"/>
      <c r="AA6" s="64">
        <f>K7</f>
        <v>13.2</v>
      </c>
      <c r="AB6" s="64"/>
      <c r="AC6" s="64">
        <f>SUM(W6:AB6)</f>
        <v>39.299999999999997</v>
      </c>
      <c r="AD6" s="65"/>
      <c r="AQ6" s="9"/>
      <c r="AR6" s="9"/>
      <c r="AS6" s="90">
        <f t="shared" ref="AS6:AS7" si="0">AC7/3</f>
        <v>11.600000000000001</v>
      </c>
      <c r="AT6" s="90"/>
    </row>
    <row r="7" spans="1:53" ht="29" customHeight="1">
      <c r="C7" s="94" t="s">
        <v>6</v>
      </c>
      <c r="D7" s="95"/>
      <c r="E7" s="95"/>
      <c r="F7" s="96"/>
      <c r="G7" s="103">
        <v>11.9</v>
      </c>
      <c r="H7" s="88"/>
      <c r="I7" s="88">
        <v>14.2</v>
      </c>
      <c r="J7" s="88"/>
      <c r="K7" s="88">
        <v>13.2</v>
      </c>
      <c r="L7" s="88"/>
      <c r="M7" s="41">
        <f>AVERAGE(G7:L7)</f>
        <v>13.1</v>
      </c>
      <c r="N7" s="42"/>
      <c r="U7" s="77" t="s">
        <v>15</v>
      </c>
      <c r="V7" s="78"/>
      <c r="W7" s="71">
        <f>G8</f>
        <v>11.3</v>
      </c>
      <c r="X7" s="66"/>
      <c r="Y7" s="66">
        <f>I8</f>
        <v>11.9</v>
      </c>
      <c r="Z7" s="66"/>
      <c r="AA7" s="66">
        <f>K8</f>
        <v>11.6</v>
      </c>
      <c r="AB7" s="66"/>
      <c r="AC7" s="66">
        <f t="shared" ref="AC7:AC8" si="1">SUM(W7:AB7)</f>
        <v>34.800000000000004</v>
      </c>
      <c r="AD7" s="67"/>
      <c r="AQ7" s="9"/>
      <c r="AR7" s="9"/>
      <c r="AS7" s="90">
        <f t="shared" si="0"/>
        <v>10.000000000000002</v>
      </c>
      <c r="AT7" s="90"/>
    </row>
    <row r="8" spans="1:53" ht="29" customHeight="1" thickBot="1">
      <c r="C8" s="97" t="s">
        <v>7</v>
      </c>
      <c r="D8" s="98"/>
      <c r="E8" s="98"/>
      <c r="F8" s="99"/>
      <c r="G8" s="104">
        <v>11.3</v>
      </c>
      <c r="H8" s="89"/>
      <c r="I8" s="89">
        <v>11.9</v>
      </c>
      <c r="J8" s="89"/>
      <c r="K8" s="89">
        <v>11.6</v>
      </c>
      <c r="L8" s="89"/>
      <c r="M8" s="26">
        <f t="shared" ref="M8:M9" si="2">AVERAGE(G8:L8)</f>
        <v>11.600000000000001</v>
      </c>
      <c r="N8" s="27"/>
      <c r="U8" s="79" t="s">
        <v>16</v>
      </c>
      <c r="V8" s="80"/>
      <c r="W8" s="72">
        <f>G9</f>
        <v>10.3</v>
      </c>
      <c r="X8" s="68"/>
      <c r="Y8" s="68">
        <f>I9</f>
        <v>10.4</v>
      </c>
      <c r="Z8" s="68"/>
      <c r="AA8" s="68">
        <f>K9</f>
        <v>9.3000000000000007</v>
      </c>
      <c r="AB8" s="68"/>
      <c r="AC8" s="68">
        <f t="shared" si="1"/>
        <v>30.000000000000004</v>
      </c>
      <c r="AD8" s="69"/>
      <c r="AL8" s="9"/>
      <c r="AM8" s="9"/>
      <c r="AN8" s="9"/>
      <c r="AO8" s="9"/>
      <c r="AP8" s="9"/>
      <c r="AQ8" s="9"/>
      <c r="AS8" s="3"/>
    </row>
    <row r="9" spans="1:53" ht="29" customHeight="1" thickBot="1">
      <c r="C9" s="100" t="s">
        <v>8</v>
      </c>
      <c r="D9" s="101"/>
      <c r="E9" s="101"/>
      <c r="F9" s="102"/>
      <c r="G9" s="105">
        <v>10.3</v>
      </c>
      <c r="H9" s="86"/>
      <c r="I9" s="86">
        <v>10.4</v>
      </c>
      <c r="J9" s="86"/>
      <c r="K9" s="86">
        <v>9.3000000000000007</v>
      </c>
      <c r="L9" s="86"/>
      <c r="M9" s="20">
        <f t="shared" si="2"/>
        <v>10.000000000000002</v>
      </c>
      <c r="N9" s="21"/>
      <c r="AQ9" s="4"/>
      <c r="AS9" s="9" t="str">
        <f>AS5&amp;"±"&amp;_xlfn.T.INV.2T(0.05,AB24)&amp;"*"&amp;SQRT(AD24/COUNT(G7:L7))</f>
        <v>13.1±2.26215716279821*0.364132657959429</v>
      </c>
      <c r="AT9" s="9"/>
      <c r="AU9" s="9"/>
      <c r="AV9" s="9"/>
      <c r="AW9" s="9"/>
      <c r="AX9" s="9"/>
      <c r="AY9" s="9"/>
      <c r="AZ9" s="9"/>
      <c r="BA9" s="9"/>
    </row>
    <row r="10" spans="1:53" ht="29" customHeight="1">
      <c r="U10" s="57" t="s">
        <v>19</v>
      </c>
      <c r="V10" s="58"/>
      <c r="W10" s="58"/>
      <c r="X10" s="58"/>
      <c r="Y10" s="59"/>
      <c r="Z10" s="48">
        <f>SUM(AC6:AD8)^2/COUNT(W6:AB8)</f>
        <v>1204.0899999999999</v>
      </c>
      <c r="AA10" s="49"/>
      <c r="AB10" s="50"/>
      <c r="AQ10" s="5">
        <f>$AS5-_xlfn.T.INV.2T(0.05,$AB$24)*SQRT($AD$24/3)</f>
        <v>12.276274699588329</v>
      </c>
      <c r="AU10" s="7">
        <f>AS5+_xlfn.T.INV.2T(0.05,$AB$24)*SQRT($AD$24/3)</f>
        <v>13.92372530041167</v>
      </c>
      <c r="AV10" s="7"/>
    </row>
    <row r="11" spans="1:53" ht="29" customHeight="1">
      <c r="B11" s="2" t="s">
        <v>1</v>
      </c>
      <c r="U11" s="54" t="s">
        <v>20</v>
      </c>
      <c r="V11" s="55"/>
      <c r="W11" s="55"/>
      <c r="X11" s="55"/>
      <c r="Y11" s="56"/>
      <c r="Z11" s="51">
        <f>SUMSQ(W6:AB8)-Z10</f>
        <v>18.000000000000227</v>
      </c>
      <c r="AA11" s="52"/>
      <c r="AB11" s="53"/>
      <c r="AQ11" s="5">
        <f t="shared" ref="AQ11:AQ12" si="3">$AS6-_xlfn.T.INV.2T(0.05,$AB$24)*SQRT($AD$24/3)</f>
        <v>10.776274699588331</v>
      </c>
      <c r="AU11" s="7">
        <f t="shared" ref="AU11:AU12" si="4">AS6+_xlfn.T.INV.2T(0.05,$AB$24)*SQRT($AD$24/3)</f>
        <v>12.423725300411672</v>
      </c>
      <c r="AV11" s="7"/>
    </row>
    <row r="12" spans="1:53" ht="29" customHeight="1">
      <c r="C12" s="9"/>
      <c r="D12" s="9"/>
      <c r="E12" s="9"/>
      <c r="F12" s="9"/>
      <c r="G12" s="9"/>
      <c r="U12" s="54" t="s">
        <v>21</v>
      </c>
      <c r="V12" s="55"/>
      <c r="W12" s="55"/>
      <c r="X12" s="55"/>
      <c r="Y12" s="56"/>
      <c r="Z12" s="51">
        <f>SUMSQ(AC6:AD8)/3-Z10</f>
        <v>14.420000000000073</v>
      </c>
      <c r="AA12" s="52"/>
      <c r="AB12" s="53"/>
      <c r="AQ12" s="5">
        <f t="shared" si="3"/>
        <v>9.1762746995883315</v>
      </c>
      <c r="AU12" s="7">
        <f t="shared" si="4"/>
        <v>10.823725300411672</v>
      </c>
      <c r="AV12" s="7"/>
    </row>
    <row r="13" spans="1:53" ht="29" customHeight="1" thickBot="1">
      <c r="U13" s="81" t="s">
        <v>22</v>
      </c>
      <c r="V13" s="82"/>
      <c r="W13" s="82"/>
      <c r="X13" s="82"/>
      <c r="Y13" s="83"/>
      <c r="Z13" s="43">
        <f>Z11-Z12</f>
        <v>3.5800000000001546</v>
      </c>
      <c r="AA13" s="44"/>
      <c r="AB13" s="45"/>
      <c r="AL13" s="1" t="s">
        <v>37</v>
      </c>
      <c r="AP13" s="8">
        <f>_xlfn.T.INV.2T(0.05,AB24)*SQRT(2*AD24/3)</f>
        <v>1.1649234915120366</v>
      </c>
      <c r="AQ13" s="8"/>
    </row>
    <row r="14" spans="1:53" ht="29" customHeight="1">
      <c r="B14" s="2" t="s">
        <v>10</v>
      </c>
    </row>
    <row r="15" spans="1:53" ht="29" customHeight="1">
      <c r="C15" t="str">
        <f>C6</f>
        <v>砥石の送り速度</v>
      </c>
      <c r="D15" s="9" t="str">
        <f>G6</f>
        <v>測定結果</v>
      </c>
      <c r="E15" s="9"/>
      <c r="F15" s="9"/>
      <c r="T15" s="2" t="s">
        <v>23</v>
      </c>
      <c r="AL15" t="str">
        <f>U6</f>
        <v>A1</v>
      </c>
      <c r="AM15" s="6">
        <f>AS5</f>
        <v>13.1</v>
      </c>
    </row>
    <row r="16" spans="1:53" ht="29" customHeight="1">
      <c r="C16" t="str">
        <f>C7</f>
        <v>30秒</v>
      </c>
      <c r="D16">
        <f>G7</f>
        <v>11.9</v>
      </c>
      <c r="F16">
        <f>I7</f>
        <v>14.2</v>
      </c>
      <c r="H16">
        <f>K7</f>
        <v>13.2</v>
      </c>
      <c r="U16" s="9"/>
      <c r="V16" s="9"/>
      <c r="W16" s="9"/>
      <c r="X16" s="9"/>
      <c r="Y16" s="9"/>
      <c r="AL16" t="str">
        <f t="shared" ref="AL16:AL17" si="5">U7</f>
        <v>A2</v>
      </c>
      <c r="AM16" s="6">
        <f t="shared" ref="AM16:AM17" si="6">AS6</f>
        <v>11.600000000000001</v>
      </c>
    </row>
    <row r="17" spans="2:39" ht="29" customHeight="1">
      <c r="C17" t="str">
        <f t="shared" ref="C17:C18" si="7">C8</f>
        <v>40秒</v>
      </c>
      <c r="D17">
        <f>G8</f>
        <v>11.3</v>
      </c>
      <c r="F17">
        <f>I8</f>
        <v>11.9</v>
      </c>
      <c r="H17">
        <f>K8</f>
        <v>11.6</v>
      </c>
      <c r="U17" s="9"/>
      <c r="V17" s="9"/>
      <c r="W17" s="9"/>
      <c r="X17" s="9"/>
      <c r="Y17" s="9"/>
      <c r="AL17" t="str">
        <f t="shared" si="5"/>
        <v>A3</v>
      </c>
      <c r="AM17" s="6">
        <f t="shared" si="6"/>
        <v>10.000000000000002</v>
      </c>
    </row>
    <row r="18" spans="2:39" ht="29" customHeight="1">
      <c r="C18" t="str">
        <f t="shared" si="7"/>
        <v>50秒</v>
      </c>
      <c r="D18">
        <f>G9</f>
        <v>10.3</v>
      </c>
      <c r="F18">
        <f>I9</f>
        <v>10.4</v>
      </c>
      <c r="H18">
        <f>K9</f>
        <v>9.3000000000000007</v>
      </c>
      <c r="U18" s="9"/>
      <c r="V18" s="9"/>
      <c r="W18" s="9"/>
      <c r="X18" s="9"/>
      <c r="Y18" s="9"/>
    </row>
    <row r="20" spans="2:39" ht="29" customHeight="1" thickBot="1">
      <c r="T20" s="2" t="s">
        <v>24</v>
      </c>
    </row>
    <row r="21" spans="2:39" ht="29" customHeight="1">
      <c r="U21" s="34" t="s">
        <v>25</v>
      </c>
      <c r="V21" s="35"/>
      <c r="W21" s="35"/>
      <c r="X21" s="35"/>
      <c r="Y21" s="36"/>
      <c r="Z21" s="46" t="s">
        <v>27</v>
      </c>
      <c r="AA21" s="29"/>
      <c r="AB21" s="28" t="s">
        <v>28</v>
      </c>
      <c r="AC21" s="29"/>
      <c r="AD21" s="28" t="s">
        <v>29</v>
      </c>
      <c r="AE21" s="29"/>
      <c r="AF21" s="28" t="s">
        <v>30</v>
      </c>
      <c r="AG21" s="29"/>
      <c r="AH21" s="28" t="s">
        <v>26</v>
      </c>
      <c r="AI21" s="31"/>
    </row>
    <row r="22" spans="2:39" ht="29" customHeight="1" thickBot="1">
      <c r="U22" s="37"/>
      <c r="V22" s="38"/>
      <c r="W22" s="38"/>
      <c r="X22" s="38"/>
      <c r="Y22" s="39"/>
      <c r="Z22" s="47"/>
      <c r="AA22" s="30"/>
      <c r="AB22" s="30"/>
      <c r="AC22" s="30"/>
      <c r="AD22" s="30"/>
      <c r="AE22" s="30"/>
      <c r="AF22" s="30"/>
      <c r="AG22" s="30"/>
      <c r="AH22" s="32"/>
      <c r="AI22" s="33"/>
    </row>
    <row r="23" spans="2:39" ht="29" customHeight="1">
      <c r="U23" s="40" t="s">
        <v>31</v>
      </c>
      <c r="V23" s="41"/>
      <c r="W23" s="41"/>
      <c r="X23" s="41"/>
      <c r="Y23" s="42"/>
      <c r="Z23" s="22">
        <f>Z12</f>
        <v>14.420000000000073</v>
      </c>
      <c r="AA23" s="14"/>
      <c r="AB23" s="14">
        <v>2</v>
      </c>
      <c r="AC23" s="14"/>
      <c r="AD23" s="11">
        <f>Z23/AB23</f>
        <v>7.2100000000000364</v>
      </c>
      <c r="AE23" s="11"/>
      <c r="AF23" s="11">
        <f>AD23/AD24</f>
        <v>18.125698324021656</v>
      </c>
      <c r="AG23" s="11"/>
      <c r="AH23" s="14"/>
      <c r="AI23" s="15"/>
    </row>
    <row r="24" spans="2:39" ht="29" customHeight="1">
      <c r="U24" s="25" t="s">
        <v>33</v>
      </c>
      <c r="V24" s="26"/>
      <c r="W24" s="26"/>
      <c r="X24" s="26"/>
      <c r="Y24" s="27"/>
      <c r="Z24" s="23">
        <f>Z13</f>
        <v>3.5800000000001546</v>
      </c>
      <c r="AA24" s="12"/>
      <c r="AB24" s="12">
        <v>9</v>
      </c>
      <c r="AC24" s="12"/>
      <c r="AD24" s="18">
        <f t="shared" ref="AD24:AD25" si="8">Z24/AB24</f>
        <v>0.39777777777779494</v>
      </c>
      <c r="AE24" s="18"/>
      <c r="AF24" s="12"/>
      <c r="AG24" s="12"/>
      <c r="AH24" s="12"/>
      <c r="AI24" s="16"/>
    </row>
    <row r="25" spans="2:39" ht="29" customHeight="1" thickBot="1">
      <c r="U25" s="19" t="s">
        <v>32</v>
      </c>
      <c r="V25" s="20"/>
      <c r="W25" s="20"/>
      <c r="X25" s="20"/>
      <c r="Y25" s="21"/>
      <c r="Z25" s="24">
        <f>SUM(Z23:AA24)</f>
        <v>18.000000000000227</v>
      </c>
      <c r="AA25" s="13"/>
      <c r="AB25" s="13">
        <v>11</v>
      </c>
      <c r="AC25" s="13"/>
      <c r="AD25" s="10">
        <f t="shared" si="8"/>
        <v>1.6363636363636571</v>
      </c>
      <c r="AE25" s="10"/>
      <c r="AF25" s="13"/>
      <c r="AG25" s="13"/>
      <c r="AH25" s="13"/>
      <c r="AI25" s="17"/>
    </row>
    <row r="26" spans="2:39" ht="29" customHeight="1">
      <c r="U26" s="87" t="str">
        <f>"注)F("&amp;AB23&amp;","&amp;AB24&amp;";0.05)="&amp;_xlfn.F.INV.RT(0.05,AB23,AB24)&amp;"         F("&amp;AB23&amp;","&amp;AB24&amp;";0.01)="&amp;_xlfn.F.INV.RT(0.01,AB23,AB24)</f>
        <v>注)F(2,9;0.05)=4.25649472909375         F(2,9;0.01)=8.02151730993206</v>
      </c>
      <c r="V26" s="87"/>
      <c r="W26" s="87"/>
      <c r="X26" s="87"/>
      <c r="Y26" s="87"/>
      <c r="Z26" s="87"/>
      <c r="AA26" s="87"/>
      <c r="AB26" s="87"/>
      <c r="AC26" s="87"/>
      <c r="AD26" s="87"/>
      <c r="AE26" s="87"/>
      <c r="AF26" s="87"/>
      <c r="AG26" s="87"/>
      <c r="AH26" s="87"/>
      <c r="AI26" s="87"/>
    </row>
    <row r="27" spans="2:39" ht="29" customHeight="1">
      <c r="B27" s="2" t="s">
        <v>36</v>
      </c>
    </row>
    <row r="28" spans="2:39" ht="29" customHeight="1">
      <c r="C28" s="9"/>
      <c r="D28" s="9"/>
      <c r="E28" s="9"/>
      <c r="F28" s="9"/>
      <c r="G28" s="9"/>
      <c r="H28" s="9"/>
    </row>
    <row r="29" spans="2:39" ht="29" customHeight="1">
      <c r="C29" s="9"/>
      <c r="D29" s="9"/>
      <c r="E29" s="9"/>
      <c r="F29" s="9"/>
      <c r="G29" s="9"/>
      <c r="H29" s="9"/>
      <c r="I29" s="9"/>
      <c r="J29" s="9"/>
      <c r="K29" s="9"/>
    </row>
    <row r="30" spans="2:39" ht="29" customHeight="1">
      <c r="C30" s="9"/>
      <c r="D30" s="9"/>
      <c r="E30" s="9"/>
      <c r="F30" s="9"/>
      <c r="G30" s="9"/>
      <c r="H30" s="9"/>
      <c r="I30" s="9"/>
      <c r="J30" s="9"/>
      <c r="K30" s="9"/>
    </row>
  </sheetData>
  <sheetProtection algorithmName="SHA-512" hashValue="kRqmaJX/WaClKyqFRiHGI9RsT47a+FvNgCSiycdDufPK2XIqDeVaXiurAxeatvNIcGjTOHlLMjPUyspOHD3VEg==" saltValue="FPkhwUclyClimhkk3RJV5A==" spinCount="100000" sheet="1" objects="1" scenarios="1"/>
  <mergeCells count="92">
    <mergeCell ref="U26:AI26"/>
    <mergeCell ref="C28:H28"/>
    <mergeCell ref="C29:K30"/>
    <mergeCell ref="U25:Y25"/>
    <mergeCell ref="Z25:AA25"/>
    <mergeCell ref="AB25:AC25"/>
    <mergeCell ref="AD25:AE25"/>
    <mergeCell ref="AF25:AG25"/>
    <mergeCell ref="AH25:AI25"/>
    <mergeCell ref="U24:Y24"/>
    <mergeCell ref="Z24:AA24"/>
    <mergeCell ref="AB24:AC24"/>
    <mergeCell ref="AD24:AE24"/>
    <mergeCell ref="AF24:AG24"/>
    <mergeCell ref="AH24:AI24"/>
    <mergeCell ref="AB21:AC22"/>
    <mergeCell ref="AD21:AE22"/>
    <mergeCell ref="AF21:AG22"/>
    <mergeCell ref="AH21:AI22"/>
    <mergeCell ref="U23:Y23"/>
    <mergeCell ref="Z23:AA23"/>
    <mergeCell ref="AB23:AC23"/>
    <mergeCell ref="AD23:AE23"/>
    <mergeCell ref="AF23:AG23"/>
    <mergeCell ref="AH23:AI23"/>
    <mergeCell ref="D15:F15"/>
    <mergeCell ref="U16:Y16"/>
    <mergeCell ref="U17:Y17"/>
    <mergeCell ref="U18:Y18"/>
    <mergeCell ref="U21:Y22"/>
    <mergeCell ref="Z21:AA22"/>
    <mergeCell ref="C12:G12"/>
    <mergeCell ref="U12:Y12"/>
    <mergeCell ref="Z12:AB12"/>
    <mergeCell ref="AU12:AV12"/>
    <mergeCell ref="U13:Y13"/>
    <mergeCell ref="Z13:AB13"/>
    <mergeCell ref="AP13:AQ13"/>
    <mergeCell ref="U10:Y10"/>
    <mergeCell ref="Z10:AB10"/>
    <mergeCell ref="AU10:AV10"/>
    <mergeCell ref="U11:Y11"/>
    <mergeCell ref="Z11:AB11"/>
    <mergeCell ref="AU11:AV11"/>
    <mergeCell ref="C9:F9"/>
    <mergeCell ref="G9:H9"/>
    <mergeCell ref="I9:J9"/>
    <mergeCell ref="K9:L9"/>
    <mergeCell ref="M9:N9"/>
    <mergeCell ref="AS9:BA9"/>
    <mergeCell ref="U8:V8"/>
    <mergeCell ref="W8:X8"/>
    <mergeCell ref="Y8:Z8"/>
    <mergeCell ref="AA8:AB8"/>
    <mergeCell ref="AC8:AD8"/>
    <mergeCell ref="AL8:AQ8"/>
    <mergeCell ref="Y7:Z7"/>
    <mergeCell ref="AA7:AB7"/>
    <mergeCell ref="AC7:AD7"/>
    <mergeCell ref="AQ7:AR7"/>
    <mergeCell ref="AS7:AT7"/>
    <mergeCell ref="C8:F8"/>
    <mergeCell ref="G8:H8"/>
    <mergeCell ref="I8:J8"/>
    <mergeCell ref="K8:L8"/>
    <mergeCell ref="M8:N8"/>
    <mergeCell ref="AC6:AD6"/>
    <mergeCell ref="AQ6:AR6"/>
    <mergeCell ref="AS6:AT6"/>
    <mergeCell ref="C7:F7"/>
    <mergeCell ref="G7:H7"/>
    <mergeCell ref="I7:J7"/>
    <mergeCell ref="K7:L7"/>
    <mergeCell ref="M7:N7"/>
    <mergeCell ref="U7:V7"/>
    <mergeCell ref="W7:X7"/>
    <mergeCell ref="AL5:AP5"/>
    <mergeCell ref="AQ5:AR5"/>
    <mergeCell ref="AS5:AT5"/>
    <mergeCell ref="C6:F6"/>
    <mergeCell ref="G6:L6"/>
    <mergeCell ref="M6:N6"/>
    <mergeCell ref="U6:V6"/>
    <mergeCell ref="W6:X6"/>
    <mergeCell ref="Y6:Z6"/>
    <mergeCell ref="AA6:AB6"/>
    <mergeCell ref="A1:H2"/>
    <mergeCell ref="C4:D4"/>
    <mergeCell ref="E4:K4"/>
    <mergeCell ref="U5:V5"/>
    <mergeCell ref="W5:AB5"/>
    <mergeCell ref="AC5:AD5"/>
  </mergeCells>
  <phoneticPr fontId="1"/>
  <pageMargins left="0.7" right="0.7" top="0.75" bottom="0.75" header="0.3" footer="0.3"/>
  <pageSetup paperSize="9" scale="38"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03AF-B7E2-C842-A49F-11647B525402}">
  <sheetPr codeName="Sheet2">
    <pageSetUpPr fitToPage="1"/>
  </sheetPr>
  <dimension ref="A1:BA30"/>
  <sheetViews>
    <sheetView zoomScale="75" workbookViewId="0">
      <selection activeCell="AH9" sqref="AH9"/>
    </sheetView>
  </sheetViews>
  <sheetFormatPr baseColWidth="10" defaultColWidth="5.140625" defaultRowHeight="29" customHeight="1"/>
  <cols>
    <col min="1" max="1" width="5.140625" style="1"/>
    <col min="2" max="2" width="5.140625" style="2"/>
    <col min="20" max="20" width="5.140625" style="2"/>
    <col min="37" max="37" width="5.140625" style="2"/>
    <col min="39" max="39" width="5.5703125" bestFit="1" customWidth="1"/>
    <col min="43" max="43" width="8.5703125" bestFit="1" customWidth="1"/>
  </cols>
  <sheetData>
    <row r="1" spans="1:53" ht="29" customHeight="1">
      <c r="A1" s="91" t="s">
        <v>0</v>
      </c>
      <c r="B1" s="91"/>
      <c r="C1" s="91"/>
      <c r="D1" s="91"/>
      <c r="E1" s="91"/>
      <c r="F1" s="91"/>
      <c r="G1" s="91"/>
      <c r="H1" s="91"/>
    </row>
    <row r="2" spans="1:53" ht="29" customHeight="1">
      <c r="A2" s="91"/>
      <c r="B2" s="91"/>
      <c r="C2" s="91"/>
      <c r="D2" s="91"/>
      <c r="E2" s="91"/>
      <c r="F2" s="91"/>
      <c r="G2" s="91"/>
      <c r="H2" s="91"/>
    </row>
    <row r="3" spans="1:53" ht="29" customHeight="1" thickBot="1">
      <c r="B3" s="2" t="s">
        <v>2</v>
      </c>
      <c r="T3" s="2" t="s">
        <v>11</v>
      </c>
      <c r="AK3" s="2" t="s">
        <v>34</v>
      </c>
    </row>
    <row r="4" spans="1:53" ht="29" customHeight="1" thickBot="1">
      <c r="C4" s="106" t="s">
        <v>4</v>
      </c>
      <c r="D4" s="107"/>
      <c r="E4" s="108"/>
      <c r="F4" s="108"/>
      <c r="G4" s="108"/>
      <c r="H4" s="108"/>
      <c r="I4" s="108"/>
      <c r="J4" s="108"/>
      <c r="K4" s="109"/>
      <c r="U4" t="s">
        <v>12</v>
      </c>
      <c r="AL4" t="s">
        <v>35</v>
      </c>
    </row>
    <row r="5" spans="1:53" ht="29" customHeight="1" thickBot="1">
      <c r="U5" s="73" t="s">
        <v>13</v>
      </c>
      <c r="V5" s="74"/>
      <c r="W5" s="60" t="s">
        <v>17</v>
      </c>
      <c r="X5" s="61"/>
      <c r="Y5" s="61"/>
      <c r="Z5" s="61"/>
      <c r="AA5" s="61"/>
      <c r="AB5" s="61"/>
      <c r="AC5" s="62" t="s">
        <v>18</v>
      </c>
      <c r="AD5" s="63"/>
      <c r="AL5" s="9"/>
      <c r="AM5" s="9"/>
      <c r="AN5" s="9"/>
      <c r="AO5" s="9"/>
      <c r="AP5" s="9"/>
      <c r="AQ5" s="9"/>
      <c r="AR5" s="9"/>
      <c r="AS5" s="90">
        <f>AC6/3</f>
        <v>0</v>
      </c>
      <c r="AT5" s="90"/>
    </row>
    <row r="6" spans="1:53" ht="29" customHeight="1" thickBot="1">
      <c r="C6" s="92" t="str">
        <f>IF(E4&lt;&gt;"",E4,"")</f>
        <v/>
      </c>
      <c r="D6" s="85"/>
      <c r="E6" s="85"/>
      <c r="F6" s="93"/>
      <c r="G6" s="84" t="s">
        <v>3</v>
      </c>
      <c r="H6" s="85"/>
      <c r="I6" s="85"/>
      <c r="J6" s="85"/>
      <c r="K6" s="85"/>
      <c r="L6" s="85"/>
      <c r="M6" s="85" t="s">
        <v>9</v>
      </c>
      <c r="N6" s="93"/>
      <c r="U6" s="75" t="s">
        <v>14</v>
      </c>
      <c r="V6" s="76"/>
      <c r="W6" s="70">
        <f>G7</f>
        <v>0</v>
      </c>
      <c r="X6" s="64"/>
      <c r="Y6" s="64">
        <f>I7</f>
        <v>0</v>
      </c>
      <c r="Z6" s="64"/>
      <c r="AA6" s="64">
        <f>K7</f>
        <v>0</v>
      </c>
      <c r="AB6" s="64"/>
      <c r="AC6" s="64">
        <f>SUM(W6:AB6)</f>
        <v>0</v>
      </c>
      <c r="AD6" s="65"/>
      <c r="AQ6" s="9"/>
      <c r="AR6" s="9"/>
      <c r="AS6" s="90">
        <f t="shared" ref="AS6:AS7" si="0">AC7/3</f>
        <v>0</v>
      </c>
      <c r="AT6" s="90"/>
    </row>
    <row r="7" spans="1:53" ht="29" customHeight="1">
      <c r="C7" s="94"/>
      <c r="D7" s="95"/>
      <c r="E7" s="95"/>
      <c r="F7" s="96"/>
      <c r="G7" s="103"/>
      <c r="H7" s="88"/>
      <c r="I7" s="88"/>
      <c r="J7" s="88"/>
      <c r="K7" s="88"/>
      <c r="L7" s="88"/>
      <c r="M7" s="41" t="e">
        <f>AVERAGE(G7:L7)</f>
        <v>#DIV/0!</v>
      </c>
      <c r="N7" s="42"/>
      <c r="U7" s="77" t="s">
        <v>15</v>
      </c>
      <c r="V7" s="78"/>
      <c r="W7" s="71">
        <f>G8</f>
        <v>0</v>
      </c>
      <c r="X7" s="66"/>
      <c r="Y7" s="66">
        <f>I8</f>
        <v>0</v>
      </c>
      <c r="Z7" s="66"/>
      <c r="AA7" s="66">
        <f>K8</f>
        <v>0</v>
      </c>
      <c r="AB7" s="66"/>
      <c r="AC7" s="66">
        <f t="shared" ref="AC7:AC8" si="1">SUM(W7:AB7)</f>
        <v>0</v>
      </c>
      <c r="AD7" s="67"/>
      <c r="AQ7" s="9"/>
      <c r="AR7" s="9"/>
      <c r="AS7" s="90">
        <f t="shared" si="0"/>
        <v>0</v>
      </c>
      <c r="AT7" s="90"/>
    </row>
    <row r="8" spans="1:53" ht="29" customHeight="1" thickBot="1">
      <c r="C8" s="97"/>
      <c r="D8" s="98"/>
      <c r="E8" s="98"/>
      <c r="F8" s="99"/>
      <c r="G8" s="104"/>
      <c r="H8" s="89"/>
      <c r="I8" s="89"/>
      <c r="J8" s="89"/>
      <c r="K8" s="89"/>
      <c r="L8" s="89"/>
      <c r="M8" s="26" t="e">
        <f t="shared" ref="M8:M9" si="2">AVERAGE(G8:L8)</f>
        <v>#DIV/0!</v>
      </c>
      <c r="N8" s="27"/>
      <c r="U8" s="79" t="s">
        <v>16</v>
      </c>
      <c r="V8" s="80"/>
      <c r="W8" s="72">
        <f>G9</f>
        <v>0</v>
      </c>
      <c r="X8" s="68"/>
      <c r="Y8" s="68">
        <f>I9</f>
        <v>0</v>
      </c>
      <c r="Z8" s="68"/>
      <c r="AA8" s="68">
        <f>K9</f>
        <v>0</v>
      </c>
      <c r="AB8" s="68"/>
      <c r="AC8" s="68">
        <f t="shared" si="1"/>
        <v>0</v>
      </c>
      <c r="AD8" s="69"/>
      <c r="AL8" s="9"/>
      <c r="AM8" s="9"/>
      <c r="AN8" s="9"/>
      <c r="AO8" s="9"/>
      <c r="AP8" s="9"/>
      <c r="AQ8" s="9"/>
      <c r="AS8" s="3"/>
    </row>
    <row r="9" spans="1:53" ht="29" customHeight="1" thickBot="1">
      <c r="C9" s="100"/>
      <c r="D9" s="101"/>
      <c r="E9" s="101"/>
      <c r="F9" s="102"/>
      <c r="G9" s="105"/>
      <c r="H9" s="86"/>
      <c r="I9" s="86"/>
      <c r="J9" s="86"/>
      <c r="K9" s="86"/>
      <c r="L9" s="86"/>
      <c r="M9" s="20" t="e">
        <f t="shared" si="2"/>
        <v>#DIV/0!</v>
      </c>
      <c r="N9" s="21"/>
      <c r="AQ9" s="4"/>
      <c r="AS9" s="9" t="e">
        <f>AS5&amp;"±"&amp;_xlfn.T.INV.2T(0.05,AB24)&amp;"*"&amp;SQRT(AD24/COUNT(G7:L7))</f>
        <v>#DIV/0!</v>
      </c>
      <c r="AT9" s="9"/>
      <c r="AU9" s="9"/>
      <c r="AV9" s="9"/>
      <c r="AW9" s="9"/>
      <c r="AX9" s="9"/>
      <c r="AY9" s="9"/>
      <c r="AZ9" s="9"/>
      <c r="BA9" s="9"/>
    </row>
    <row r="10" spans="1:53" ht="29" customHeight="1">
      <c r="U10" s="57" t="s">
        <v>19</v>
      </c>
      <c r="V10" s="58"/>
      <c r="W10" s="58"/>
      <c r="X10" s="58"/>
      <c r="Y10" s="59"/>
      <c r="Z10" s="48">
        <f>SUM(AC6:AD8)^2/COUNT(W6:AB8)</f>
        <v>0</v>
      </c>
      <c r="AA10" s="49"/>
      <c r="AB10" s="50"/>
      <c r="AQ10" s="5">
        <f>$AS5-_xlfn.T.INV.2T(0.05,$AB$24)*SQRT($AD$24/3)</f>
        <v>0</v>
      </c>
      <c r="AU10" s="7">
        <f>AS5+_xlfn.T.INV.2T(0.05,$AB$24)*SQRT($AD$24/3)</f>
        <v>0</v>
      </c>
      <c r="AV10" s="7"/>
    </row>
    <row r="11" spans="1:53" ht="29" customHeight="1">
      <c r="B11" s="2" t="s">
        <v>1</v>
      </c>
      <c r="U11" s="54" t="s">
        <v>20</v>
      </c>
      <c r="V11" s="55"/>
      <c r="W11" s="55"/>
      <c r="X11" s="55"/>
      <c r="Y11" s="56"/>
      <c r="Z11" s="51">
        <f>SUMSQ(W6:AB8)-Z10</f>
        <v>0</v>
      </c>
      <c r="AA11" s="52"/>
      <c r="AB11" s="53"/>
      <c r="AQ11" s="5">
        <f t="shared" ref="AQ11:AQ12" si="3">$AS6-_xlfn.T.INV.2T(0.05,$AB$24)*SQRT($AD$24/3)</f>
        <v>0</v>
      </c>
      <c r="AU11" s="7">
        <f t="shared" ref="AU11:AU12" si="4">AS6+_xlfn.T.INV.2T(0.05,$AB$24)*SQRT($AD$24/3)</f>
        <v>0</v>
      </c>
      <c r="AV11" s="7"/>
    </row>
    <row r="12" spans="1:53" ht="29" customHeight="1">
      <c r="C12" s="9"/>
      <c r="D12" s="9"/>
      <c r="E12" s="9"/>
      <c r="F12" s="9"/>
      <c r="G12" s="9"/>
      <c r="U12" s="54" t="s">
        <v>21</v>
      </c>
      <c r="V12" s="55"/>
      <c r="W12" s="55"/>
      <c r="X12" s="55"/>
      <c r="Y12" s="56"/>
      <c r="Z12" s="51">
        <f>SUMSQ(AC6:AD8)/3-Z10</f>
        <v>0</v>
      </c>
      <c r="AA12" s="52"/>
      <c r="AB12" s="53"/>
      <c r="AQ12" s="5">
        <f t="shared" si="3"/>
        <v>0</v>
      </c>
      <c r="AU12" s="7">
        <f t="shared" si="4"/>
        <v>0</v>
      </c>
      <c r="AV12" s="7"/>
    </row>
    <row r="13" spans="1:53" ht="29" customHeight="1" thickBot="1">
      <c r="U13" s="81" t="s">
        <v>22</v>
      </c>
      <c r="V13" s="82"/>
      <c r="W13" s="82"/>
      <c r="X13" s="82"/>
      <c r="Y13" s="83"/>
      <c r="Z13" s="43">
        <f>Z11-Z12</f>
        <v>0</v>
      </c>
      <c r="AA13" s="44"/>
      <c r="AB13" s="45"/>
      <c r="AL13" s="1" t="s">
        <v>37</v>
      </c>
      <c r="AP13" s="8">
        <f>_xlfn.T.INV.2T(0.05,AB24)*SQRT(2*AD24/3)</f>
        <v>0</v>
      </c>
      <c r="AQ13" s="8"/>
    </row>
    <row r="14" spans="1:53" ht="29" customHeight="1">
      <c r="B14" s="2" t="s">
        <v>10</v>
      </c>
    </row>
    <row r="15" spans="1:53" ht="29" customHeight="1">
      <c r="C15" t="str">
        <f>C6</f>
        <v/>
      </c>
      <c r="D15" s="9" t="str">
        <f>G6</f>
        <v>測定結果</v>
      </c>
      <c r="E15" s="9"/>
      <c r="F15" s="9"/>
      <c r="T15" s="2" t="s">
        <v>23</v>
      </c>
      <c r="AL15" t="str">
        <f>U6</f>
        <v>A1</v>
      </c>
      <c r="AM15" s="6">
        <f>AS5</f>
        <v>0</v>
      </c>
    </row>
    <row r="16" spans="1:53" ht="29" customHeight="1">
      <c r="C16">
        <f>C7</f>
        <v>0</v>
      </c>
      <c r="D16">
        <f>G7</f>
        <v>0</v>
      </c>
      <c r="F16">
        <f>I7</f>
        <v>0</v>
      </c>
      <c r="H16">
        <f>K7</f>
        <v>0</v>
      </c>
      <c r="U16" s="9"/>
      <c r="V16" s="9"/>
      <c r="W16" s="9"/>
      <c r="X16" s="9"/>
      <c r="Y16" s="9"/>
      <c r="AL16" t="str">
        <f t="shared" ref="AL16:AL17" si="5">U7</f>
        <v>A2</v>
      </c>
      <c r="AM16" s="6">
        <f t="shared" ref="AM16:AM17" si="6">AS6</f>
        <v>0</v>
      </c>
    </row>
    <row r="17" spans="2:39" ht="29" customHeight="1">
      <c r="C17">
        <f t="shared" ref="C17:C18" si="7">C8</f>
        <v>0</v>
      </c>
      <c r="D17">
        <f>G8</f>
        <v>0</v>
      </c>
      <c r="F17">
        <f>I8</f>
        <v>0</v>
      </c>
      <c r="H17">
        <f>K8</f>
        <v>0</v>
      </c>
      <c r="U17" s="9"/>
      <c r="V17" s="9"/>
      <c r="W17" s="9"/>
      <c r="X17" s="9"/>
      <c r="Y17" s="9"/>
      <c r="AL17" t="str">
        <f t="shared" si="5"/>
        <v>A3</v>
      </c>
      <c r="AM17" s="6">
        <f t="shared" si="6"/>
        <v>0</v>
      </c>
    </row>
    <row r="18" spans="2:39" ht="29" customHeight="1">
      <c r="C18">
        <f t="shared" si="7"/>
        <v>0</v>
      </c>
      <c r="D18">
        <f>G9</f>
        <v>0</v>
      </c>
      <c r="F18">
        <f>I9</f>
        <v>0</v>
      </c>
      <c r="H18">
        <f>K9</f>
        <v>0</v>
      </c>
      <c r="U18" s="9"/>
      <c r="V18" s="9"/>
      <c r="W18" s="9"/>
      <c r="X18" s="9"/>
      <c r="Y18" s="9"/>
    </row>
    <row r="20" spans="2:39" ht="29" customHeight="1" thickBot="1">
      <c r="T20" s="2" t="s">
        <v>24</v>
      </c>
    </row>
    <row r="21" spans="2:39" ht="29" customHeight="1">
      <c r="U21" s="34" t="s">
        <v>25</v>
      </c>
      <c r="V21" s="35"/>
      <c r="W21" s="35"/>
      <c r="X21" s="35"/>
      <c r="Y21" s="36"/>
      <c r="Z21" s="46" t="s">
        <v>27</v>
      </c>
      <c r="AA21" s="29"/>
      <c r="AB21" s="28" t="s">
        <v>28</v>
      </c>
      <c r="AC21" s="29"/>
      <c r="AD21" s="28" t="s">
        <v>29</v>
      </c>
      <c r="AE21" s="29"/>
      <c r="AF21" s="28" t="s">
        <v>30</v>
      </c>
      <c r="AG21" s="29"/>
      <c r="AH21" s="28" t="s">
        <v>26</v>
      </c>
      <c r="AI21" s="31"/>
    </row>
    <row r="22" spans="2:39" ht="29" customHeight="1" thickBot="1">
      <c r="U22" s="37"/>
      <c r="V22" s="38"/>
      <c r="W22" s="38"/>
      <c r="X22" s="38"/>
      <c r="Y22" s="39"/>
      <c r="Z22" s="47"/>
      <c r="AA22" s="30"/>
      <c r="AB22" s="30"/>
      <c r="AC22" s="30"/>
      <c r="AD22" s="30"/>
      <c r="AE22" s="30"/>
      <c r="AF22" s="30"/>
      <c r="AG22" s="30"/>
      <c r="AH22" s="32"/>
      <c r="AI22" s="33"/>
    </row>
    <row r="23" spans="2:39" ht="29" customHeight="1">
      <c r="U23" s="40" t="s">
        <v>31</v>
      </c>
      <c r="V23" s="41"/>
      <c r="W23" s="41"/>
      <c r="X23" s="41"/>
      <c r="Y23" s="42"/>
      <c r="Z23" s="22">
        <f>Z12</f>
        <v>0</v>
      </c>
      <c r="AA23" s="14"/>
      <c r="AB23" s="14">
        <v>2</v>
      </c>
      <c r="AC23" s="14"/>
      <c r="AD23" s="11">
        <f>Z23/AB23</f>
        <v>0</v>
      </c>
      <c r="AE23" s="11"/>
      <c r="AF23" s="11" t="e">
        <f>AD23/AD24</f>
        <v>#DIV/0!</v>
      </c>
      <c r="AG23" s="11"/>
      <c r="AH23" s="14"/>
      <c r="AI23" s="15"/>
    </row>
    <row r="24" spans="2:39" ht="29" customHeight="1">
      <c r="U24" s="25" t="s">
        <v>33</v>
      </c>
      <c r="V24" s="26"/>
      <c r="W24" s="26"/>
      <c r="X24" s="26"/>
      <c r="Y24" s="27"/>
      <c r="Z24" s="23">
        <f>Z13</f>
        <v>0</v>
      </c>
      <c r="AA24" s="12"/>
      <c r="AB24" s="12">
        <v>9</v>
      </c>
      <c r="AC24" s="12"/>
      <c r="AD24" s="18">
        <f t="shared" ref="AD24:AD25" si="8">Z24/AB24</f>
        <v>0</v>
      </c>
      <c r="AE24" s="18"/>
      <c r="AF24" s="12"/>
      <c r="AG24" s="12"/>
      <c r="AH24" s="12"/>
      <c r="AI24" s="16"/>
    </row>
    <row r="25" spans="2:39" ht="29" customHeight="1" thickBot="1">
      <c r="U25" s="19" t="s">
        <v>32</v>
      </c>
      <c r="V25" s="20"/>
      <c r="W25" s="20"/>
      <c r="X25" s="20"/>
      <c r="Y25" s="21"/>
      <c r="Z25" s="24">
        <f>SUM(Z23:AA24)</f>
        <v>0</v>
      </c>
      <c r="AA25" s="13"/>
      <c r="AB25" s="13">
        <v>11</v>
      </c>
      <c r="AC25" s="13"/>
      <c r="AD25" s="10">
        <f t="shared" si="8"/>
        <v>0</v>
      </c>
      <c r="AE25" s="10"/>
      <c r="AF25" s="13"/>
      <c r="AG25" s="13"/>
      <c r="AH25" s="13"/>
      <c r="AI25" s="17"/>
    </row>
    <row r="26" spans="2:39" ht="29" customHeight="1">
      <c r="U26" s="87" t="str">
        <f>"注)F("&amp;AB23&amp;","&amp;AB24&amp;";0.05)="&amp;_xlfn.F.INV.RT(0.05,AB23,AB24)&amp;"         F("&amp;AB23&amp;","&amp;AB24&amp;";0.01)="&amp;_xlfn.F.INV.RT(0.01,AB23,AB24)</f>
        <v>注)F(2,9;0.05)=4.25649472909375         F(2,9;0.01)=8.02151730993206</v>
      </c>
      <c r="V26" s="87"/>
      <c r="W26" s="87"/>
      <c r="X26" s="87"/>
      <c r="Y26" s="87"/>
      <c r="Z26" s="87"/>
      <c r="AA26" s="87"/>
      <c r="AB26" s="87"/>
      <c r="AC26" s="87"/>
      <c r="AD26" s="87"/>
      <c r="AE26" s="87"/>
      <c r="AF26" s="87"/>
      <c r="AG26" s="87"/>
      <c r="AH26" s="87"/>
      <c r="AI26" s="87"/>
    </row>
    <row r="27" spans="2:39" ht="29" customHeight="1">
      <c r="B27" s="2" t="s">
        <v>36</v>
      </c>
    </row>
    <row r="28" spans="2:39" ht="29" customHeight="1">
      <c r="C28" s="9"/>
      <c r="D28" s="9"/>
      <c r="E28" s="9"/>
      <c r="F28" s="9"/>
      <c r="G28" s="9"/>
      <c r="H28" s="9"/>
    </row>
    <row r="29" spans="2:39" ht="29" customHeight="1">
      <c r="C29" s="9"/>
      <c r="D29" s="9"/>
      <c r="E29" s="9"/>
      <c r="F29" s="9"/>
      <c r="G29" s="9"/>
      <c r="H29" s="9"/>
      <c r="I29" s="9"/>
      <c r="J29" s="9"/>
      <c r="K29" s="9"/>
    </row>
    <row r="30" spans="2:39" ht="29" customHeight="1">
      <c r="C30" s="9"/>
      <c r="D30" s="9"/>
      <c r="E30" s="9"/>
      <c r="F30" s="9"/>
      <c r="G30" s="9"/>
      <c r="H30" s="9"/>
      <c r="I30" s="9"/>
      <c r="J30" s="9"/>
      <c r="K30" s="9"/>
    </row>
  </sheetData>
  <mergeCells count="92">
    <mergeCell ref="AL8:AQ8"/>
    <mergeCell ref="AL5:AP5"/>
    <mergeCell ref="AQ5:AR5"/>
    <mergeCell ref="AQ6:AR6"/>
    <mergeCell ref="AQ7:AR7"/>
    <mergeCell ref="AS5:AT5"/>
    <mergeCell ref="AS6:AT6"/>
    <mergeCell ref="AS7:AT7"/>
    <mergeCell ref="A1:H2"/>
    <mergeCell ref="C12:G12"/>
    <mergeCell ref="C6:F6"/>
    <mergeCell ref="C7:F7"/>
    <mergeCell ref="C8:F8"/>
    <mergeCell ref="C9:F9"/>
    <mergeCell ref="G7:H7"/>
    <mergeCell ref="G8:H8"/>
    <mergeCell ref="G9:H9"/>
    <mergeCell ref="C4:D4"/>
    <mergeCell ref="E4:K4"/>
    <mergeCell ref="M6:N6"/>
    <mergeCell ref="M7:N7"/>
    <mergeCell ref="M8:N8"/>
    <mergeCell ref="I7:J7"/>
    <mergeCell ref="I8:J8"/>
    <mergeCell ref="K7:L7"/>
    <mergeCell ref="K8:L8"/>
    <mergeCell ref="M9:N9"/>
    <mergeCell ref="D15:F15"/>
    <mergeCell ref="C28:H28"/>
    <mergeCell ref="C29:K30"/>
    <mergeCell ref="U5:V5"/>
    <mergeCell ref="U6:V6"/>
    <mergeCell ref="U7:V7"/>
    <mergeCell ref="U8:V8"/>
    <mergeCell ref="U13:Y13"/>
    <mergeCell ref="G6:L6"/>
    <mergeCell ref="I9:J9"/>
    <mergeCell ref="K9:L9"/>
    <mergeCell ref="U26:AI26"/>
    <mergeCell ref="AA6:AB6"/>
    <mergeCell ref="AA7:AB7"/>
    <mergeCell ref="AA8:AB8"/>
    <mergeCell ref="W5:AB5"/>
    <mergeCell ref="AC5:AD5"/>
    <mergeCell ref="AC6:AD6"/>
    <mergeCell ref="AC7:AD7"/>
    <mergeCell ref="AC8:AD8"/>
    <mergeCell ref="W6:X6"/>
    <mergeCell ref="W7:X7"/>
    <mergeCell ref="W8:X8"/>
    <mergeCell ref="Y6:Z6"/>
    <mergeCell ref="Y7:Z7"/>
    <mergeCell ref="Y8:Z8"/>
    <mergeCell ref="Z10:AB10"/>
    <mergeCell ref="Z11:AB11"/>
    <mergeCell ref="U12:Y12"/>
    <mergeCell ref="U10:Y10"/>
    <mergeCell ref="U11:Y11"/>
    <mergeCell ref="Z12:AB12"/>
    <mergeCell ref="Z13:AB13"/>
    <mergeCell ref="U16:Y16"/>
    <mergeCell ref="U17:Y17"/>
    <mergeCell ref="U18:Y18"/>
    <mergeCell ref="Z21:AA22"/>
    <mergeCell ref="AB21:AC22"/>
    <mergeCell ref="AD21:AE22"/>
    <mergeCell ref="AF21:AG22"/>
    <mergeCell ref="AH21:AI22"/>
    <mergeCell ref="U21:Y22"/>
    <mergeCell ref="U23:Y23"/>
    <mergeCell ref="AD23:AE23"/>
    <mergeCell ref="U25:Y25"/>
    <mergeCell ref="Z23:AA23"/>
    <mergeCell ref="Z24:AA24"/>
    <mergeCell ref="Z25:AA25"/>
    <mergeCell ref="AB23:AC23"/>
    <mergeCell ref="AB24:AC24"/>
    <mergeCell ref="AB25:AC25"/>
    <mergeCell ref="U24:Y24"/>
    <mergeCell ref="AD25:AE25"/>
    <mergeCell ref="AF23:AG23"/>
    <mergeCell ref="AF24:AG24"/>
    <mergeCell ref="AF25:AG25"/>
    <mergeCell ref="AH23:AI23"/>
    <mergeCell ref="AH24:AI24"/>
    <mergeCell ref="AH25:AI25"/>
    <mergeCell ref="AD24:AE24"/>
    <mergeCell ref="AU12:AV12"/>
    <mergeCell ref="AP13:AQ13"/>
    <mergeCell ref="AS9:BA9"/>
    <mergeCell ref="AU10:AV10"/>
    <mergeCell ref="AU11:AV11"/>
  </mergeCells>
  <phoneticPr fontId="1"/>
  <pageMargins left="0.7" right="0.7" top="0.75" bottom="0.75" header="0.3" footer="0.3"/>
  <pageSetup paperSize="9" scale="33" orientation="landscape"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利用方法</vt:lpstr>
      <vt:lpstr>3水準 入力例</vt:lpstr>
      <vt:lpstr>3水準</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悠人 髙木</dc:creator>
  <cp:lastModifiedBy>高木　悠人</cp:lastModifiedBy>
  <cp:lastPrinted>2025-02-01T15:08:02Z</cp:lastPrinted>
  <dcterms:created xsi:type="dcterms:W3CDTF">2025-01-27T17:25:55Z</dcterms:created>
  <dcterms:modified xsi:type="dcterms:W3CDTF">2025-02-01T15:25:00Z</dcterms:modified>
</cp:coreProperties>
</file>