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180" windowHeight="6540"/>
  </bookViews>
  <sheets>
    <sheet name="Basic data" sheetId="3" r:id="rId1"/>
    <sheet name="Time analysis" sheetId="1" r:id="rId2"/>
  </sheets>
  <calcPr calcId="145621"/>
</workbook>
</file>

<file path=xl/calcChain.xml><?xml version="1.0" encoding="utf-8"?>
<calcChain xmlns="http://schemas.openxmlformats.org/spreadsheetml/2006/main">
  <c r="H2" i="3" l="1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I13" i="3"/>
  <c r="H14" i="3"/>
  <c r="I14" i="3"/>
  <c r="H15" i="3"/>
  <c r="I15" i="3"/>
  <c r="H16" i="3"/>
  <c r="I16" i="3"/>
  <c r="H17" i="3"/>
  <c r="I17" i="3"/>
  <c r="I18" i="3"/>
  <c r="H19" i="3"/>
  <c r="I19" i="3"/>
  <c r="H21" i="3"/>
  <c r="I21" i="3"/>
  <c r="H22" i="3"/>
  <c r="I22" i="3"/>
  <c r="H23" i="3"/>
  <c r="I23" i="3"/>
  <c r="H24" i="3"/>
  <c r="I24" i="3"/>
  <c r="H25" i="3"/>
  <c r="I25" i="3"/>
  <c r="I26" i="3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</calcChain>
</file>

<file path=xl/sharedStrings.xml><?xml version="1.0" encoding="utf-8"?>
<sst xmlns="http://schemas.openxmlformats.org/spreadsheetml/2006/main" count="174" uniqueCount="108">
  <si>
    <t>csisat</t>
  </si>
  <si>
    <t>sec</t>
  </si>
  <si>
    <t>a-copy-print</t>
  </si>
  <si>
    <t>a-dotprod</t>
  </si>
  <si>
    <t>a-init</t>
  </si>
  <si>
    <t>a-max-e</t>
  </si>
  <si>
    <t>a-max</t>
  </si>
  <si>
    <t>ack</t>
  </si>
  <si>
    <t>array_init</t>
  </si>
  <si>
    <t>array_max</t>
  </si>
  <si>
    <t>array_max1</t>
  </si>
  <si>
    <t>bcopy-without-size</t>
  </si>
  <si>
    <t>bcopy</t>
  </si>
  <si>
    <t>bcopy2</t>
  </si>
  <si>
    <t>bcopy3</t>
  </si>
  <si>
    <t>copy_intro</t>
  </si>
  <si>
    <t>delta</t>
  </si>
  <si>
    <t>dotprod</t>
  </si>
  <si>
    <t>dotprod_</t>
  </si>
  <si>
    <t>easyloop</t>
  </si>
  <si>
    <t>enc-rev_accum</t>
  </si>
  <si>
    <t>enc-rev_append</t>
  </si>
  <si>
    <t>enc-rev_tricky</t>
  </si>
  <si>
    <t>enc-zip</t>
  </si>
  <si>
    <t>enc-zip2</t>
  </si>
  <si>
    <t>enc-zip3</t>
  </si>
  <si>
    <t>enc-zip4</t>
  </si>
  <si>
    <t>enc-zip_map</t>
  </si>
  <si>
    <t>enc-zip_map2</t>
  </si>
  <si>
    <t>enc-zip_unzip</t>
  </si>
  <si>
    <t>enc-zipmap</t>
  </si>
  <si>
    <t>exc-fact</t>
  </si>
  <si>
    <t>fact_exn</t>
  </si>
  <si>
    <t>fact_notpos-e</t>
  </si>
  <si>
    <t>fact_notpos</t>
  </si>
  <si>
    <t>fgx</t>
  </si>
  <si>
    <t>fgx2</t>
  </si>
  <si>
    <t>fgx3</t>
  </si>
  <si>
    <t>fhnhn</t>
  </si>
  <si>
    <t>fhnhn1</t>
  </si>
  <si>
    <t>fhnhn2</t>
  </si>
  <si>
    <t>fib</t>
  </si>
  <si>
    <t>fib_e</t>
  </si>
  <si>
    <t>file</t>
  </si>
  <si>
    <t>file1</t>
  </si>
  <si>
    <t>fold_fun_list</t>
  </si>
  <si>
    <t>fold_left</t>
  </si>
  <si>
    <t>fold_right</t>
  </si>
  <si>
    <t>forall_eq_pair</t>
  </si>
  <si>
    <t>forall_leq</t>
  </si>
  <si>
    <t>fun_list</t>
  </si>
  <si>
    <t>gib</t>
  </si>
  <si>
    <t>gib2</t>
  </si>
  <si>
    <t>harmonic</t>
  </si>
  <si>
    <t>hors</t>
  </si>
  <si>
    <t>hrec</t>
  </si>
  <si>
    <t>inc</t>
  </si>
  <si>
    <t>inc3</t>
  </si>
  <si>
    <t>isnil</t>
  </si>
  <si>
    <t>iter</t>
  </si>
  <si>
    <t>kmp</t>
  </si>
  <si>
    <t>length</t>
  </si>
  <si>
    <t>map</t>
  </si>
  <si>
    <t>map_map</t>
  </si>
  <si>
    <t>mc91</t>
  </si>
  <si>
    <t>mc91_95</t>
  </si>
  <si>
    <t>mc91_98</t>
  </si>
  <si>
    <t>mc91_99</t>
  </si>
  <si>
    <t>mc91_cps</t>
  </si>
  <si>
    <t>mem</t>
  </si>
  <si>
    <t>mult-e</t>
  </si>
  <si>
    <t>mult</t>
  </si>
  <si>
    <t>nth</t>
  </si>
  <si>
    <t>nth0</t>
  </si>
  <si>
    <t>prob</t>
  </si>
  <si>
    <t>queen</t>
  </si>
  <si>
    <t>rec_error</t>
  </si>
  <si>
    <t>recursive</t>
  </si>
  <si>
    <t>repeat</t>
  </si>
  <si>
    <t>repeat4</t>
  </si>
  <si>
    <t>search-e</t>
  </si>
  <si>
    <t>search</t>
  </si>
  <si>
    <t>sigma_sum</t>
  </si>
  <si>
    <t>sum</t>
  </si>
  <si>
    <t>sum_cps</t>
  </si>
  <si>
    <t>sum_intro</t>
  </si>
  <si>
    <t>twice_rec</t>
  </si>
  <si>
    <t>zip</t>
  </si>
  <si>
    <t>yhorn</t>
  </si>
  <si>
    <t>name</t>
  </si>
  <si>
    <t>sec2</t>
  </si>
  <si>
    <t>same</t>
  </si>
  <si>
    <t>perc</t>
  </si>
  <si>
    <t>Extreme data</t>
  </si>
  <si>
    <t>error bug</t>
  </si>
  <si>
    <t>tmout error</t>
  </si>
  <si>
    <t>全部だめ</t>
  </si>
  <si>
    <t>問題とくのにすごく時間かかった</t>
  </si>
  <si>
    <t>離散系プログラム</t>
  </si>
  <si>
    <t xml:space="preserve"> tmout error</t>
  </si>
  <si>
    <t>sec3</t>
  </si>
  <si>
    <t>yint</t>
  </si>
  <si>
    <t>Name</t>
  </si>
  <si>
    <t>Memo</t>
  </si>
  <si>
    <t>Yhorn では問題が解けない 33 pred</t>
  </si>
  <si>
    <t>なぜかモデル検査が終了しない</t>
  </si>
  <si>
    <t>Better</t>
  </si>
  <si>
    <t>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</si>
</sst>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'Time analysis'!$A$2:$A$87</c:f>
              <c:strCache>
                <c:ptCount val="28"/>
                <c:pt idx="0">
                  <c:v>ack</c:v>
                </c:pt>
                <c:pt idx="1">
                  <c:v>a-dotprod</c:v>
                </c:pt>
                <c:pt idx="2">
                  <c:v>bcopy</c:v>
                </c:pt>
                <c:pt idx="3">
                  <c:v>bcopy2</c:v>
                </c:pt>
                <c:pt idx="4">
                  <c:v>bcopy3</c:v>
                </c:pt>
                <c:pt idx="5">
                  <c:v>bcopy-without-size</c:v>
                </c:pt>
                <c:pt idx="6">
                  <c:v>dotprod_</c:v>
                </c:pt>
                <c:pt idx="7">
                  <c:v>enc-zip</c:v>
                </c:pt>
                <c:pt idx="8">
                  <c:v>enc-zip3</c:v>
                </c:pt>
                <c:pt idx="9">
                  <c:v>enc-zip4</c:v>
                </c:pt>
                <c:pt idx="10">
                  <c:v>fact_notpos</c:v>
                </c:pt>
                <c:pt idx="11">
                  <c:v>fact_notpos-e</c:v>
                </c:pt>
                <c:pt idx="12">
                  <c:v>file1</c:v>
                </c:pt>
                <c:pt idx="13">
                  <c:v>harmonic</c:v>
                </c:pt>
                <c:pt idx="14">
                  <c:v>hors</c:v>
                </c:pt>
                <c:pt idx="15">
                  <c:v>inc</c:v>
                </c:pt>
                <c:pt idx="16">
                  <c:v>inc3</c:v>
                </c:pt>
                <c:pt idx="17">
                  <c:v>isnil</c:v>
                </c:pt>
                <c:pt idx="18">
                  <c:v>iter</c:v>
                </c:pt>
                <c:pt idx="19">
                  <c:v>map</c:v>
                </c:pt>
                <c:pt idx="20">
                  <c:v>mc91</c:v>
                </c:pt>
                <c:pt idx="21">
                  <c:v>mc91_cps</c:v>
                </c:pt>
                <c:pt idx="22">
                  <c:v>sigma_sum</c:v>
                </c:pt>
                <c:pt idx="23">
                  <c:v>sum</c:v>
                </c:pt>
                <c:pt idx="24">
                  <c:v>sum_cps</c:v>
                </c:pt>
                <c:pt idx="25">
                  <c:v>sum_intro</c:v>
                </c:pt>
                <c:pt idx="26">
                  <c:v>twice_rec</c:v>
                </c:pt>
                <c:pt idx="27">
                  <c:v>zip</c:v>
                </c:pt>
              </c:strCache>
            </c:strRef>
          </c:cat>
          <c:val>
            <c:numRef>
              <c:f>'Time analysis'!$G$2:$G$87</c:f>
              <c:numCache>
                <c:formatCode>0%</c:formatCode>
                <c:ptCount val="28"/>
                <c:pt idx="0">
                  <c:v>1.1724137931034484</c:v>
                </c:pt>
                <c:pt idx="1">
                  <c:v>1.3993174061433447</c:v>
                </c:pt>
                <c:pt idx="2">
                  <c:v>1.0874635568513118</c:v>
                </c:pt>
                <c:pt idx="3">
                  <c:v>1.2990867579908674</c:v>
                </c:pt>
                <c:pt idx="4">
                  <c:v>1.3777777777777778</c:v>
                </c:pt>
                <c:pt idx="5">
                  <c:v>1.2305555555555556</c:v>
                </c:pt>
                <c:pt idx="6">
                  <c:v>1.381578947368421</c:v>
                </c:pt>
                <c:pt idx="7">
                  <c:v>1.7999999999999998</c:v>
                </c:pt>
                <c:pt idx="8">
                  <c:v>1.7826086956521741</c:v>
                </c:pt>
                <c:pt idx="9">
                  <c:v>1.1428571428571428</c:v>
                </c:pt>
                <c:pt idx="10">
                  <c:v>1.3625</c:v>
                </c:pt>
                <c:pt idx="11">
                  <c:v>1.631578947368421</c:v>
                </c:pt>
                <c:pt idx="12">
                  <c:v>1.1379310344827587</c:v>
                </c:pt>
                <c:pt idx="13">
                  <c:v>2.0181818181818181</c:v>
                </c:pt>
                <c:pt idx="14">
                  <c:v>2.2142857142857144</c:v>
                </c:pt>
                <c:pt idx="15">
                  <c:v>1.1923076923076923</c:v>
                </c:pt>
                <c:pt idx="16">
                  <c:v>1.1325301204819276</c:v>
                </c:pt>
                <c:pt idx="17">
                  <c:v>1.2758620689655171</c:v>
                </c:pt>
                <c:pt idx="18">
                  <c:v>2.140625</c:v>
                </c:pt>
                <c:pt idx="19">
                  <c:v>1.4736842105263159</c:v>
                </c:pt>
                <c:pt idx="20">
                  <c:v>1.4032258064516128</c:v>
                </c:pt>
                <c:pt idx="21">
                  <c:v>1.5555555555555554</c:v>
                </c:pt>
                <c:pt idx="22">
                  <c:v>2.0228571428571427</c:v>
                </c:pt>
                <c:pt idx="23">
                  <c:v>1.173913043478261</c:v>
                </c:pt>
                <c:pt idx="24">
                  <c:v>0.8571428571428571</c:v>
                </c:pt>
                <c:pt idx="25">
                  <c:v>1.0434782608695652</c:v>
                </c:pt>
                <c:pt idx="26">
                  <c:v>1.8672086720867207</c:v>
                </c:pt>
                <c:pt idx="27">
                  <c:v>1.8523489932885908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44863488"/>
        <c:axId val="111223360"/>
      </c:barChart>
      <c:catAx>
        <c:axId val="448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23360"/>
        <c:crosses val="autoZero"/>
        <c:auto val="1"/>
        <c:lblAlgn val="ctr"/>
        <c:lblOffset val="100"/>
        <c:noMultiLvlLbl val="0"/>
      </c:catAx>
      <c:valAx>
        <c:axId val="111223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863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142876</xdr:colOff>
      <xdr:row>1</xdr:row>
      <xdr:rowOff>66674</xdr:rowOff>
    </xdr:from>
    <xdr:to>
      <xdr:col>18</xdr:col>
      <xdr:colOff>276225</xdr:colOff>
      <xdr:row>57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1:J26" totalsRowShown="0">
  <autoFilter ref="A1:J26"/>
  <tableColumns count="10">
    <tableColumn id="1" name="Name"/>
    <tableColumn id="2" name="csisat"/>
    <tableColumn id="3" name="sec"/>
    <tableColumn id="4" name="yhorn"/>
    <tableColumn id="5" name="sec2"/>
    <tableColumn id="6" name="yint"/>
    <tableColumn id="7" name="sec3"/>
    <tableColumn id="11" name="Better" dataDxfId="6">
      <calculatedColumnFormula>AND(Table15[[#This Row],[csisat]]&gt;Table15[[#This Row],[yhorn]],Table15[[#This Row],[yhorn]]&lt;&gt;-1)</calculatedColumnFormula>
    </tableColumn>
    <tableColumn id="13" name="Worse" dataDxfId="5">
      <calculatedColumnFormula>AND(OR(Table15[[#This Row],[yhorn]]=-1,Table15[[#This Row],[csisat]]&lt;Table15[[#This Row],[yhorn]]),Table15[[#This Row],[csisat]]&lt;&gt;-1)</calculatedColumnFormula>
    </tableColumn>
    <tableColumn id="8" name="Memo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87" totalsRowShown="0">
  <autoFilter ref="A1:G87">
    <filterColumn colId="4">
      <filters blank="1">
        <filter val="0.003"/>
        <filter val="0.024"/>
        <filter val="0.027"/>
        <filter val="0.028"/>
        <filter val="0.031"/>
        <filter val="0.034"/>
        <filter val="0.037"/>
        <filter val="0.041"/>
        <filter val="0.062"/>
        <filter val="0.063"/>
        <filter val="0.066"/>
        <filter val="0.074"/>
        <filter val="0.075"/>
        <filter val="0.077"/>
        <filter val="0.084"/>
        <filter val="0.094"/>
        <filter val="0.104"/>
        <filter val="0.109"/>
        <filter val="0.11"/>
        <filter val="0.124"/>
        <filter val="0.137"/>
        <filter val="0.154"/>
        <filter val="0.174"/>
        <filter val="0.182"/>
        <filter val="0.183"/>
        <filter val="0.197"/>
        <filter val="0.222"/>
        <filter val="0.276"/>
        <filter val="0.289"/>
        <filter val="0.32"/>
        <filter val="0.346"/>
        <filter val="0.354"/>
        <filter val="0.36"/>
        <filter val="0.373"/>
        <filter val="0.409"/>
        <filter val="0.41"/>
        <filter val="0.443"/>
        <filter val="0.471"/>
        <filter val="0.479"/>
        <filter val="0.525"/>
        <filter val="0.535"/>
        <filter val="0.54"/>
        <filter val="0.569"/>
        <filter val="0.636"/>
        <filter val="0.689"/>
        <filter val="1.023"/>
        <filter val="1.319"/>
        <filter val="1.471"/>
        <filter val="11.811"/>
        <filter val="2.037"/>
        <filter val="3.015"/>
        <filter val="3.8"/>
        <filter val="5.091"/>
        <filter val="5.182"/>
        <filter val="5.78"/>
        <filter val="7.53"/>
        <filter val="7.697"/>
        <filter val="896.131"/>
      </filters>
    </filterColumn>
    <filterColumn colId="5">
      <filters>
        <filter val="TRUE"/>
      </filters>
    </filterColumn>
    <filterColumn colId="6">
      <customFilters>
        <customFilter operator="lessThan" val="3"/>
      </customFilters>
    </filterColumn>
  </autoFilter>
  <sortState ref="A2:E119">
    <sortCondition ref="A1:A119"/>
  </sortState>
  <tableColumns count="7">
    <tableColumn id="1" name="name"/>
    <tableColumn id="2" name="csisat"/>
    <tableColumn id="3" name="sec"/>
    <tableColumn id="4" name="yhorn"/>
    <tableColumn id="5" name="sec2"/>
    <tableColumn id="6" name="same" dataDxfId="8">
      <calculatedColumnFormula>Table1[[#This Row],[csisat]]=Table1[[#This Row],[yhorn]]</calculatedColumnFormula>
    </tableColumn>
    <tableColumn id="7" name="perc" dataDxfId="7">
      <calculatedColumnFormula>Table1[[#This Row],[sec2]]/Table1[[#This Row],[sec]]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90:D95" totalsRowShown="0">
  <autoFilter ref="A90:D95"/>
  <tableColumns count="4">
    <tableColumn id="1" name="name"/>
    <tableColumn id="2" name="sec"/>
    <tableColumn id="3" name="sec2"/>
    <tableColumn id="4" name="perc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115" zoomScaleNormal="115" workbookViewId="0"/>
  </sheetViews>
  <sheetFormatPr defaultRowHeight="15" x14ac:dyDescent="0.25"/>
  <cols>
    <col min="1" max="1" width="15.5703125" bestFit="1" customWidth="1"/>
    <col min="2" max="2" width="8" bestFit="1" customWidth="1"/>
    <col min="3" max="3" width="13.5703125" customWidth="1"/>
    <col min="4" max="4" width="8.28515625" bestFit="1" customWidth="1"/>
    <col min="5" max="5" width="14" customWidth="1"/>
    <col min="6" max="6" width="6.5703125" hidden="1" customWidth="1"/>
    <col min="7" max="7" width="13.42578125" hidden="1" customWidth="1"/>
    <col min="8" max="8" width="8.7109375" bestFit="1" customWidth="1"/>
    <col min="9" max="9" width="9" bestFit="1" customWidth="1"/>
    <col min="10" max="10" width="40.5703125" customWidth="1"/>
  </cols>
  <sheetData>
    <row r="1" spans="1:10" x14ac:dyDescent="0.25">
      <c r="A1" t="s">
        <v>102</v>
      </c>
      <c r="B1" t="s">
        <v>0</v>
      </c>
      <c r="C1" t="s">
        <v>1</v>
      </c>
      <c r="D1" t="s">
        <v>88</v>
      </c>
      <c r="E1" t="s">
        <v>90</v>
      </c>
      <c r="F1" t="s">
        <v>101</v>
      </c>
      <c r="G1" t="s">
        <v>100</v>
      </c>
      <c r="H1" t="s">
        <v>106</v>
      </c>
      <c r="I1" t="s">
        <v>107</v>
      </c>
      <c r="J1" t="s">
        <v>103</v>
      </c>
    </row>
    <row r="2" spans="1:10" x14ac:dyDescent="0.25">
      <c r="A2" t="s">
        <v>2</v>
      </c>
      <c r="B2">
        <v>6</v>
      </c>
      <c r="C2">
        <v>2.2130000000000001</v>
      </c>
      <c r="D2">
        <v>6</v>
      </c>
      <c r="E2" t="s">
        <v>95</v>
      </c>
      <c r="F2">
        <v>7</v>
      </c>
      <c r="G2">
        <v>2.7759999999999998</v>
      </c>
      <c r="H2" t="b">
        <f>AND(Table15[[#This Row],[csisat]]&gt;Table15[[#This Row],[yhorn]],Table15[[#This Row],[yhorn]]&lt;&gt;-1)</f>
        <v>0</v>
      </c>
      <c r="I2" t="b">
        <f>AND(OR(Table15[[#This Row],[yhorn]]=-1,Table15[[#This Row],[csisat]]&lt;Table15[[#This Row],[yhorn]]),Table15[[#This Row],[csisat]]&lt;&gt;-1)</f>
        <v>0</v>
      </c>
      <c r="J2" t="s">
        <v>105</v>
      </c>
    </row>
    <row r="3" spans="1:10" x14ac:dyDescent="0.25">
      <c r="A3" t="s">
        <v>4</v>
      </c>
      <c r="B3">
        <v>9</v>
      </c>
      <c r="C3" t="s">
        <v>95</v>
      </c>
      <c r="D3">
        <v>7</v>
      </c>
      <c r="E3">
        <v>3.0150000000000001</v>
      </c>
      <c r="F3">
        <v>2</v>
      </c>
      <c r="G3" t="s">
        <v>94</v>
      </c>
      <c r="H3" t="b">
        <f>AND(Table15[[#This Row],[csisat]]&gt;Table15[[#This Row],[yhorn]],Table15[[#This Row],[yhorn]]&lt;&gt;-1)</f>
        <v>1</v>
      </c>
      <c r="I3" t="b">
        <f>AND(OR(Table15[[#This Row],[yhorn]]=-1,Table15[[#This Row],[csisat]]&lt;Table15[[#This Row],[yhorn]]),Table15[[#This Row],[csisat]]&lt;&gt;-1)</f>
        <v>0</v>
      </c>
    </row>
    <row r="4" spans="1:10" x14ac:dyDescent="0.25">
      <c r="A4" t="s">
        <v>21</v>
      </c>
      <c r="B4">
        <v>10</v>
      </c>
      <c r="C4" t="s">
        <v>95</v>
      </c>
      <c r="D4">
        <v>6</v>
      </c>
      <c r="E4">
        <v>11.811</v>
      </c>
      <c r="F4">
        <v>1</v>
      </c>
      <c r="G4" t="s">
        <v>94</v>
      </c>
      <c r="H4" t="b">
        <f>AND(Table15[[#This Row],[csisat]]&gt;Table15[[#This Row],[yhorn]],Table15[[#This Row],[yhorn]]&lt;&gt;-1)</f>
        <v>1</v>
      </c>
      <c r="I4" t="b">
        <f>AND(OR(Table15[[#This Row],[yhorn]]=-1,Table15[[#This Row],[csisat]]&lt;Table15[[#This Row],[yhorn]]),Table15[[#This Row],[csisat]]&lt;&gt;-1)</f>
        <v>0</v>
      </c>
    </row>
    <row r="5" spans="1:10" x14ac:dyDescent="0.25">
      <c r="A5" t="s">
        <v>23</v>
      </c>
      <c r="B5">
        <v>2</v>
      </c>
      <c r="C5">
        <v>3.5000000000000003E-2</v>
      </c>
      <c r="D5">
        <v>2</v>
      </c>
      <c r="E5">
        <v>6.3E-2</v>
      </c>
      <c r="F5">
        <v>2</v>
      </c>
      <c r="G5">
        <v>5.1999999999999998E-2</v>
      </c>
      <c r="H5" t="b">
        <f>AND(Table15[[#This Row],[csisat]]&gt;Table15[[#This Row],[yhorn]],Table15[[#This Row],[yhorn]]&lt;&gt;-1)</f>
        <v>0</v>
      </c>
      <c r="I5" t="b">
        <f>AND(OR(Table15[[#This Row],[yhorn]]=-1,Table15[[#This Row],[csisat]]&lt;Table15[[#This Row],[yhorn]]),Table15[[#This Row],[csisat]]&lt;&gt;-1)</f>
        <v>0</v>
      </c>
    </row>
    <row r="6" spans="1:10" x14ac:dyDescent="0.25">
      <c r="A6" t="s">
        <v>24</v>
      </c>
      <c r="B6">
        <v>8</v>
      </c>
      <c r="C6" t="s">
        <v>95</v>
      </c>
      <c r="D6">
        <v>3</v>
      </c>
      <c r="E6">
        <v>7.53</v>
      </c>
      <c r="F6">
        <v>2</v>
      </c>
      <c r="G6" t="s">
        <v>94</v>
      </c>
      <c r="H6" t="b">
        <f>AND(Table15[[#This Row],[csisat]]&gt;Table15[[#This Row],[yhorn]],Table15[[#This Row],[yhorn]]&lt;&gt;-1)</f>
        <v>1</v>
      </c>
      <c r="I6" t="b">
        <f>AND(OR(Table15[[#This Row],[yhorn]]=-1,Table15[[#This Row],[csisat]]&lt;Table15[[#This Row],[yhorn]]),Table15[[#This Row],[csisat]]&lt;&gt;-1)</f>
        <v>0</v>
      </c>
    </row>
    <row r="7" spans="1:10" x14ac:dyDescent="0.25">
      <c r="A7" t="s">
        <v>27</v>
      </c>
      <c r="B7">
        <v>8</v>
      </c>
      <c r="C7" t="s">
        <v>95</v>
      </c>
      <c r="D7">
        <v>3</v>
      </c>
      <c r="E7">
        <v>7.6970000000000001</v>
      </c>
      <c r="F7">
        <v>2</v>
      </c>
      <c r="G7" t="s">
        <v>94</v>
      </c>
      <c r="H7" t="b">
        <f>AND(Table15[[#This Row],[csisat]]&gt;Table15[[#This Row],[yhorn]],Table15[[#This Row],[yhorn]]&lt;&gt;-1)</f>
        <v>1</v>
      </c>
      <c r="I7" t="b">
        <f>AND(OR(Table15[[#This Row],[yhorn]]=-1,Table15[[#This Row],[csisat]]&lt;Table15[[#This Row],[yhorn]]),Table15[[#This Row],[csisat]]&lt;&gt;-1)</f>
        <v>0</v>
      </c>
    </row>
    <row r="8" spans="1:10" x14ac:dyDescent="0.25">
      <c r="A8" t="s">
        <v>29</v>
      </c>
      <c r="B8">
        <v>2</v>
      </c>
      <c r="C8">
        <v>6.2E-2</v>
      </c>
      <c r="D8">
        <v>5</v>
      </c>
      <c r="E8">
        <v>5.78</v>
      </c>
      <c r="F8">
        <v>9</v>
      </c>
      <c r="G8" t="s">
        <v>95</v>
      </c>
      <c r="H8" t="b">
        <f>AND(Table15[[#This Row],[csisat]]&gt;Table15[[#This Row],[yhorn]],Table15[[#This Row],[yhorn]]&lt;&gt;-1)</f>
        <v>0</v>
      </c>
      <c r="I8" t="b">
        <f>AND(OR(Table15[[#This Row],[yhorn]]=-1,Table15[[#This Row],[csisat]]&lt;Table15[[#This Row],[yhorn]]),Table15[[#This Row],[csisat]]&lt;&gt;-1)</f>
        <v>1</v>
      </c>
    </row>
    <row r="9" spans="1:10" x14ac:dyDescent="0.25">
      <c r="A9" t="s">
        <v>30</v>
      </c>
      <c r="B9">
        <v>2</v>
      </c>
      <c r="C9">
        <v>4.2999999999999997E-2</v>
      </c>
      <c r="D9">
        <v>8</v>
      </c>
      <c r="E9" t="s">
        <v>95</v>
      </c>
      <c r="F9">
        <v>2</v>
      </c>
      <c r="G9">
        <v>8.4000000000000005E-2</v>
      </c>
      <c r="H9" t="b">
        <f>AND(Table15[[#This Row],[csisat]]&gt;Table15[[#This Row],[yhorn]],Table15[[#This Row],[yhorn]]&lt;&gt;-1)</f>
        <v>0</v>
      </c>
      <c r="I9" t="b">
        <f>AND(OR(Table15[[#This Row],[yhorn]]=-1,Table15[[#This Row],[csisat]]&lt;Table15[[#This Row],[yhorn]]),Table15[[#This Row],[csisat]]&lt;&gt;-1)</f>
        <v>1</v>
      </c>
    </row>
    <row r="10" spans="1:10" x14ac:dyDescent="0.25">
      <c r="A10" t="s">
        <v>31</v>
      </c>
      <c r="B10">
        <v>2</v>
      </c>
      <c r="C10">
        <v>5.3999999999999999E-2</v>
      </c>
      <c r="D10">
        <v>3</v>
      </c>
      <c r="E10">
        <v>7.4999999999999997E-2</v>
      </c>
      <c r="F10">
        <v>2</v>
      </c>
      <c r="G10">
        <v>0.104</v>
      </c>
      <c r="H10" t="b">
        <f>AND(Table15[[#This Row],[csisat]]&gt;Table15[[#This Row],[yhorn]],Table15[[#This Row],[yhorn]]&lt;&gt;-1)</f>
        <v>0</v>
      </c>
      <c r="I10" t="b">
        <f>AND(OR(Table15[[#This Row],[yhorn]]=-1,Table15[[#This Row],[csisat]]&lt;Table15[[#This Row],[yhorn]]),Table15[[#This Row],[csisat]]&lt;&gt;-1)</f>
        <v>1</v>
      </c>
    </row>
    <row r="11" spans="1:10" x14ac:dyDescent="0.25">
      <c r="A11" t="s">
        <v>32</v>
      </c>
      <c r="B11">
        <v>2</v>
      </c>
      <c r="C11">
        <v>5.3999999999999999E-2</v>
      </c>
      <c r="D11">
        <v>3</v>
      </c>
      <c r="E11">
        <v>7.6999999999999999E-2</v>
      </c>
      <c r="F11">
        <v>2</v>
      </c>
      <c r="G11">
        <v>0.1</v>
      </c>
      <c r="H11" t="b">
        <f>AND(Table15[[#This Row],[csisat]]&gt;Table15[[#This Row],[yhorn]],Table15[[#This Row],[yhorn]]&lt;&gt;-1)</f>
        <v>0</v>
      </c>
      <c r="I11" t="b">
        <f>AND(OR(Table15[[#This Row],[yhorn]]=-1,Table15[[#This Row],[csisat]]&lt;Table15[[#This Row],[yhorn]]),Table15[[#This Row],[csisat]]&lt;&gt;-1)</f>
        <v>1</v>
      </c>
    </row>
    <row r="12" spans="1:10" x14ac:dyDescent="0.25">
      <c r="A12" t="s">
        <v>42</v>
      </c>
      <c r="B12">
        <v>3</v>
      </c>
      <c r="C12">
        <v>0.249</v>
      </c>
      <c r="D12">
        <v>4</v>
      </c>
      <c r="E12">
        <v>0.63600000000000001</v>
      </c>
      <c r="F12">
        <v>1</v>
      </c>
      <c r="G12" t="s">
        <v>94</v>
      </c>
      <c r="H12" t="b">
        <f>AND(Table15[[#This Row],[csisat]]&gt;Table15[[#This Row],[yhorn]],Table15[[#This Row],[yhorn]]&lt;&gt;-1)</f>
        <v>0</v>
      </c>
      <c r="I12" t="b">
        <f>AND(OR(Table15[[#This Row],[yhorn]]=-1,Table15[[#This Row],[csisat]]&lt;Table15[[#This Row],[yhorn]]),Table15[[#This Row],[csisat]]&lt;&gt;-1)</f>
        <v>1</v>
      </c>
    </row>
    <row r="13" spans="1:10" x14ac:dyDescent="0.25">
      <c r="A13" t="s">
        <v>43</v>
      </c>
      <c r="B13">
        <v>7</v>
      </c>
      <c r="C13">
        <v>0.74099999999999999</v>
      </c>
      <c r="D13">
        <v>4</v>
      </c>
      <c r="E13" t="s">
        <v>99</v>
      </c>
      <c r="F13">
        <v>0</v>
      </c>
      <c r="G13" t="s">
        <v>94</v>
      </c>
      <c r="I13" t="b">
        <f>AND(OR(Table15[[#This Row],[yhorn]]=-1,Table15[[#This Row],[csisat]]&lt;Table15[[#This Row],[yhorn]]),Table15[[#This Row],[csisat]]&lt;&gt;-1)</f>
        <v>0</v>
      </c>
      <c r="J13" t="s">
        <v>98</v>
      </c>
    </row>
    <row r="14" spans="1:10" x14ac:dyDescent="0.25">
      <c r="A14" t="s">
        <v>55</v>
      </c>
      <c r="B14">
        <v>1</v>
      </c>
      <c r="C14">
        <v>3.1E-2</v>
      </c>
      <c r="D14">
        <v>2</v>
      </c>
      <c r="E14">
        <v>0.19700000000000001</v>
      </c>
      <c r="F14">
        <v>0</v>
      </c>
      <c r="G14" t="s">
        <v>94</v>
      </c>
      <c r="H14" t="b">
        <f>AND(Table15[[#This Row],[csisat]]&gt;Table15[[#This Row],[yhorn]],Table15[[#This Row],[yhorn]]&lt;&gt;-1)</f>
        <v>0</v>
      </c>
      <c r="I14" t="b">
        <f>AND(OR(Table15[[#This Row],[yhorn]]=-1,Table15[[#This Row],[csisat]]&lt;Table15[[#This Row],[yhorn]]),Table15[[#This Row],[csisat]]&lt;&gt;-1)</f>
        <v>1</v>
      </c>
    </row>
    <row r="15" spans="1:10" x14ac:dyDescent="0.25">
      <c r="A15" t="s">
        <v>61</v>
      </c>
      <c r="B15">
        <v>16</v>
      </c>
      <c r="C15" t="s">
        <v>95</v>
      </c>
      <c r="D15">
        <v>4</v>
      </c>
      <c r="E15">
        <v>1.0229999999999999</v>
      </c>
      <c r="F15">
        <v>2</v>
      </c>
      <c r="G15" t="s">
        <v>94</v>
      </c>
      <c r="H15" t="b">
        <f>AND(Table15[[#This Row],[csisat]]&gt;Table15[[#This Row],[yhorn]],Table15[[#This Row],[yhorn]]&lt;&gt;-1)</f>
        <v>1</v>
      </c>
      <c r="I15" t="b">
        <f>AND(OR(Table15[[#This Row],[yhorn]]=-1,Table15[[#This Row],[csisat]]&lt;Table15[[#This Row],[yhorn]]),Table15[[#This Row],[csisat]]&lt;&gt;-1)</f>
        <v>0</v>
      </c>
    </row>
    <row r="16" spans="1:10" x14ac:dyDescent="0.25">
      <c r="A16" t="s">
        <v>63</v>
      </c>
      <c r="B16">
        <v>1</v>
      </c>
      <c r="C16">
        <v>1.4E-2</v>
      </c>
      <c r="D16">
        <v>3</v>
      </c>
      <c r="E16" t="s">
        <v>95</v>
      </c>
      <c r="F16">
        <v>1</v>
      </c>
      <c r="G16">
        <v>3.5000000000000003E-2</v>
      </c>
      <c r="H16" t="b">
        <f>AND(Table15[[#This Row],[csisat]]&gt;Table15[[#This Row],[yhorn]],Table15[[#This Row],[yhorn]]&lt;&gt;-1)</f>
        <v>0</v>
      </c>
      <c r="I16" t="b">
        <f>AND(OR(Table15[[#This Row],[yhorn]]=-1,Table15[[#This Row],[csisat]]&lt;Table15[[#This Row],[yhorn]]),Table15[[#This Row],[csisat]]&lt;&gt;-1)</f>
        <v>1</v>
      </c>
    </row>
    <row r="17" spans="1:10" x14ac:dyDescent="0.25">
      <c r="A17" t="s">
        <v>64</v>
      </c>
      <c r="B17">
        <v>2</v>
      </c>
      <c r="C17">
        <v>0.124</v>
      </c>
      <c r="D17">
        <v>2</v>
      </c>
      <c r="E17">
        <v>0.17399999999999999</v>
      </c>
      <c r="F17">
        <v>1</v>
      </c>
      <c r="G17" t="s">
        <v>94</v>
      </c>
      <c r="H17" t="b">
        <f>AND(Table15[[#This Row],[csisat]]&gt;Table15[[#This Row],[yhorn]],Table15[[#This Row],[yhorn]]&lt;&gt;-1)</f>
        <v>0</v>
      </c>
      <c r="I17" t="b">
        <f>AND(OR(Table15[[#This Row],[yhorn]]=-1,Table15[[#This Row],[csisat]]&lt;Table15[[#This Row],[yhorn]]),Table15[[#This Row],[csisat]]&lt;&gt;-1)</f>
        <v>0</v>
      </c>
    </row>
    <row r="18" spans="1:10" x14ac:dyDescent="0.25">
      <c r="A18" t="s">
        <v>69</v>
      </c>
      <c r="B18">
        <v>3</v>
      </c>
      <c r="C18">
        <v>0.22900000000000001</v>
      </c>
      <c r="D18">
        <v>3</v>
      </c>
      <c r="E18">
        <v>896.13099999999997</v>
      </c>
      <c r="F18">
        <v>0</v>
      </c>
      <c r="G18" t="s">
        <v>94</v>
      </c>
      <c r="I18" t="b">
        <f>AND(OR(Table15[[#This Row],[yhorn]]=-1,Table15[[#This Row],[csisat]]&lt;Table15[[#This Row],[yhorn]]),Table15[[#This Row],[csisat]]&lt;&gt;-1)</f>
        <v>0</v>
      </c>
      <c r="J18" t="s">
        <v>97</v>
      </c>
    </row>
    <row r="19" spans="1:10" x14ac:dyDescent="0.25">
      <c r="A19" t="s">
        <v>71</v>
      </c>
      <c r="B19">
        <v>2</v>
      </c>
      <c r="C19">
        <v>8.5000000000000006E-2</v>
      </c>
      <c r="D19">
        <v>4</v>
      </c>
      <c r="E19">
        <v>0.154</v>
      </c>
      <c r="F19">
        <v>4</v>
      </c>
      <c r="G19">
        <v>0.193</v>
      </c>
      <c r="H19" t="b">
        <f>AND(Table15[[#This Row],[csisat]]&gt;Table15[[#This Row],[yhorn]],Table15[[#This Row],[yhorn]]&lt;&gt;-1)</f>
        <v>0</v>
      </c>
      <c r="I19" t="b">
        <f>AND(OR(Table15[[#This Row],[yhorn]]=-1,Table15[[#This Row],[csisat]]&lt;Table15[[#This Row],[yhorn]]),Table15[[#This Row],[csisat]]&lt;&gt;-1)</f>
        <v>1</v>
      </c>
    </row>
    <row r="20" spans="1:10" x14ac:dyDescent="0.25">
      <c r="A20" t="s">
        <v>72</v>
      </c>
      <c r="B20">
        <v>7</v>
      </c>
      <c r="C20" t="s">
        <v>95</v>
      </c>
      <c r="D20">
        <v>4</v>
      </c>
      <c r="E20" t="s">
        <v>95</v>
      </c>
      <c r="F20">
        <v>2</v>
      </c>
      <c r="G20" t="s">
        <v>94</v>
      </c>
      <c r="J20" t="s">
        <v>96</v>
      </c>
    </row>
    <row r="21" spans="1:10" x14ac:dyDescent="0.25">
      <c r="A21" t="s">
        <v>73</v>
      </c>
      <c r="B21">
        <v>3</v>
      </c>
      <c r="C21">
        <v>0.189</v>
      </c>
      <c r="D21">
        <v>2</v>
      </c>
      <c r="E21">
        <v>1.4710000000000001</v>
      </c>
      <c r="F21">
        <v>3</v>
      </c>
      <c r="G21">
        <v>0.23899999999999999</v>
      </c>
      <c r="H21" t="b">
        <f>AND(Table15[[#This Row],[csisat]]&gt;Table15[[#This Row],[yhorn]],Table15[[#This Row],[yhorn]]&lt;&gt;-1)</f>
        <v>1</v>
      </c>
      <c r="I21" t="b">
        <f>AND(OR(Table15[[#This Row],[yhorn]]=-1,Table15[[#This Row],[csisat]]&lt;Table15[[#This Row],[yhorn]]),Table15[[#This Row],[csisat]]&lt;&gt;-1)</f>
        <v>0</v>
      </c>
    </row>
    <row r="22" spans="1:10" x14ac:dyDescent="0.25">
      <c r="A22" t="s">
        <v>75</v>
      </c>
      <c r="B22">
        <v>3</v>
      </c>
      <c r="C22">
        <v>1.1140000000000001</v>
      </c>
      <c r="D22">
        <v>4</v>
      </c>
      <c r="E22">
        <v>2.0369999999999999</v>
      </c>
      <c r="F22">
        <v>0</v>
      </c>
      <c r="G22" t="s">
        <v>94</v>
      </c>
      <c r="H22" t="b">
        <f>AND(Table15[[#This Row],[csisat]]&gt;Table15[[#This Row],[yhorn]],Table15[[#This Row],[yhorn]]&lt;&gt;-1)</f>
        <v>0</v>
      </c>
      <c r="I22" t="b">
        <f>AND(OR(Table15[[#This Row],[yhorn]]=-1,Table15[[#This Row],[csisat]]&lt;Table15[[#This Row],[yhorn]]),Table15[[#This Row],[csisat]]&lt;&gt;-1)</f>
        <v>1</v>
      </c>
    </row>
    <row r="23" spans="1:10" x14ac:dyDescent="0.25">
      <c r="A23" t="s">
        <v>77</v>
      </c>
      <c r="B23">
        <v>1</v>
      </c>
      <c r="C23">
        <v>3.5000000000000003E-2</v>
      </c>
      <c r="D23">
        <v>2</v>
      </c>
      <c r="E23">
        <v>0.183</v>
      </c>
      <c r="F23">
        <v>0</v>
      </c>
      <c r="G23" t="s">
        <v>94</v>
      </c>
      <c r="H23" t="b">
        <f>AND(Table15[[#This Row],[csisat]]&gt;Table15[[#This Row],[yhorn]],Table15[[#This Row],[yhorn]]&lt;&gt;-1)</f>
        <v>0</v>
      </c>
      <c r="I23" t="b">
        <f>AND(OR(Table15[[#This Row],[yhorn]]=-1,Table15[[#This Row],[csisat]]&lt;Table15[[#This Row],[yhorn]]),Table15[[#This Row],[csisat]]&lt;&gt;-1)</f>
        <v>1</v>
      </c>
    </row>
    <row r="24" spans="1:10" x14ac:dyDescent="0.25">
      <c r="A24" t="s">
        <v>78</v>
      </c>
      <c r="B24">
        <v>8</v>
      </c>
      <c r="C24" t="s">
        <v>95</v>
      </c>
      <c r="D24">
        <v>2</v>
      </c>
      <c r="E24">
        <v>0.47899999999999998</v>
      </c>
      <c r="F24">
        <v>0</v>
      </c>
      <c r="G24" t="s">
        <v>94</v>
      </c>
      <c r="H24" t="b">
        <f>AND(Table15[[#This Row],[csisat]]&gt;Table15[[#This Row],[yhorn]],Table15[[#This Row],[yhorn]]&lt;&gt;-1)</f>
        <v>1</v>
      </c>
      <c r="I24" t="b">
        <f>AND(OR(Table15[[#This Row],[yhorn]]=-1,Table15[[#This Row],[csisat]]&lt;Table15[[#This Row],[yhorn]]),Table15[[#This Row],[csisat]]&lt;&gt;-1)</f>
        <v>0</v>
      </c>
    </row>
    <row r="25" spans="1:10" x14ac:dyDescent="0.25">
      <c r="A25" t="s">
        <v>79</v>
      </c>
      <c r="B25">
        <v>8</v>
      </c>
      <c r="C25" t="s">
        <v>95</v>
      </c>
      <c r="D25">
        <v>2</v>
      </c>
      <c r="E25">
        <v>0.36</v>
      </c>
      <c r="F25">
        <v>1</v>
      </c>
      <c r="G25" t="s">
        <v>94</v>
      </c>
      <c r="H25" t="b">
        <f>AND(Table15[[#This Row],[csisat]]&gt;Table15[[#This Row],[yhorn]],Table15[[#This Row],[yhorn]]&lt;&gt;-1)</f>
        <v>1</v>
      </c>
      <c r="I25" t="b">
        <f>AND(OR(Table15[[#This Row],[yhorn]]=-1,Table15[[#This Row],[csisat]]&lt;Table15[[#This Row],[yhorn]]),Table15[[#This Row],[csisat]]&lt;&gt;-1)</f>
        <v>0</v>
      </c>
    </row>
    <row r="26" spans="1:10" x14ac:dyDescent="0.25">
      <c r="A26" t="s">
        <v>81</v>
      </c>
      <c r="B26">
        <v>3</v>
      </c>
      <c r="C26">
        <v>0.73599999999999999</v>
      </c>
      <c r="D26">
        <v>3</v>
      </c>
      <c r="E26" t="s">
        <v>95</v>
      </c>
      <c r="F26">
        <v>1</v>
      </c>
      <c r="G26" t="s">
        <v>94</v>
      </c>
      <c r="I26" t="b">
        <f>AND(OR(Table15[[#This Row],[yhorn]]=-1,Table15[[#This Row],[csisat]]&lt;Table15[[#This Row],[yhorn]]),Table15[[#This Row],[csisat]]&lt;&gt;-1)</f>
        <v>0</v>
      </c>
      <c r="J26" t="s">
        <v>104</v>
      </c>
    </row>
  </sheetData>
  <conditionalFormatting sqref="F2:F26 D2:D26 B2:B26">
    <cfRule type="cellIs" dxfId="4" priority="4" operator="lessThan">
      <formula>1</formula>
    </cfRule>
  </conditionalFormatting>
  <conditionalFormatting sqref="G2:G26 E2:E26 C2:C26">
    <cfRule type="containsText" dxfId="3" priority="3" operator="containsText" text="error">
      <formula>NOT(ISERROR(SEARCH("error",C2)))</formula>
    </cfRule>
  </conditionalFormatting>
  <conditionalFormatting sqref="H2:H26">
    <cfRule type="cellIs" dxfId="2" priority="2" operator="equal">
      <formula>TRUE</formula>
    </cfRule>
  </conditionalFormatting>
  <conditionalFormatting sqref="I2:I26">
    <cfRule type="cellIs" dxfId="1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defaultRowHeight="15" x14ac:dyDescent="0.25"/>
  <sheetData>
    <row r="1" spans="1:7" x14ac:dyDescent="0.25">
      <c r="A1" t="s">
        <v>89</v>
      </c>
      <c r="B1" t="s">
        <v>0</v>
      </c>
      <c r="C1" t="s">
        <v>1</v>
      </c>
      <c r="D1" t="s">
        <v>88</v>
      </c>
      <c r="E1" t="s">
        <v>90</v>
      </c>
      <c r="F1" t="s">
        <v>91</v>
      </c>
      <c r="G1" t="s">
        <v>92</v>
      </c>
    </row>
    <row r="2" spans="1:7" x14ac:dyDescent="0.25">
      <c r="A2" t="s">
        <v>7</v>
      </c>
      <c r="B2">
        <v>1</v>
      </c>
      <c r="C2">
        <v>2.9000000000000001E-2</v>
      </c>
      <c r="D2">
        <v>1</v>
      </c>
      <c r="E2">
        <v>3.4000000000000002E-2</v>
      </c>
      <c r="F2" t="b">
        <f>Table1[[#This Row],[csisat]]=Table1[[#This Row],[yhorn]]</f>
        <v>1</v>
      </c>
      <c r="G2" s="1">
        <f>Table1[[#This Row],[sec2]]/Table1[[#This Row],[sec]]</f>
        <v>1.1724137931034484</v>
      </c>
    </row>
    <row r="3" spans="1:7" hidden="1" x14ac:dyDescent="0.25">
      <c r="A3" t="s">
        <v>2</v>
      </c>
      <c r="B3">
        <v>6</v>
      </c>
      <c r="C3">
        <v>2.2130000000000001</v>
      </c>
      <c r="D3">
        <v>6</v>
      </c>
      <c r="E3">
        <v>-1</v>
      </c>
      <c r="F3" t="b">
        <f>Table1[[#This Row],[csisat]]=Table1[[#This Row],[yhorn]]</f>
        <v>1</v>
      </c>
      <c r="G3">
        <f>Table1[[#This Row],[sec2]]/Table1[[#This Row],[sec]]</f>
        <v>-0.45187528242205149</v>
      </c>
    </row>
    <row r="4" spans="1:7" x14ac:dyDescent="0.25">
      <c r="A4" t="s">
        <v>3</v>
      </c>
      <c r="B4">
        <v>4</v>
      </c>
      <c r="C4">
        <v>0.29299999999999998</v>
      </c>
      <c r="D4">
        <v>4</v>
      </c>
      <c r="E4">
        <v>0.41</v>
      </c>
      <c r="F4" t="b">
        <f>Table1[[#This Row],[csisat]]=Table1[[#This Row],[yhorn]]</f>
        <v>1</v>
      </c>
      <c r="G4" s="1">
        <f>Table1[[#This Row],[sec2]]/Table1[[#This Row],[sec]]</f>
        <v>1.3993174061433447</v>
      </c>
    </row>
    <row r="5" spans="1:7" hidden="1" x14ac:dyDescent="0.25">
      <c r="A5" t="s">
        <v>4</v>
      </c>
      <c r="B5">
        <v>9</v>
      </c>
      <c r="C5">
        <v>-1</v>
      </c>
      <c r="D5">
        <v>7</v>
      </c>
      <c r="E5">
        <v>3.0150000000000001</v>
      </c>
      <c r="F5" t="b">
        <f>Table1[[#This Row],[csisat]]=Table1[[#This Row],[yhorn]]</f>
        <v>0</v>
      </c>
      <c r="G5">
        <f>Table1[[#This Row],[sec2]]/Table1[[#This Row],[sec]]</f>
        <v>-3.0150000000000001</v>
      </c>
    </row>
    <row r="6" spans="1:7" hidden="1" x14ac:dyDescent="0.25">
      <c r="A6" t="s">
        <v>6</v>
      </c>
      <c r="B6">
        <v>3</v>
      </c>
      <c r="C6">
        <v>0.45800000000000002</v>
      </c>
      <c r="D6">
        <v>0</v>
      </c>
      <c r="E6">
        <v>-1</v>
      </c>
      <c r="F6" t="b">
        <f>Table1[[#This Row],[csisat]]=Table1[[#This Row],[yhorn]]</f>
        <v>0</v>
      </c>
      <c r="G6">
        <f>Table1[[#This Row],[sec2]]/Table1[[#This Row],[sec]]</f>
        <v>-2.1834061135371177</v>
      </c>
    </row>
    <row r="7" spans="1:7" hidden="1" x14ac:dyDescent="0.25">
      <c r="A7" t="s">
        <v>5</v>
      </c>
      <c r="B7">
        <v>2</v>
      </c>
      <c r="C7">
        <v>0.218</v>
      </c>
      <c r="D7">
        <v>0</v>
      </c>
      <c r="E7">
        <v>-1</v>
      </c>
      <c r="F7" t="b">
        <f>Table1[[#This Row],[csisat]]=Table1[[#This Row],[yhorn]]</f>
        <v>0</v>
      </c>
      <c r="G7">
        <f>Table1[[#This Row],[sec2]]/Table1[[#This Row],[sec]]</f>
        <v>-4.5871559633027523</v>
      </c>
    </row>
    <row r="8" spans="1:7" hidden="1" x14ac:dyDescent="0.25">
      <c r="A8" t="s">
        <v>8</v>
      </c>
      <c r="B8">
        <v>4</v>
      </c>
      <c r="C8">
        <v>-1</v>
      </c>
      <c r="D8">
        <v>11</v>
      </c>
      <c r="E8">
        <v>-1</v>
      </c>
      <c r="F8" t="b">
        <f>Table1[[#This Row],[csisat]]=Table1[[#This Row],[yhorn]]</f>
        <v>0</v>
      </c>
      <c r="G8">
        <f>Table1[[#This Row],[sec2]]/Table1[[#This Row],[sec]]</f>
        <v>1</v>
      </c>
    </row>
    <row r="9" spans="1:7" hidden="1" x14ac:dyDescent="0.25">
      <c r="A9" t="s">
        <v>9</v>
      </c>
      <c r="B9">
        <v>10</v>
      </c>
      <c r="C9">
        <v>-1</v>
      </c>
      <c r="D9">
        <v>12</v>
      </c>
      <c r="E9">
        <v>-1</v>
      </c>
      <c r="F9" t="b">
        <f>Table1[[#This Row],[csisat]]=Table1[[#This Row],[yhorn]]</f>
        <v>0</v>
      </c>
      <c r="G9">
        <f>Table1[[#This Row],[sec2]]/Table1[[#This Row],[sec]]</f>
        <v>1</v>
      </c>
    </row>
    <row r="10" spans="1:7" hidden="1" x14ac:dyDescent="0.25">
      <c r="A10" t="s">
        <v>10</v>
      </c>
      <c r="B10">
        <v>10</v>
      </c>
      <c r="C10">
        <v>-1</v>
      </c>
      <c r="D10">
        <v>12</v>
      </c>
      <c r="E10">
        <v>-1</v>
      </c>
      <c r="F10" t="b">
        <f>Table1[[#This Row],[csisat]]=Table1[[#This Row],[yhorn]]</f>
        <v>0</v>
      </c>
      <c r="G10">
        <f>Table1[[#This Row],[sec2]]/Table1[[#This Row],[sec]]</f>
        <v>1</v>
      </c>
    </row>
    <row r="11" spans="1:7" x14ac:dyDescent="0.25">
      <c r="A11" t="s">
        <v>12</v>
      </c>
      <c r="B11">
        <v>3</v>
      </c>
      <c r="C11">
        <v>0.34300000000000003</v>
      </c>
      <c r="D11">
        <v>3</v>
      </c>
      <c r="E11">
        <v>0.373</v>
      </c>
      <c r="F11" t="b">
        <f>Table1[[#This Row],[csisat]]=Table1[[#This Row],[yhorn]]</f>
        <v>1</v>
      </c>
      <c r="G11" s="1">
        <f>Table1[[#This Row],[sec2]]/Table1[[#This Row],[sec]]</f>
        <v>1.0874635568513118</v>
      </c>
    </row>
    <row r="12" spans="1:7" x14ac:dyDescent="0.25">
      <c r="A12" t="s">
        <v>13</v>
      </c>
      <c r="B12">
        <v>4</v>
      </c>
      <c r="C12">
        <v>0.438</v>
      </c>
      <c r="D12">
        <v>4</v>
      </c>
      <c r="E12">
        <v>0.56899999999999995</v>
      </c>
      <c r="F12" t="b">
        <f>Table1[[#This Row],[csisat]]=Table1[[#This Row],[yhorn]]</f>
        <v>1</v>
      </c>
      <c r="G12" s="1">
        <f>Table1[[#This Row],[sec2]]/Table1[[#This Row],[sec]]</f>
        <v>1.2990867579908674</v>
      </c>
    </row>
    <row r="13" spans="1:7" x14ac:dyDescent="0.25">
      <c r="A13" t="s">
        <v>14</v>
      </c>
      <c r="B13">
        <v>2</v>
      </c>
      <c r="C13">
        <v>0.09</v>
      </c>
      <c r="D13">
        <v>2</v>
      </c>
      <c r="E13">
        <v>0.124</v>
      </c>
      <c r="F13" t="b">
        <f>Table1[[#This Row],[csisat]]=Table1[[#This Row],[yhorn]]</f>
        <v>1</v>
      </c>
      <c r="G13" s="1">
        <f>Table1[[#This Row],[sec2]]/Table1[[#This Row],[sec]]</f>
        <v>1.3777777777777778</v>
      </c>
    </row>
    <row r="14" spans="1:7" x14ac:dyDescent="0.25">
      <c r="A14" t="s">
        <v>11</v>
      </c>
      <c r="B14">
        <v>4</v>
      </c>
      <c r="C14">
        <v>0.36</v>
      </c>
      <c r="D14">
        <v>4</v>
      </c>
      <c r="E14">
        <v>0.443</v>
      </c>
      <c r="F14" t="b">
        <f>Table1[[#This Row],[csisat]]=Table1[[#This Row],[yhorn]]</f>
        <v>1</v>
      </c>
      <c r="G14" s="1">
        <f>Table1[[#This Row],[sec2]]/Table1[[#This Row],[sec]]</f>
        <v>1.2305555555555556</v>
      </c>
    </row>
    <row r="15" spans="1:7" hidden="1" x14ac:dyDescent="0.25">
      <c r="A15" t="s">
        <v>15</v>
      </c>
      <c r="B15">
        <v>11</v>
      </c>
      <c r="C15">
        <v>-1</v>
      </c>
      <c r="D15">
        <v>3</v>
      </c>
      <c r="E15">
        <v>-1</v>
      </c>
      <c r="F15" t="b">
        <f>Table1[[#This Row],[csisat]]=Table1[[#This Row],[yhorn]]</f>
        <v>0</v>
      </c>
      <c r="G15">
        <f>Table1[[#This Row],[sec2]]/Table1[[#This Row],[sec]]</f>
        <v>1</v>
      </c>
    </row>
    <row r="16" spans="1:7" hidden="1" x14ac:dyDescent="0.25">
      <c r="A16" t="s">
        <v>16</v>
      </c>
      <c r="B16">
        <v>6</v>
      </c>
      <c r="C16">
        <v>-1</v>
      </c>
      <c r="D16">
        <v>5</v>
      </c>
      <c r="E16">
        <v>-1</v>
      </c>
      <c r="F16" t="b">
        <f>Table1[[#This Row],[csisat]]=Table1[[#This Row],[yhorn]]</f>
        <v>0</v>
      </c>
      <c r="G16">
        <f>Table1[[#This Row],[sec2]]/Table1[[#This Row],[sec]]</f>
        <v>1</v>
      </c>
    </row>
    <row r="17" spans="1:7" hidden="1" x14ac:dyDescent="0.25">
      <c r="A17" t="s">
        <v>17</v>
      </c>
      <c r="B17">
        <v>16</v>
      </c>
      <c r="C17">
        <v>-1</v>
      </c>
      <c r="D17">
        <v>3</v>
      </c>
      <c r="E17">
        <v>-1</v>
      </c>
      <c r="F17" t="b">
        <f>Table1[[#This Row],[csisat]]=Table1[[#This Row],[yhorn]]</f>
        <v>0</v>
      </c>
      <c r="G17">
        <f>Table1[[#This Row],[sec2]]/Table1[[#This Row],[sec]]</f>
        <v>1</v>
      </c>
    </row>
    <row r="18" spans="1:7" x14ac:dyDescent="0.25">
      <c r="A18" t="s">
        <v>18</v>
      </c>
      <c r="B18">
        <v>4</v>
      </c>
      <c r="C18">
        <v>0.38</v>
      </c>
      <c r="D18">
        <v>4</v>
      </c>
      <c r="E18">
        <v>0.52500000000000002</v>
      </c>
      <c r="F18" t="b">
        <f>Table1[[#This Row],[csisat]]=Table1[[#This Row],[yhorn]]</f>
        <v>1</v>
      </c>
      <c r="G18" s="1">
        <f>Table1[[#This Row],[sec2]]/Table1[[#This Row],[sec]]</f>
        <v>1.381578947368421</v>
      </c>
    </row>
    <row r="19" spans="1:7" hidden="1" x14ac:dyDescent="0.25">
      <c r="A19" t="s">
        <v>19</v>
      </c>
      <c r="B19">
        <v>2</v>
      </c>
      <c r="C19">
        <v>-1</v>
      </c>
      <c r="D19">
        <v>0</v>
      </c>
      <c r="E19">
        <v>-1</v>
      </c>
      <c r="F19" t="b">
        <f>Table1[[#This Row],[csisat]]=Table1[[#This Row],[yhorn]]</f>
        <v>0</v>
      </c>
      <c r="G19">
        <f>Table1[[#This Row],[sec2]]/Table1[[#This Row],[sec]]</f>
        <v>1</v>
      </c>
    </row>
    <row r="20" spans="1:7" hidden="1" x14ac:dyDescent="0.25">
      <c r="A20" t="s">
        <v>20</v>
      </c>
      <c r="B20">
        <v>8</v>
      </c>
      <c r="C20">
        <v>-1</v>
      </c>
      <c r="D20">
        <v>4</v>
      </c>
      <c r="E20">
        <v>-1</v>
      </c>
      <c r="F20" t="b">
        <f>Table1[[#This Row],[csisat]]=Table1[[#This Row],[yhorn]]</f>
        <v>0</v>
      </c>
      <c r="G20">
        <f>Table1[[#This Row],[sec2]]/Table1[[#This Row],[sec]]</f>
        <v>1</v>
      </c>
    </row>
    <row r="21" spans="1:7" hidden="1" x14ac:dyDescent="0.25">
      <c r="A21" t="s">
        <v>21</v>
      </c>
      <c r="B21">
        <v>10</v>
      </c>
      <c r="C21">
        <v>-1</v>
      </c>
      <c r="D21">
        <v>6</v>
      </c>
      <c r="E21">
        <v>11.811</v>
      </c>
      <c r="F21" t="b">
        <f>Table1[[#This Row],[csisat]]=Table1[[#This Row],[yhorn]]</f>
        <v>0</v>
      </c>
      <c r="G21">
        <f>Table1[[#This Row],[sec2]]/Table1[[#This Row],[sec]]</f>
        <v>-11.811</v>
      </c>
    </row>
    <row r="22" spans="1:7" hidden="1" x14ac:dyDescent="0.25">
      <c r="A22" t="s">
        <v>22</v>
      </c>
      <c r="B22">
        <v>9</v>
      </c>
      <c r="C22">
        <v>-1</v>
      </c>
      <c r="D22">
        <v>4</v>
      </c>
      <c r="E22">
        <v>-1</v>
      </c>
      <c r="F22" t="b">
        <f>Table1[[#This Row],[csisat]]=Table1[[#This Row],[yhorn]]</f>
        <v>0</v>
      </c>
      <c r="G22">
        <f>Table1[[#This Row],[sec2]]/Table1[[#This Row],[sec]]</f>
        <v>1</v>
      </c>
    </row>
    <row r="23" spans="1:7" x14ac:dyDescent="0.25">
      <c r="A23" t="s">
        <v>23</v>
      </c>
      <c r="B23">
        <v>2</v>
      </c>
      <c r="C23">
        <v>3.5000000000000003E-2</v>
      </c>
      <c r="D23">
        <v>2</v>
      </c>
      <c r="E23">
        <v>6.3E-2</v>
      </c>
      <c r="F23" t="b">
        <f>Table1[[#This Row],[csisat]]=Table1[[#This Row],[yhorn]]</f>
        <v>1</v>
      </c>
      <c r="G23" s="1">
        <f>Table1[[#This Row],[sec2]]/Table1[[#This Row],[sec]]</f>
        <v>1.7999999999999998</v>
      </c>
    </row>
    <row r="24" spans="1:7" hidden="1" x14ac:dyDescent="0.25">
      <c r="A24" t="s">
        <v>27</v>
      </c>
      <c r="B24">
        <v>8</v>
      </c>
      <c r="C24">
        <v>-1</v>
      </c>
      <c r="D24">
        <v>3</v>
      </c>
      <c r="E24">
        <v>7.6970000000000001</v>
      </c>
      <c r="F24" t="b">
        <f>Table1[[#This Row],[csisat]]=Table1[[#This Row],[yhorn]]</f>
        <v>0</v>
      </c>
      <c r="G24">
        <f>Table1[[#This Row],[sec2]]/Table1[[#This Row],[sec]]</f>
        <v>-7.6970000000000001</v>
      </c>
    </row>
    <row r="25" spans="1:7" hidden="1" x14ac:dyDescent="0.25">
      <c r="A25" t="s">
        <v>28</v>
      </c>
      <c r="B25">
        <v>2</v>
      </c>
      <c r="C25">
        <v>4.1000000000000002E-2</v>
      </c>
      <c r="D25">
        <v>8</v>
      </c>
      <c r="E25">
        <v>-1</v>
      </c>
      <c r="F25" t="b">
        <f>Table1[[#This Row],[csisat]]=Table1[[#This Row],[yhorn]]</f>
        <v>0</v>
      </c>
      <c r="G25">
        <f>Table1[[#This Row],[sec2]]/Table1[[#This Row],[sec]]</f>
        <v>-24.390243902439025</v>
      </c>
    </row>
    <row r="26" spans="1:7" hidden="1" x14ac:dyDescent="0.25">
      <c r="A26" t="s">
        <v>29</v>
      </c>
      <c r="B26">
        <v>2</v>
      </c>
      <c r="C26">
        <v>6.2E-2</v>
      </c>
      <c r="D26">
        <v>5</v>
      </c>
      <c r="E26">
        <v>5.78</v>
      </c>
      <c r="F26" t="b">
        <f>Table1[[#This Row],[csisat]]=Table1[[#This Row],[yhorn]]</f>
        <v>0</v>
      </c>
      <c r="G26">
        <f>Table1[[#This Row],[sec2]]/Table1[[#This Row],[sec]]</f>
        <v>93.225806451612911</v>
      </c>
    </row>
    <row r="27" spans="1:7" hidden="1" x14ac:dyDescent="0.25">
      <c r="A27" t="s">
        <v>24</v>
      </c>
      <c r="B27">
        <v>8</v>
      </c>
      <c r="C27">
        <v>-1</v>
      </c>
      <c r="D27">
        <v>3</v>
      </c>
      <c r="E27">
        <v>7.53</v>
      </c>
      <c r="F27" t="b">
        <f>Table1[[#This Row],[csisat]]=Table1[[#This Row],[yhorn]]</f>
        <v>0</v>
      </c>
      <c r="G27">
        <f>Table1[[#This Row],[sec2]]/Table1[[#This Row],[sec]]</f>
        <v>-7.53</v>
      </c>
    </row>
    <row r="28" spans="1:7" x14ac:dyDescent="0.25">
      <c r="A28" t="s">
        <v>25</v>
      </c>
      <c r="B28">
        <v>1</v>
      </c>
      <c r="C28">
        <v>2.3E-2</v>
      </c>
      <c r="D28">
        <v>1</v>
      </c>
      <c r="E28">
        <v>4.1000000000000002E-2</v>
      </c>
      <c r="F28" t="b">
        <f>Table1[[#This Row],[csisat]]=Table1[[#This Row],[yhorn]]</f>
        <v>1</v>
      </c>
      <c r="G28" s="1">
        <f>Table1[[#This Row],[sec2]]/Table1[[#This Row],[sec]]</f>
        <v>1.7826086956521741</v>
      </c>
    </row>
    <row r="29" spans="1:7" x14ac:dyDescent="0.25">
      <c r="A29" t="s">
        <v>26</v>
      </c>
      <c r="B29">
        <v>3</v>
      </c>
      <c r="C29">
        <v>9.0999999999999998E-2</v>
      </c>
      <c r="D29">
        <v>3</v>
      </c>
      <c r="E29">
        <v>0.104</v>
      </c>
      <c r="F29" t="b">
        <f>Table1[[#This Row],[csisat]]=Table1[[#This Row],[yhorn]]</f>
        <v>1</v>
      </c>
      <c r="G29" s="1">
        <f>Table1[[#This Row],[sec2]]/Table1[[#This Row],[sec]]</f>
        <v>1.1428571428571428</v>
      </c>
    </row>
    <row r="30" spans="1:7" hidden="1" x14ac:dyDescent="0.25">
      <c r="A30" t="s">
        <v>30</v>
      </c>
      <c r="B30">
        <v>2</v>
      </c>
      <c r="C30">
        <v>4.2999999999999997E-2</v>
      </c>
      <c r="D30">
        <v>8</v>
      </c>
      <c r="E30">
        <v>-1</v>
      </c>
      <c r="F30" t="b">
        <f>Table1[[#This Row],[csisat]]=Table1[[#This Row],[yhorn]]</f>
        <v>0</v>
      </c>
      <c r="G30">
        <f>Table1[[#This Row],[sec2]]/Table1[[#This Row],[sec]]</f>
        <v>-23.255813953488374</v>
      </c>
    </row>
    <row r="31" spans="1:7" hidden="1" x14ac:dyDescent="0.25">
      <c r="A31" t="s">
        <v>31</v>
      </c>
      <c r="B31">
        <v>2</v>
      </c>
      <c r="C31">
        <v>5.3999999999999999E-2</v>
      </c>
      <c r="D31">
        <v>3</v>
      </c>
      <c r="E31">
        <v>7.4999999999999997E-2</v>
      </c>
      <c r="F31" t="b">
        <f>Table1[[#This Row],[csisat]]=Table1[[#This Row],[yhorn]]</f>
        <v>0</v>
      </c>
      <c r="G31">
        <f>Table1[[#This Row],[sec2]]/Table1[[#This Row],[sec]]</f>
        <v>1.3888888888888888</v>
      </c>
    </row>
    <row r="32" spans="1:7" hidden="1" x14ac:dyDescent="0.25">
      <c r="A32" t="s">
        <v>32</v>
      </c>
      <c r="B32">
        <v>2</v>
      </c>
      <c r="C32">
        <v>5.3999999999999999E-2</v>
      </c>
      <c r="D32">
        <v>3</v>
      </c>
      <c r="E32">
        <v>7.6999999999999999E-2</v>
      </c>
      <c r="F32" t="b">
        <f>Table1[[#This Row],[csisat]]=Table1[[#This Row],[yhorn]]</f>
        <v>0</v>
      </c>
      <c r="G32">
        <f>Table1[[#This Row],[sec2]]/Table1[[#This Row],[sec]]</f>
        <v>1.4259259259259258</v>
      </c>
    </row>
    <row r="33" spans="1:7" x14ac:dyDescent="0.25">
      <c r="A33" t="s">
        <v>34</v>
      </c>
      <c r="B33">
        <v>2</v>
      </c>
      <c r="C33">
        <v>0.08</v>
      </c>
      <c r="D33">
        <v>2</v>
      </c>
      <c r="E33">
        <v>0.109</v>
      </c>
      <c r="F33" t="b">
        <f>Table1[[#This Row],[csisat]]=Table1[[#This Row],[yhorn]]</f>
        <v>1</v>
      </c>
      <c r="G33" s="1">
        <f>Table1[[#This Row],[sec2]]/Table1[[#This Row],[sec]]</f>
        <v>1.3625</v>
      </c>
    </row>
    <row r="34" spans="1:7" x14ac:dyDescent="0.25">
      <c r="A34" t="s">
        <v>33</v>
      </c>
      <c r="B34">
        <v>1</v>
      </c>
      <c r="C34">
        <v>3.7999999999999999E-2</v>
      </c>
      <c r="D34">
        <v>1</v>
      </c>
      <c r="E34">
        <v>6.2E-2</v>
      </c>
      <c r="F34" t="b">
        <f>Table1[[#This Row],[csisat]]=Table1[[#This Row],[yhorn]]</f>
        <v>1</v>
      </c>
      <c r="G34" s="1">
        <f>Table1[[#This Row],[sec2]]/Table1[[#This Row],[sec]]</f>
        <v>1.631578947368421</v>
      </c>
    </row>
    <row r="35" spans="1:7" hidden="1" x14ac:dyDescent="0.25">
      <c r="A35" t="s">
        <v>35</v>
      </c>
      <c r="B35">
        <v>2</v>
      </c>
      <c r="C35">
        <v>7.4999999999999997E-2</v>
      </c>
      <c r="D35">
        <v>9</v>
      </c>
      <c r="E35">
        <v>-1</v>
      </c>
      <c r="F35" t="b">
        <f>Table1[[#This Row],[csisat]]=Table1[[#This Row],[yhorn]]</f>
        <v>0</v>
      </c>
      <c r="G35">
        <f>Table1[[#This Row],[sec2]]/Table1[[#This Row],[sec]]</f>
        <v>-13.333333333333334</v>
      </c>
    </row>
    <row r="36" spans="1:7" hidden="1" x14ac:dyDescent="0.25">
      <c r="A36" t="s">
        <v>36</v>
      </c>
      <c r="B36">
        <v>2</v>
      </c>
      <c r="C36">
        <v>0.128</v>
      </c>
      <c r="D36">
        <v>2</v>
      </c>
      <c r="E36">
        <v>0.54</v>
      </c>
      <c r="F36" t="b">
        <f>Table1[[#This Row],[csisat]]=Table1[[#This Row],[yhorn]]</f>
        <v>1</v>
      </c>
      <c r="G36" s="1">
        <f>Table1[[#This Row],[sec2]]/Table1[[#This Row],[sec]]</f>
        <v>4.21875</v>
      </c>
    </row>
    <row r="37" spans="1:7" hidden="1" x14ac:dyDescent="0.25">
      <c r="A37" t="s">
        <v>37</v>
      </c>
      <c r="B37">
        <v>5</v>
      </c>
      <c r="C37">
        <v>-1</v>
      </c>
      <c r="D37">
        <v>9</v>
      </c>
      <c r="E37">
        <v>-1</v>
      </c>
      <c r="F37" t="b">
        <f>Table1[[#This Row],[csisat]]=Table1[[#This Row],[yhorn]]</f>
        <v>0</v>
      </c>
      <c r="G37">
        <f>Table1[[#This Row],[sec2]]/Table1[[#This Row],[sec]]</f>
        <v>1</v>
      </c>
    </row>
    <row r="38" spans="1:7" hidden="1" x14ac:dyDescent="0.25">
      <c r="A38" t="s">
        <v>38</v>
      </c>
      <c r="B38">
        <v>2</v>
      </c>
      <c r="C38">
        <v>-1</v>
      </c>
      <c r="D38">
        <v>0</v>
      </c>
      <c r="E38">
        <v>-1</v>
      </c>
      <c r="F38" t="b">
        <f>Table1[[#This Row],[csisat]]=Table1[[#This Row],[yhorn]]</f>
        <v>0</v>
      </c>
      <c r="G38">
        <f>Table1[[#This Row],[sec2]]/Table1[[#This Row],[sec]]</f>
        <v>1</v>
      </c>
    </row>
    <row r="39" spans="1:7" hidden="1" x14ac:dyDescent="0.25">
      <c r="A39" t="s">
        <v>39</v>
      </c>
      <c r="B39">
        <v>2</v>
      </c>
      <c r="C39">
        <v>-1</v>
      </c>
      <c r="D39">
        <v>0</v>
      </c>
      <c r="E39">
        <v>-1</v>
      </c>
      <c r="F39" t="b">
        <f>Table1[[#This Row],[csisat]]=Table1[[#This Row],[yhorn]]</f>
        <v>0</v>
      </c>
      <c r="G39">
        <f>Table1[[#This Row],[sec2]]/Table1[[#This Row],[sec]]</f>
        <v>1</v>
      </c>
    </row>
    <row r="40" spans="1:7" hidden="1" x14ac:dyDescent="0.25">
      <c r="A40" t="s">
        <v>40</v>
      </c>
      <c r="B40">
        <v>2</v>
      </c>
      <c r="C40">
        <v>-1</v>
      </c>
      <c r="D40">
        <v>0</v>
      </c>
      <c r="E40">
        <v>-1</v>
      </c>
      <c r="F40" t="b">
        <f>Table1[[#This Row],[csisat]]=Table1[[#This Row],[yhorn]]</f>
        <v>0</v>
      </c>
      <c r="G40">
        <f>Table1[[#This Row],[sec2]]/Table1[[#This Row],[sec]]</f>
        <v>1</v>
      </c>
    </row>
    <row r="41" spans="1:7" hidden="1" x14ac:dyDescent="0.25">
      <c r="A41" t="s">
        <v>41</v>
      </c>
      <c r="B41">
        <v>4</v>
      </c>
      <c r="C41">
        <v>-1</v>
      </c>
      <c r="D41">
        <v>3</v>
      </c>
      <c r="E41">
        <v>-1</v>
      </c>
      <c r="F41" t="b">
        <f>Table1[[#This Row],[csisat]]=Table1[[#This Row],[yhorn]]</f>
        <v>0</v>
      </c>
      <c r="G41">
        <f>Table1[[#This Row],[sec2]]/Table1[[#This Row],[sec]]</f>
        <v>1</v>
      </c>
    </row>
    <row r="42" spans="1:7" hidden="1" x14ac:dyDescent="0.25">
      <c r="A42" t="s">
        <v>42</v>
      </c>
      <c r="B42">
        <v>3</v>
      </c>
      <c r="C42">
        <v>0.249</v>
      </c>
      <c r="D42">
        <v>4</v>
      </c>
      <c r="E42">
        <v>0.63600000000000001</v>
      </c>
      <c r="F42" t="b">
        <f>Table1[[#This Row],[csisat]]=Table1[[#This Row],[yhorn]]</f>
        <v>0</v>
      </c>
      <c r="G42">
        <f>Table1[[#This Row],[sec2]]/Table1[[#This Row],[sec]]</f>
        <v>2.5542168674698797</v>
      </c>
    </row>
    <row r="43" spans="1:7" hidden="1" x14ac:dyDescent="0.25">
      <c r="A43" t="s">
        <v>43</v>
      </c>
      <c r="B43">
        <v>7</v>
      </c>
      <c r="C43">
        <v>0.74099999999999999</v>
      </c>
      <c r="D43">
        <v>4</v>
      </c>
      <c r="E43">
        <v>-1</v>
      </c>
      <c r="F43" t="b">
        <f>Table1[[#This Row],[csisat]]=Table1[[#This Row],[yhorn]]</f>
        <v>0</v>
      </c>
      <c r="G43">
        <f>Table1[[#This Row],[sec2]]/Table1[[#This Row],[sec]]</f>
        <v>-1.3495276653171391</v>
      </c>
    </row>
    <row r="44" spans="1:7" x14ac:dyDescent="0.25">
      <c r="A44" t="s">
        <v>44</v>
      </c>
      <c r="B44">
        <v>1</v>
      </c>
      <c r="C44">
        <v>5.8000000000000003E-2</v>
      </c>
      <c r="D44">
        <v>1</v>
      </c>
      <c r="E44">
        <v>6.6000000000000003E-2</v>
      </c>
      <c r="F44" t="b">
        <f>Table1[[#This Row],[csisat]]=Table1[[#This Row],[yhorn]]</f>
        <v>1</v>
      </c>
      <c r="G44" s="1">
        <f>Table1[[#This Row],[sec2]]/Table1[[#This Row],[sec]]</f>
        <v>1.1379310344827587</v>
      </c>
    </row>
    <row r="45" spans="1:7" hidden="1" x14ac:dyDescent="0.25">
      <c r="A45" t="s">
        <v>45</v>
      </c>
      <c r="B45">
        <v>6</v>
      </c>
      <c r="C45">
        <v>-1</v>
      </c>
      <c r="D45">
        <v>10</v>
      </c>
      <c r="E45">
        <v>-1</v>
      </c>
      <c r="F45" t="b">
        <f>Table1[[#This Row],[csisat]]=Table1[[#This Row],[yhorn]]</f>
        <v>0</v>
      </c>
      <c r="G45">
        <f>Table1[[#This Row],[sec2]]/Table1[[#This Row],[sec]]</f>
        <v>1</v>
      </c>
    </row>
    <row r="46" spans="1:7" hidden="1" x14ac:dyDescent="0.25">
      <c r="A46" t="s">
        <v>46</v>
      </c>
      <c r="B46">
        <v>2</v>
      </c>
      <c r="C46">
        <v>0.17199999999999999</v>
      </c>
      <c r="D46">
        <v>2</v>
      </c>
      <c r="E46">
        <v>5.1820000000000004</v>
      </c>
      <c r="F46" t="b">
        <f>Table1[[#This Row],[csisat]]=Table1[[#This Row],[yhorn]]</f>
        <v>1</v>
      </c>
      <c r="G46" s="1">
        <f>Table1[[#This Row],[sec2]]/Table1[[#This Row],[sec]]</f>
        <v>30.127906976744189</v>
      </c>
    </row>
    <row r="47" spans="1:7" hidden="1" x14ac:dyDescent="0.25">
      <c r="A47" t="s">
        <v>47</v>
      </c>
      <c r="B47">
        <v>2</v>
      </c>
      <c r="C47">
        <v>0.14799999999999999</v>
      </c>
      <c r="D47">
        <v>2</v>
      </c>
      <c r="E47">
        <v>3.8</v>
      </c>
      <c r="F47" t="b">
        <f>Table1[[#This Row],[csisat]]=Table1[[#This Row],[yhorn]]</f>
        <v>1</v>
      </c>
      <c r="G47" s="1">
        <f>Table1[[#This Row],[sec2]]/Table1[[#This Row],[sec]]</f>
        <v>25.675675675675677</v>
      </c>
    </row>
    <row r="48" spans="1:7" hidden="1" x14ac:dyDescent="0.25">
      <c r="A48" t="s">
        <v>48</v>
      </c>
      <c r="B48">
        <v>1</v>
      </c>
      <c r="C48">
        <v>9.9000000000000005E-2</v>
      </c>
      <c r="D48">
        <v>0</v>
      </c>
      <c r="E48">
        <v>-1</v>
      </c>
      <c r="F48" t="b">
        <f>Table1[[#This Row],[csisat]]=Table1[[#This Row],[yhorn]]</f>
        <v>0</v>
      </c>
      <c r="G48">
        <f>Table1[[#This Row],[sec2]]/Table1[[#This Row],[sec]]</f>
        <v>-10.1010101010101</v>
      </c>
    </row>
    <row r="49" spans="1:7" hidden="1" x14ac:dyDescent="0.25">
      <c r="A49" t="s">
        <v>49</v>
      </c>
      <c r="B49">
        <v>1</v>
      </c>
      <c r="C49">
        <v>8.7999999999999995E-2</v>
      </c>
      <c r="D49">
        <v>0</v>
      </c>
      <c r="E49">
        <v>-1</v>
      </c>
      <c r="F49" t="b">
        <f>Table1[[#This Row],[csisat]]=Table1[[#This Row],[yhorn]]</f>
        <v>0</v>
      </c>
      <c r="G49">
        <f>Table1[[#This Row],[sec2]]/Table1[[#This Row],[sec]]</f>
        <v>-11.363636363636365</v>
      </c>
    </row>
    <row r="50" spans="1:7" hidden="1" x14ac:dyDescent="0.25">
      <c r="A50" t="s">
        <v>50</v>
      </c>
      <c r="B50">
        <v>7</v>
      </c>
      <c r="C50">
        <v>5.9909999999999997</v>
      </c>
      <c r="D50">
        <v>0</v>
      </c>
      <c r="E50">
        <v>-1</v>
      </c>
      <c r="F50" t="b">
        <f>Table1[[#This Row],[csisat]]=Table1[[#This Row],[yhorn]]</f>
        <v>0</v>
      </c>
      <c r="G50">
        <f>Table1[[#This Row],[sec2]]/Table1[[#This Row],[sec]]</f>
        <v>-0.16691704223001169</v>
      </c>
    </row>
    <row r="51" spans="1:7" hidden="1" x14ac:dyDescent="0.25">
      <c r="A51" t="s">
        <v>51</v>
      </c>
      <c r="B51">
        <v>2</v>
      </c>
      <c r="C51">
        <v>9.2999999999999999E-2</v>
      </c>
      <c r="D51">
        <v>3</v>
      </c>
      <c r="E51">
        <v>-1</v>
      </c>
      <c r="F51" t="b">
        <f>Table1[[#This Row],[csisat]]=Table1[[#This Row],[yhorn]]</f>
        <v>0</v>
      </c>
      <c r="G51">
        <f>Table1[[#This Row],[sec2]]/Table1[[#This Row],[sec]]</f>
        <v>-10.75268817204301</v>
      </c>
    </row>
    <row r="52" spans="1:7" hidden="1" x14ac:dyDescent="0.25">
      <c r="A52" t="s">
        <v>52</v>
      </c>
      <c r="B52">
        <v>2</v>
      </c>
      <c r="C52">
        <v>9.4E-2</v>
      </c>
      <c r="D52">
        <v>5</v>
      </c>
      <c r="E52">
        <v>-1</v>
      </c>
      <c r="F52" t="b">
        <f>Table1[[#This Row],[csisat]]=Table1[[#This Row],[yhorn]]</f>
        <v>0</v>
      </c>
      <c r="G52">
        <f>Table1[[#This Row],[sec2]]/Table1[[#This Row],[sec]]</f>
        <v>-10.638297872340425</v>
      </c>
    </row>
    <row r="53" spans="1:7" x14ac:dyDescent="0.25">
      <c r="A53" t="s">
        <v>53</v>
      </c>
      <c r="B53">
        <v>1</v>
      </c>
      <c r="C53">
        <v>0.11</v>
      </c>
      <c r="D53">
        <v>1</v>
      </c>
      <c r="E53">
        <v>0.222</v>
      </c>
      <c r="F53" t="b">
        <f>Table1[[#This Row],[csisat]]=Table1[[#This Row],[yhorn]]</f>
        <v>1</v>
      </c>
      <c r="G53" s="1">
        <f>Table1[[#This Row],[sec2]]/Table1[[#This Row],[sec]]</f>
        <v>2.0181818181818181</v>
      </c>
    </row>
    <row r="54" spans="1:7" x14ac:dyDescent="0.25">
      <c r="A54" t="s">
        <v>54</v>
      </c>
      <c r="B54">
        <v>1</v>
      </c>
      <c r="C54">
        <v>1.4E-2</v>
      </c>
      <c r="D54">
        <v>1</v>
      </c>
      <c r="E54">
        <v>3.1E-2</v>
      </c>
      <c r="F54" t="b">
        <f>Table1[[#This Row],[csisat]]=Table1[[#This Row],[yhorn]]</f>
        <v>1</v>
      </c>
      <c r="G54" s="1">
        <f>Table1[[#This Row],[sec2]]/Table1[[#This Row],[sec]]</f>
        <v>2.2142857142857144</v>
      </c>
    </row>
    <row r="55" spans="1:7" hidden="1" x14ac:dyDescent="0.25">
      <c r="A55" t="s">
        <v>55</v>
      </c>
      <c r="B55">
        <v>1</v>
      </c>
      <c r="C55">
        <v>3.1E-2</v>
      </c>
      <c r="D55">
        <v>2</v>
      </c>
      <c r="E55">
        <v>0.19700000000000001</v>
      </c>
      <c r="F55" t="b">
        <f>Table1[[#This Row],[csisat]]=Table1[[#This Row],[yhorn]]</f>
        <v>0</v>
      </c>
      <c r="G55">
        <f>Table1[[#This Row],[sec2]]/Table1[[#This Row],[sec]]</f>
        <v>6.3548387096774199</v>
      </c>
    </row>
    <row r="56" spans="1:7" x14ac:dyDescent="0.25">
      <c r="A56" t="s">
        <v>56</v>
      </c>
      <c r="B56">
        <v>1</v>
      </c>
      <c r="C56">
        <v>2.5999999999999999E-2</v>
      </c>
      <c r="D56">
        <v>1</v>
      </c>
      <c r="E56">
        <v>3.1E-2</v>
      </c>
      <c r="F56" t="b">
        <f>Table1[[#This Row],[csisat]]=Table1[[#This Row],[yhorn]]</f>
        <v>1</v>
      </c>
      <c r="G56" s="1">
        <f>Table1[[#This Row],[sec2]]/Table1[[#This Row],[sec]]</f>
        <v>1.1923076923076923</v>
      </c>
    </row>
    <row r="57" spans="1:7" x14ac:dyDescent="0.25">
      <c r="A57" t="s">
        <v>57</v>
      </c>
      <c r="B57">
        <v>2</v>
      </c>
      <c r="C57">
        <v>8.3000000000000004E-2</v>
      </c>
      <c r="D57">
        <v>2</v>
      </c>
      <c r="E57">
        <v>9.4E-2</v>
      </c>
      <c r="F57" t="b">
        <f>Table1[[#This Row],[csisat]]=Table1[[#This Row],[yhorn]]</f>
        <v>1</v>
      </c>
      <c r="G57" s="1">
        <f>Table1[[#This Row],[sec2]]/Table1[[#This Row],[sec]]</f>
        <v>1.1325301204819276</v>
      </c>
    </row>
    <row r="58" spans="1:7" x14ac:dyDescent="0.25">
      <c r="A58" t="s">
        <v>58</v>
      </c>
      <c r="B58">
        <v>2</v>
      </c>
      <c r="C58">
        <v>5.8000000000000003E-2</v>
      </c>
      <c r="D58">
        <v>2</v>
      </c>
      <c r="E58">
        <v>7.3999999999999996E-2</v>
      </c>
      <c r="F58" t="b">
        <f>Table1[[#This Row],[csisat]]=Table1[[#This Row],[yhorn]]</f>
        <v>1</v>
      </c>
      <c r="G58" s="1">
        <f>Table1[[#This Row],[sec2]]/Table1[[#This Row],[sec]]</f>
        <v>1.2758620689655171</v>
      </c>
    </row>
    <row r="59" spans="1:7" x14ac:dyDescent="0.25">
      <c r="A59" t="s">
        <v>59</v>
      </c>
      <c r="B59">
        <v>1</v>
      </c>
      <c r="C59">
        <v>6.4000000000000001E-2</v>
      </c>
      <c r="D59">
        <v>1</v>
      </c>
      <c r="E59">
        <v>0.13700000000000001</v>
      </c>
      <c r="F59" t="b">
        <f>Table1[[#This Row],[csisat]]=Table1[[#This Row],[yhorn]]</f>
        <v>1</v>
      </c>
      <c r="G59" s="1">
        <f>Table1[[#This Row],[sec2]]/Table1[[#This Row],[sec]]</f>
        <v>2.140625</v>
      </c>
    </row>
    <row r="60" spans="1:7" hidden="1" x14ac:dyDescent="0.25">
      <c r="A60" t="s">
        <v>60</v>
      </c>
      <c r="B60">
        <v>10</v>
      </c>
      <c r="C60">
        <v>-1</v>
      </c>
      <c r="D60">
        <v>10</v>
      </c>
      <c r="E60">
        <v>-1</v>
      </c>
      <c r="F60" t="b">
        <f>Table1[[#This Row],[csisat]]=Table1[[#This Row],[yhorn]]</f>
        <v>1</v>
      </c>
      <c r="G60">
        <f>Table1[[#This Row],[sec2]]/Table1[[#This Row],[sec]]</f>
        <v>1</v>
      </c>
    </row>
    <row r="61" spans="1:7" hidden="1" x14ac:dyDescent="0.25">
      <c r="A61" t="s">
        <v>61</v>
      </c>
      <c r="B61">
        <v>16</v>
      </c>
      <c r="C61">
        <v>-1</v>
      </c>
      <c r="D61">
        <v>4</v>
      </c>
      <c r="E61">
        <v>1.0229999999999999</v>
      </c>
      <c r="F61" t="b">
        <f>Table1[[#This Row],[csisat]]=Table1[[#This Row],[yhorn]]</f>
        <v>0</v>
      </c>
      <c r="G61">
        <f>Table1[[#This Row],[sec2]]/Table1[[#This Row],[sec]]</f>
        <v>-1.0229999999999999</v>
      </c>
    </row>
    <row r="62" spans="1:7" x14ac:dyDescent="0.25">
      <c r="A62" t="s">
        <v>62</v>
      </c>
      <c r="B62">
        <v>1</v>
      </c>
      <c r="C62">
        <v>1.9E-2</v>
      </c>
      <c r="D62">
        <v>1</v>
      </c>
      <c r="E62">
        <v>2.8000000000000001E-2</v>
      </c>
      <c r="F62" t="b">
        <f>Table1[[#This Row],[csisat]]=Table1[[#This Row],[yhorn]]</f>
        <v>1</v>
      </c>
      <c r="G62" s="1">
        <f>Table1[[#This Row],[sec2]]/Table1[[#This Row],[sec]]</f>
        <v>1.4736842105263159</v>
      </c>
    </row>
    <row r="63" spans="1:7" hidden="1" x14ac:dyDescent="0.25">
      <c r="A63" t="s">
        <v>63</v>
      </c>
      <c r="B63">
        <v>1</v>
      </c>
      <c r="C63">
        <v>1.4E-2</v>
      </c>
      <c r="D63">
        <v>3</v>
      </c>
      <c r="E63">
        <v>-1</v>
      </c>
      <c r="F63" t="b">
        <f>Table1[[#This Row],[csisat]]=Table1[[#This Row],[yhorn]]</f>
        <v>0</v>
      </c>
      <c r="G63">
        <f>Table1[[#This Row],[sec2]]/Table1[[#This Row],[sec]]</f>
        <v>-71.428571428571431</v>
      </c>
    </row>
    <row r="64" spans="1:7" x14ac:dyDescent="0.25">
      <c r="A64" t="s">
        <v>64</v>
      </c>
      <c r="B64">
        <v>2</v>
      </c>
      <c r="C64">
        <v>0.124</v>
      </c>
      <c r="D64">
        <v>2</v>
      </c>
      <c r="E64">
        <v>0.17399999999999999</v>
      </c>
      <c r="F64" t="b">
        <f>Table1[[#This Row],[csisat]]=Table1[[#This Row],[yhorn]]</f>
        <v>1</v>
      </c>
      <c r="G64" s="1">
        <f>Table1[[#This Row],[sec2]]/Table1[[#This Row],[sec]]</f>
        <v>1.4032258064516128</v>
      </c>
    </row>
    <row r="65" spans="1:7" hidden="1" x14ac:dyDescent="0.25">
      <c r="A65" t="s">
        <v>65</v>
      </c>
      <c r="B65">
        <v>4</v>
      </c>
      <c r="C65">
        <v>-1</v>
      </c>
      <c r="D65">
        <v>4</v>
      </c>
      <c r="E65">
        <v>-1</v>
      </c>
      <c r="F65" t="b">
        <f>Table1[[#This Row],[csisat]]=Table1[[#This Row],[yhorn]]</f>
        <v>1</v>
      </c>
      <c r="G65">
        <f>Table1[[#This Row],[sec2]]/Table1[[#This Row],[sec]]</f>
        <v>1</v>
      </c>
    </row>
    <row r="66" spans="1:7" hidden="1" x14ac:dyDescent="0.25">
      <c r="A66" t="s">
        <v>66</v>
      </c>
      <c r="B66">
        <v>4</v>
      </c>
      <c r="C66">
        <v>-1</v>
      </c>
      <c r="D66">
        <v>4</v>
      </c>
      <c r="E66">
        <v>-1</v>
      </c>
      <c r="F66" t="b">
        <f>Table1[[#This Row],[csisat]]=Table1[[#This Row],[yhorn]]</f>
        <v>1</v>
      </c>
      <c r="G66">
        <f>Table1[[#This Row],[sec2]]/Table1[[#This Row],[sec]]</f>
        <v>1</v>
      </c>
    </row>
    <row r="67" spans="1:7" hidden="1" x14ac:dyDescent="0.25">
      <c r="A67" t="s">
        <v>67</v>
      </c>
      <c r="B67">
        <v>3</v>
      </c>
      <c r="C67">
        <v>0.28499999999999998</v>
      </c>
      <c r="D67">
        <v>4</v>
      </c>
      <c r="E67">
        <v>-1</v>
      </c>
      <c r="F67" t="b">
        <f>Table1[[#This Row],[csisat]]=Table1[[#This Row],[yhorn]]</f>
        <v>0</v>
      </c>
      <c r="G67">
        <f>Table1[[#This Row],[sec2]]/Table1[[#This Row],[sec]]</f>
        <v>-3.5087719298245617</v>
      </c>
    </row>
    <row r="68" spans="1:7" x14ac:dyDescent="0.25">
      <c r="A68" t="s">
        <v>68</v>
      </c>
      <c r="B68">
        <v>2</v>
      </c>
      <c r="C68">
        <v>0.11700000000000001</v>
      </c>
      <c r="D68">
        <v>2</v>
      </c>
      <c r="E68">
        <v>0.182</v>
      </c>
      <c r="F68" t="b">
        <f>Table1[[#This Row],[csisat]]=Table1[[#This Row],[yhorn]]</f>
        <v>1</v>
      </c>
      <c r="G68" s="1">
        <f>Table1[[#This Row],[sec2]]/Table1[[#This Row],[sec]]</f>
        <v>1.5555555555555554</v>
      </c>
    </row>
    <row r="69" spans="1:7" hidden="1" x14ac:dyDescent="0.25">
      <c r="A69" t="s">
        <v>69</v>
      </c>
      <c r="B69">
        <v>3</v>
      </c>
      <c r="C69">
        <v>0.22900000000000001</v>
      </c>
      <c r="D69">
        <v>3</v>
      </c>
      <c r="E69">
        <v>896.13099999999997</v>
      </c>
      <c r="F69" t="b">
        <f>Table1[[#This Row],[csisat]]=Table1[[#This Row],[yhorn]]</f>
        <v>1</v>
      </c>
      <c r="G69" s="1">
        <f>Table1[[#This Row],[sec2]]/Table1[[#This Row],[sec]]</f>
        <v>3913.235807860262</v>
      </c>
    </row>
    <row r="70" spans="1:7" hidden="1" x14ac:dyDescent="0.25">
      <c r="A70" t="s">
        <v>71</v>
      </c>
      <c r="B70">
        <v>2</v>
      </c>
      <c r="C70">
        <v>8.5000000000000006E-2</v>
      </c>
      <c r="D70">
        <v>4</v>
      </c>
      <c r="E70">
        <v>0.154</v>
      </c>
      <c r="F70" t="b">
        <f>Table1[[#This Row],[csisat]]=Table1[[#This Row],[yhorn]]</f>
        <v>0</v>
      </c>
      <c r="G70">
        <f>Table1[[#This Row],[sec2]]/Table1[[#This Row],[sec]]</f>
        <v>1.8117647058823527</v>
      </c>
    </row>
    <row r="71" spans="1:7" hidden="1" x14ac:dyDescent="0.25">
      <c r="A71" t="s">
        <v>70</v>
      </c>
      <c r="B71">
        <v>1</v>
      </c>
      <c r="C71">
        <v>3.6999999999999998E-2</v>
      </c>
      <c r="D71">
        <v>2</v>
      </c>
      <c r="E71">
        <v>3.1E-2</v>
      </c>
      <c r="F71" t="b">
        <f>Table1[[#This Row],[csisat]]=Table1[[#This Row],[yhorn]]</f>
        <v>0</v>
      </c>
      <c r="G71">
        <f>Table1[[#This Row],[sec2]]/Table1[[#This Row],[sec]]</f>
        <v>0.83783783783783783</v>
      </c>
    </row>
    <row r="72" spans="1:7" hidden="1" x14ac:dyDescent="0.25">
      <c r="A72" t="s">
        <v>72</v>
      </c>
      <c r="B72">
        <v>7</v>
      </c>
      <c r="C72">
        <v>-1</v>
      </c>
      <c r="D72">
        <v>4</v>
      </c>
      <c r="E72">
        <v>-1</v>
      </c>
      <c r="F72" t="b">
        <f>Table1[[#This Row],[csisat]]=Table1[[#This Row],[yhorn]]</f>
        <v>0</v>
      </c>
      <c r="G72">
        <f>Table1[[#This Row],[sec2]]/Table1[[#This Row],[sec]]</f>
        <v>1</v>
      </c>
    </row>
    <row r="73" spans="1:7" hidden="1" x14ac:dyDescent="0.25">
      <c r="A73" t="s">
        <v>73</v>
      </c>
      <c r="B73">
        <v>3</v>
      </c>
      <c r="C73">
        <v>0.189</v>
      </c>
      <c r="D73">
        <v>2</v>
      </c>
      <c r="E73">
        <v>1.4710000000000001</v>
      </c>
      <c r="F73" t="b">
        <f>Table1[[#This Row],[csisat]]=Table1[[#This Row],[yhorn]]</f>
        <v>0</v>
      </c>
      <c r="G73">
        <f>Table1[[#This Row],[sec2]]/Table1[[#This Row],[sec]]</f>
        <v>7.7830687830687832</v>
      </c>
    </row>
    <row r="74" spans="1:7" hidden="1" x14ac:dyDescent="0.25">
      <c r="A74" t="s">
        <v>74</v>
      </c>
      <c r="B74">
        <v>7</v>
      </c>
      <c r="C74">
        <v>-1</v>
      </c>
      <c r="D74">
        <v>9</v>
      </c>
      <c r="E74">
        <v>-1</v>
      </c>
      <c r="F74" t="b">
        <f>Table1[[#This Row],[csisat]]=Table1[[#This Row],[yhorn]]</f>
        <v>0</v>
      </c>
      <c r="G74">
        <f>Table1[[#This Row],[sec2]]/Table1[[#This Row],[sec]]</f>
        <v>1</v>
      </c>
    </row>
    <row r="75" spans="1:7" hidden="1" x14ac:dyDescent="0.25">
      <c r="A75" t="s">
        <v>75</v>
      </c>
      <c r="B75">
        <v>3</v>
      </c>
      <c r="C75">
        <v>1.1140000000000001</v>
      </c>
      <c r="D75">
        <v>4</v>
      </c>
      <c r="E75">
        <v>2.0369999999999999</v>
      </c>
      <c r="F75" t="b">
        <f>Table1[[#This Row],[csisat]]=Table1[[#This Row],[yhorn]]</f>
        <v>0</v>
      </c>
      <c r="G75">
        <f>Table1[[#This Row],[sec2]]/Table1[[#This Row],[sec]]</f>
        <v>1.8285457809694792</v>
      </c>
    </row>
    <row r="76" spans="1:7" hidden="1" x14ac:dyDescent="0.25">
      <c r="A76" t="s">
        <v>76</v>
      </c>
      <c r="B76">
        <v>2</v>
      </c>
      <c r="C76">
        <v>0.14299999999999999</v>
      </c>
      <c r="D76">
        <v>2</v>
      </c>
      <c r="E76">
        <v>0.53500000000000003</v>
      </c>
      <c r="F76" t="b">
        <f>Table1[[#This Row],[csisat]]=Table1[[#This Row],[yhorn]]</f>
        <v>1</v>
      </c>
      <c r="G76" s="1">
        <f>Table1[[#This Row],[sec2]]/Table1[[#This Row],[sec]]</f>
        <v>3.7412587412587417</v>
      </c>
    </row>
    <row r="77" spans="1:7" hidden="1" x14ac:dyDescent="0.25">
      <c r="A77" t="s">
        <v>77</v>
      </c>
      <c r="B77">
        <v>1</v>
      </c>
      <c r="C77">
        <v>3.5000000000000003E-2</v>
      </c>
      <c r="D77">
        <v>2</v>
      </c>
      <c r="E77">
        <v>0.183</v>
      </c>
      <c r="F77" t="b">
        <f>Table1[[#This Row],[csisat]]=Table1[[#This Row],[yhorn]]</f>
        <v>0</v>
      </c>
      <c r="G77">
        <f>Table1[[#This Row],[sec2]]/Table1[[#This Row],[sec]]</f>
        <v>5.2285714285714278</v>
      </c>
    </row>
    <row r="78" spans="1:7" hidden="1" x14ac:dyDescent="0.25">
      <c r="A78" t="s">
        <v>78</v>
      </c>
      <c r="B78">
        <v>8</v>
      </c>
      <c r="C78">
        <v>-1</v>
      </c>
      <c r="D78">
        <v>2</v>
      </c>
      <c r="E78">
        <v>0.47899999999999998</v>
      </c>
      <c r="F78" t="b">
        <f>Table1[[#This Row],[csisat]]=Table1[[#This Row],[yhorn]]</f>
        <v>0</v>
      </c>
      <c r="G78">
        <f>Table1[[#This Row],[sec2]]/Table1[[#This Row],[sec]]</f>
        <v>-0.47899999999999998</v>
      </c>
    </row>
    <row r="79" spans="1:7" hidden="1" x14ac:dyDescent="0.25">
      <c r="A79" t="s">
        <v>79</v>
      </c>
      <c r="B79">
        <v>8</v>
      </c>
      <c r="C79">
        <v>-1</v>
      </c>
      <c r="D79">
        <v>2</v>
      </c>
      <c r="E79">
        <v>0.36</v>
      </c>
      <c r="F79" t="b">
        <f>Table1[[#This Row],[csisat]]=Table1[[#This Row],[yhorn]]</f>
        <v>0</v>
      </c>
      <c r="G79">
        <f>Table1[[#This Row],[sec2]]/Table1[[#This Row],[sec]]</f>
        <v>-0.36</v>
      </c>
    </row>
    <row r="80" spans="1:7" hidden="1" x14ac:dyDescent="0.25">
      <c r="A80" t="s">
        <v>81</v>
      </c>
      <c r="B80">
        <v>3</v>
      </c>
      <c r="C80">
        <v>0.73599999999999999</v>
      </c>
      <c r="D80">
        <v>3</v>
      </c>
      <c r="E80">
        <v>-1</v>
      </c>
      <c r="F80" t="b">
        <f>Table1[[#This Row],[csisat]]=Table1[[#This Row],[yhorn]]</f>
        <v>1</v>
      </c>
      <c r="G80">
        <f>Table1[[#This Row],[sec2]]/Table1[[#This Row],[sec]]</f>
        <v>-1.3586956521739131</v>
      </c>
    </row>
    <row r="81" spans="1:7" hidden="1" x14ac:dyDescent="0.25">
      <c r="A81" t="s">
        <v>80</v>
      </c>
      <c r="B81">
        <v>1</v>
      </c>
      <c r="C81">
        <v>0.16600000000000001</v>
      </c>
      <c r="D81">
        <v>2</v>
      </c>
      <c r="E81">
        <v>5.0910000000000002</v>
      </c>
      <c r="F81" t="b">
        <f>Table1[[#This Row],[csisat]]=Table1[[#This Row],[yhorn]]</f>
        <v>0</v>
      </c>
      <c r="G81">
        <f>Table1[[#This Row],[sec2]]/Table1[[#This Row],[sec]]</f>
        <v>30.668674698795179</v>
      </c>
    </row>
    <row r="82" spans="1:7" x14ac:dyDescent="0.25">
      <c r="A82" t="s">
        <v>82</v>
      </c>
      <c r="B82">
        <v>3</v>
      </c>
      <c r="C82">
        <v>0.17499999999999999</v>
      </c>
      <c r="D82">
        <v>3</v>
      </c>
      <c r="E82">
        <v>0.35399999999999998</v>
      </c>
      <c r="F82" t="b">
        <f>Table1[[#This Row],[csisat]]=Table1[[#This Row],[yhorn]]</f>
        <v>1</v>
      </c>
      <c r="G82" s="1">
        <f>Table1[[#This Row],[sec2]]/Table1[[#This Row],[sec]]</f>
        <v>2.0228571428571427</v>
      </c>
    </row>
    <row r="83" spans="1:7" x14ac:dyDescent="0.25">
      <c r="A83" t="s">
        <v>83</v>
      </c>
      <c r="B83">
        <v>1</v>
      </c>
      <c r="C83">
        <v>2.3E-2</v>
      </c>
      <c r="D83">
        <v>1</v>
      </c>
      <c r="E83">
        <v>2.7E-2</v>
      </c>
      <c r="F83" t="b">
        <f>Table1[[#This Row],[csisat]]=Table1[[#This Row],[yhorn]]</f>
        <v>1</v>
      </c>
      <c r="G83" s="1">
        <f>Table1[[#This Row],[sec2]]/Table1[[#This Row],[sec]]</f>
        <v>1.173913043478261</v>
      </c>
    </row>
    <row r="84" spans="1:7" x14ac:dyDescent="0.25">
      <c r="A84" t="s">
        <v>84</v>
      </c>
      <c r="B84">
        <v>1</v>
      </c>
      <c r="C84">
        <v>2.8000000000000001E-2</v>
      </c>
      <c r="D84">
        <v>1</v>
      </c>
      <c r="E84">
        <v>2.4E-2</v>
      </c>
      <c r="F84" t="b">
        <f>Table1[[#This Row],[csisat]]=Table1[[#This Row],[yhorn]]</f>
        <v>1</v>
      </c>
      <c r="G84" s="1">
        <f>Table1[[#This Row],[sec2]]/Table1[[#This Row],[sec]]</f>
        <v>0.8571428571428571</v>
      </c>
    </row>
    <row r="85" spans="1:7" x14ac:dyDescent="0.25">
      <c r="A85" t="s">
        <v>85</v>
      </c>
      <c r="B85">
        <v>1</v>
      </c>
      <c r="C85">
        <v>2.3E-2</v>
      </c>
      <c r="D85">
        <v>1</v>
      </c>
      <c r="E85">
        <v>2.4E-2</v>
      </c>
      <c r="F85" t="b">
        <f>Table1[[#This Row],[csisat]]=Table1[[#This Row],[yhorn]]</f>
        <v>1</v>
      </c>
      <c r="G85" s="1">
        <f>Table1[[#This Row],[sec2]]/Table1[[#This Row],[sec]]</f>
        <v>1.0434782608695652</v>
      </c>
    </row>
    <row r="86" spans="1:7" x14ac:dyDescent="0.25">
      <c r="A86" t="s">
        <v>86</v>
      </c>
      <c r="B86">
        <v>3</v>
      </c>
      <c r="C86">
        <v>0.36899999999999999</v>
      </c>
      <c r="D86">
        <v>3</v>
      </c>
      <c r="E86">
        <v>0.68899999999999995</v>
      </c>
      <c r="F86" t="b">
        <f>Table1[[#This Row],[csisat]]=Table1[[#This Row],[yhorn]]</f>
        <v>1</v>
      </c>
      <c r="G86" s="1">
        <f>Table1[[#This Row],[sec2]]/Table1[[#This Row],[sec]]</f>
        <v>1.8672086720867207</v>
      </c>
    </row>
    <row r="87" spans="1:7" x14ac:dyDescent="0.25">
      <c r="A87" t="s">
        <v>87</v>
      </c>
      <c r="B87">
        <v>2</v>
      </c>
      <c r="C87">
        <v>0.14899999999999999</v>
      </c>
      <c r="D87">
        <v>2</v>
      </c>
      <c r="E87">
        <v>0.27600000000000002</v>
      </c>
      <c r="F87" t="b">
        <f>Table1[[#This Row],[csisat]]=Table1[[#This Row],[yhorn]]</f>
        <v>1</v>
      </c>
      <c r="G87" s="1">
        <f>Table1[[#This Row],[sec2]]/Table1[[#This Row],[sec]]</f>
        <v>1.8523489932885908</v>
      </c>
    </row>
    <row r="89" spans="1:7" x14ac:dyDescent="0.25">
      <c r="A89" t="s">
        <v>93</v>
      </c>
    </row>
    <row r="90" spans="1:7" x14ac:dyDescent="0.25">
      <c r="A90" t="s">
        <v>89</v>
      </c>
      <c r="B90" t="s">
        <v>1</v>
      </c>
      <c r="C90" t="s">
        <v>90</v>
      </c>
      <c r="D90" t="s">
        <v>92</v>
      </c>
    </row>
    <row r="91" spans="1:7" x14ac:dyDescent="0.25">
      <c r="A91" t="s">
        <v>36</v>
      </c>
      <c r="B91">
        <v>0.128</v>
      </c>
      <c r="C91">
        <v>0.54</v>
      </c>
      <c r="D91" s="1">
        <v>4.21875</v>
      </c>
    </row>
    <row r="92" spans="1:7" x14ac:dyDescent="0.25">
      <c r="A92" t="s">
        <v>46</v>
      </c>
      <c r="B92">
        <v>0.17199999999999999</v>
      </c>
      <c r="C92">
        <v>5.1820000000000004</v>
      </c>
      <c r="D92" s="1">
        <v>30.127906976744189</v>
      </c>
    </row>
    <row r="93" spans="1:7" x14ac:dyDescent="0.25">
      <c r="A93" t="s">
        <v>47</v>
      </c>
      <c r="B93">
        <v>0.14799999999999999</v>
      </c>
      <c r="C93">
        <v>3.8</v>
      </c>
      <c r="D93" s="1">
        <v>25.675675675675677</v>
      </c>
    </row>
    <row r="94" spans="1:7" x14ac:dyDescent="0.25">
      <c r="A94" t="s">
        <v>69</v>
      </c>
      <c r="B94">
        <v>0.22900000000000001</v>
      </c>
      <c r="C94">
        <v>896.13099999999997</v>
      </c>
      <c r="D94" s="1">
        <v>3913.235807860262</v>
      </c>
    </row>
    <row r="95" spans="1:7" x14ac:dyDescent="0.25">
      <c r="A95" t="s">
        <v>76</v>
      </c>
      <c r="B95">
        <v>0.14299999999999999</v>
      </c>
      <c r="C95">
        <v>0.53500000000000003</v>
      </c>
      <c r="D95" s="1">
        <v>3.7412587412587417</v>
      </c>
    </row>
  </sheetData>
  <conditionalFormatting sqref="B2:B87 D2:D87">
    <cfRule type="cellIs" dxfId="0" priority="3" operator="equal">
      <formula>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data</vt:lpstr>
      <vt:lpstr>Time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2013-08-27T19:30:10Z</cp:lastPrinted>
  <dcterms:created xsi:type="dcterms:W3CDTF">2013-08-27T19:12:01Z</dcterms:created>
  <dcterms:modified xsi:type="dcterms:W3CDTF">2013-08-27T19:39:58Z</dcterms:modified>
</cp:coreProperties>
</file>