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\Trunk\Common\Data\Spreadsheet\"/>
    </mc:Choice>
  </mc:AlternateContent>
  <bookViews>
    <workbookView xWindow="0" yWindow="0" windowWidth="20490" windowHeight="7515"/>
  </bookViews>
  <sheets>
    <sheet name="Sales Commission Tracker" sheetId="1" r:id="rId1"/>
    <sheet name="Month Lookup" sheetId="2" state="hidden" r:id="rId2"/>
  </sheets>
  <definedNames>
    <definedName name="AnnualSalesTarget">'Sales Commission Tracker'!$D$5</definedName>
    <definedName name="CommissionPercent">'Sales Commission Tracker'!$D$7</definedName>
  </definedNames>
  <calcPr calcId="171027"/>
</workbook>
</file>

<file path=xl/calcChain.xml><?xml version="1.0" encoding="utf-8"?>
<calcChain xmlns="http://schemas.openxmlformats.org/spreadsheetml/2006/main">
  <c r="N20" i="1" l="1"/>
  <c r="N21" i="1" s="1"/>
  <c r="M20" i="1"/>
  <c r="M21" i="1" s="1"/>
  <c r="L20" i="1"/>
  <c r="L21" i="1" s="1"/>
  <c r="K20" i="1"/>
  <c r="K21" i="1" s="1"/>
  <c r="J20" i="1"/>
  <c r="J21" i="1" s="1"/>
  <c r="I20" i="1"/>
  <c r="I21" i="1" s="1"/>
  <c r="H20" i="1"/>
  <c r="H21" i="1" s="1"/>
  <c r="G20" i="1"/>
  <c r="G21" i="1" s="1"/>
  <c r="F20" i="1"/>
  <c r="F21" i="1" s="1"/>
  <c r="E20" i="1"/>
  <c r="E21" i="1" s="1"/>
  <c r="D20" i="1"/>
  <c r="D21" i="1" s="1"/>
  <c r="C20" i="1"/>
  <c r="C21" i="1" s="1"/>
  <c r="N17" i="1"/>
  <c r="J17" i="1"/>
  <c r="N16" i="1"/>
  <c r="M16" i="1"/>
  <c r="M17" i="1" s="1"/>
  <c r="L16" i="1"/>
  <c r="L17" i="1" s="1"/>
  <c r="K16" i="1"/>
  <c r="K17" i="1" s="1"/>
  <c r="J16" i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O13" i="1"/>
  <c r="O12" i="1"/>
  <c r="O11" i="1"/>
  <c r="O17" i="1" l="1"/>
  <c r="O21" i="1"/>
  <c r="O16" i="1"/>
  <c r="O20" i="1"/>
</calcChain>
</file>

<file path=xl/sharedStrings.xml><?xml version="1.0" encoding="utf-8"?>
<sst xmlns="http://schemas.openxmlformats.org/spreadsheetml/2006/main" count="68" uniqueCount="40">
  <si>
    <t>Annual Sales Target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</si>
  <si>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</si>
  <si>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</si>
  <si>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</si>
  <si>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</si>
  <si>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</si>
  <si>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</si>
  <si>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</si>
  <si>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</si>
  <si>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</si>
  <si>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</si>
  <si>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</si>
  <si>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</si>
  <si>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</si>
  <si>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</si>
  <si>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HOLDBACKS</t>
  </si>
  <si>
    <t>ADVANCES</t>
  </si>
  <si>
    <t>COMMISSION</t>
  </si>
  <si>
    <t>EARNED</t>
  </si>
  <si>
    <t>PAID</t>
  </si>
  <si>
    <t>ACTUAL</t>
  </si>
  <si>
    <t>PROJECTED</t>
  </si>
  <si>
    <t>SALES COMMISSION TRACKER</t>
  </si>
  <si>
    <t>Commission Percentage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</si>
  <si>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</si>
  <si>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</si>
  <si>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</si>
  <si>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</si>
  <si>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</si>
  <si>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</si>
  <si>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</si>
  <si>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</si>
  <si>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</si>
  <si>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</si>
  <si>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</si>
  <si>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</si>
  <si>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</si>
  <si>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Number</t>
  </si>
  <si>
    <t>Month Lookup</t>
  </si>
  <si>
    <t>This sheet should remain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</si>
</sst>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;[Red]&quot;$&quot;#,##0"/>
  </numFmts>
  <fonts count="11">
    <font>
      <sz val="10"/>
      <color theme="1" tint="0.14990691854609822"/>
      <name val="Euphemia"/>
    </font>
    <font>
      <b/>
      <sz val="12"/>
      <color theme="1" tint="0.14990691854609822"/>
      <name val="Plantagenet Cherokee"/>
    </font>
    <font>
      <b/>
      <sz val="22"/>
      <color theme="4"/>
      <name val="Euphemia"/>
    </font>
    <font>
      <sz val="12"/>
      <color theme="4"/>
      <name val="Plantagenet Cherokee"/>
    </font>
    <font>
      <sz val="10"/>
      <color theme="1" tint="0.14990691854609822"/>
      <name val="Euphemia"/>
    </font>
    <font>
      <b/>
      <sz val="12"/>
      <color theme="1" tint="0.14990691854609822"/>
      <name val="Euphemia"/>
    </font>
    <font>
      <i/>
      <sz val="10"/>
      <color theme="1" tint="0.14990691854609822"/>
      <name val="Euphemia"/>
    </font>
    <font>
      <sz val="11"/>
      <color theme="0"/>
      <name val="Plantagenet Cherokee"/>
    </font>
    <font>
      <sz val="10"/>
      <color theme="1" tint="0.14996795556505021"/>
      <name val="Plantagenet Cherokee"/>
    </font>
    <font>
      <sz val="10"/>
      <color theme="1" tint="0.14996795556505021"/>
      <name val="Euphemia"/>
    </font>
    <font>
      <b/>
      <sz val="10"/>
      <color indexed="62"/>
      <name val="Euphemi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E7E7E7"/>
        <bgColor indexed="64"/>
      </patternFill>
    </fill>
  </fills>
  <borders count="13">
    <border>
      <left/>
      <right/>
      <top/>
      <bottom/>
      <diagonal/>
    </border>
    <border>
      <left style="thick">
        <color theme="4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 tint="-4.9989318521683403E-2"/>
      </right>
      <top/>
      <bottom style="medium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4"/>
      </bottom>
      <diagonal/>
    </border>
    <border>
      <left style="medium">
        <color theme="0" tint="-4.9989318521683403E-2"/>
      </left>
      <right/>
      <top/>
      <bottom style="medium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6">
    <xf numFmtId="0" fontId="0" fillId="0" borderId="0">
      <alignment vertical="center"/>
    </xf>
    <xf numFmtId="0" fontId="2" fillId="0" borderId="0" applyNumberFormat="0" applyBorder="0" applyAlignment="0" applyProtection="0"/>
    <xf numFmtId="0" fontId="3" fillId="0" borderId="0" applyNumberFormat="0" applyBorder="0" applyProtection="0">
      <alignment vertical="center"/>
    </xf>
    <xf numFmtId="0" fontId="1" fillId="2" borderId="1" applyNumberFormat="0" applyProtection="0">
      <alignment horizontal="left" vertical="center" indent="1"/>
    </xf>
    <xf numFmtId="0" fontId="4" fillId="0" borderId="0"/>
    <xf numFmtId="0" fontId="10" fillId="4" borderId="12">
      <alignment horizontal="center" vertical="center"/>
    </xf>
  </cellStyleXfs>
  <cellXfs count="28"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vertical="top"/>
    </xf>
    <xf numFmtId="6" fontId="9" fillId="0" borderId="2" xfId="0" applyNumberFormat="1" applyFont="1" applyBorder="1" applyAlignment="1">
      <alignment vertical="center"/>
    </xf>
    <xf numFmtId="6" fontId="9" fillId="2" borderId="3" xfId="0" applyNumberFormat="1" applyFont="1" applyFill="1" applyBorder="1" applyAlignment="1">
      <alignment vertical="center"/>
    </xf>
    <xf numFmtId="6" fontId="9" fillId="0" borderId="4" xfId="0" applyNumberFormat="1" applyFont="1" applyBorder="1" applyAlignment="1">
      <alignment vertical="center"/>
    </xf>
    <xf numFmtId="6" fontId="9" fillId="2" borderId="4" xfId="0" applyNumberFormat="1" applyFont="1" applyFill="1" applyBorder="1" applyAlignment="1">
      <alignment vertical="center"/>
    </xf>
    <xf numFmtId="6" fontId="9" fillId="0" borderId="5" xfId="0" applyNumberFormat="1" applyFont="1" applyBorder="1" applyAlignment="1">
      <alignment vertical="center"/>
    </xf>
    <xf numFmtId="6" fontId="9" fillId="2" borderId="6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7" fillId="3" borderId="7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6" fontId="9" fillId="2" borderId="8" xfId="0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164" fontId="5" fillId="2" borderId="1" xfId="3" applyNumberFormat="1" applyFont="1" applyFill="1" applyBorder="1" applyAlignment="1">
      <alignment horizontal="left" vertical="center" indent="1"/>
    </xf>
    <xf numFmtId="164" fontId="5" fillId="2" borderId="0" xfId="3" applyNumberFormat="1" applyFont="1" applyFill="1" applyBorder="1" applyAlignment="1">
      <alignment horizontal="left" vertical="center" indent="1"/>
    </xf>
    <xf numFmtId="9" fontId="5" fillId="2" borderId="1" xfId="3" applyNumberFormat="1" applyFont="1" applyFill="1" applyBorder="1" applyAlignment="1">
      <alignment horizontal="left" vertical="center" indent="1"/>
    </xf>
    <xf numFmtId="9" fontId="5" fillId="2" borderId="0" xfId="3" applyNumberFormat="1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</cellXfs>
  <cellStyles count="6">
    <cellStyle name="ConditionalFormatStyle" xfId="4"/>
    <cellStyle name="HeaderStyle" xfId="5"/>
    <cellStyle name="Heading 1" xfId="2" builtinId="16"/>
    <cellStyle name="Heading 2" xfId="3" builtinId="17"/>
    <cellStyle name="Normal" xfId="0" builtinId="0"/>
    <cellStyle name="Title" xfId="1" builtinId="15"/>
  </cellStyles>
  <dxfs count="6">
    <dxf>
      <fill>
        <patternFill>
          <bgColor theme="0" tint="-4.9989318521683403E-2"/>
        </patternFill>
      </fill>
      <border>
        <bottom style="thin">
          <color theme="0"/>
        </bottom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bottom style="thin">
          <color theme="0"/>
        </bottom>
        <horizontal/>
      </border>
    </dxf>
    <dxf>
      <fill>
        <patternFill>
          <bgColor theme="0" tint="-4.9989318521683403E-2"/>
        </patternFill>
      </fill>
      <border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horizontal style="thin">
          <color theme="0"/>
        </horizontal>
      </border>
    </dxf>
    <dxf>
      <font>
        <color theme="0"/>
      </font>
      <fill>
        <patternFill>
          <bgColor theme="4" tint="0.39994506668294322"/>
        </patternFill>
      </fill>
      <border>
        <bottom style="medium">
          <color theme="4"/>
        </bottom>
        <vertical style="thick">
          <color theme="0"/>
        </vertical>
      </border>
    </dxf>
    <dxf>
      <font>
        <color theme="1" tint="0.14996795556505021"/>
      </font>
      <border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Commission Tracker Tables" pivot="0" count="6">
      <tableStyleElement type="wholeTable" dxfId="5"/>
      <tableStyleElement type="headerRow" dxfId="4"/>
      <tableStyleElement type="firstColumn" dxfId="3"/>
      <tableStyleElement type="lastColumn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9376</xdr:colOff>
      <xdr:row>1</xdr:row>
      <xdr:rowOff>9525</xdr:rowOff>
    </xdr:from>
    <xdr:to>
      <xdr:col>16</xdr:col>
      <xdr:colOff>9376</xdr:colOff>
      <xdr:row>1</xdr:row>
      <xdr:rowOff>58102</xdr:rowOff>
    </xdr:to>
    <xdr:grpSp>
      <xdr:nvGrpSpPr>
        <xdr:cNvPr id="8" name="Title Border" descr="&quot;&quot;" title="Title Border"/>
        <xdr:cNvGrpSpPr/>
      </xdr:nvGrpSpPr>
      <xdr:grpSpPr>
        <a:xfrm>
          <a:off x="228600" y="142875"/>
          <a:ext cx="10287000" cy="47625"/>
          <a:chOff x="228600" y="190500"/>
          <a:chExt cx="11677650" cy="47625"/>
        </a:xfrm>
      </xdr:grpSpPr>
      <xdr:cxnSp macro="">
        <xdr:nvCxnSpPr>
          <xdr:cNvPr id="9" name="Straight Connector 8"/>
          <xdr:cNvCxnSpPr/>
        </xdr:nvCxnSpPr>
        <xdr:spPr>
          <a:xfrm>
            <a:off x="228600" y="190500"/>
            <a:ext cx="11677650" cy="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228600" y="238125"/>
            <a:ext cx="11677650" cy="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9376</xdr:colOff>
      <xdr:row>1</xdr:row>
      <xdr:rowOff>523875</xdr:rowOff>
    </xdr:from>
    <xdr:to>
      <xdr:col>16</xdr:col>
      <xdr:colOff>9376</xdr:colOff>
      <xdr:row>1</xdr:row>
      <xdr:rowOff>572452</xdr:rowOff>
    </xdr:to>
    <xdr:grpSp>
      <xdr:nvGrpSpPr>
        <xdr:cNvPr id="11" name="Title Border" descr="&quot;&quot;" title="Title Border"/>
        <xdr:cNvGrpSpPr/>
      </xdr:nvGrpSpPr>
      <xdr:grpSpPr>
        <a:xfrm>
          <a:off x="228600" y="657225"/>
          <a:ext cx="10287000" cy="47625"/>
          <a:chOff x="228600" y="190500"/>
          <a:chExt cx="11677650" cy="47625"/>
        </a:xfrm>
      </xdr:grpSpPr>
      <xdr:cxnSp macro="">
        <xdr:nvCxnSpPr>
          <xdr:cNvPr id="12" name="Straight Connector 11"/>
          <xdr:cNvCxnSpPr/>
        </xdr:nvCxnSpPr>
        <xdr:spPr>
          <a:xfrm>
            <a:off x="228600" y="190500"/>
            <a:ext cx="11677650" cy="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228600" y="238125"/>
            <a:ext cx="11677650" cy="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id="4" name="MonthLookup" displayName="MonthLookup" ref="B4:C16" totalsRowShown="0">
  <autoFilter ref="B4:C16"/>
  <tableColumns count="2">
    <tableColumn id="1" name="Month"/>
    <tableColumn id="2" name="Number"/>
  </tableColumns>
  <tableStyleInfo name="Commission Tracker Tabl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ales Commission">
      <a:dk1>
        <a:sysClr val="windowText" lastClr="000000"/>
      </a:dk1>
      <a:lt1>
        <a:sysClr val="window" lastClr="FFFFFF"/>
      </a:lt1>
      <a:dk2>
        <a:srgbClr val="3F3F3F"/>
      </a:dk2>
      <a:lt2>
        <a:srgbClr val="EEECE1"/>
      </a:lt2>
      <a:accent1>
        <a:srgbClr val="325B61"/>
      </a:accent1>
      <a:accent2>
        <a:srgbClr val="CF543F"/>
      </a:accent2>
      <a:accent3>
        <a:srgbClr val="779553"/>
      </a:accent3>
      <a:accent4>
        <a:srgbClr val="C0A621"/>
      </a:accent4>
      <a:accent5>
        <a:srgbClr val="C57449"/>
      </a:accent5>
      <a:accent6>
        <a:srgbClr val="676B86"/>
      </a:accent6>
      <a:hlink>
        <a:srgbClr val="337985"/>
      </a:hlink>
      <a:folHlink>
        <a:srgbClr val="676B86"/>
      </a:folHlink>
    </a:clrScheme>
    <a:fontScheme name="Sales Commission">
      <a:majorFont>
        <a:latin typeface="Plantagenet Cherokee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5"/>
    <pageSetUpPr fitToPage="1"/>
  </sheetPr>
  <dimension ref="B1:P21"/>
  <sheetViews>
    <sheetView showGridLines="0" tabSelected="1" workbookViewId="0"/>
  </sheetViews>
  <sheetFormatPr defaultColWidth="9" defaultRowHeight="20.25" customHeight="1"/>
  <cols>
    <col min="1" max="1" width="2.85546875" customWidth="1"/>
    <col min="2" max="2" width="19.28515625" customWidth="1"/>
    <col min="3" max="15" width="11.28515625" customWidth="1"/>
    <col min="16" max="16" width="9" customWidth="1"/>
    <col min="17" max="17" width="3.42578125" customWidth="1"/>
    <col min="18" max="18" width="9" customWidth="1"/>
  </cols>
  <sheetData>
    <row r="1" spans="2:16" ht="10.5" customHeight="1"/>
    <row r="2" spans="2:16" ht="46.5" customHeight="1">
      <c r="B2" s="2" t="s">
        <v>22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2" customHeight="1"/>
    <row r="4" spans="2:16" ht="12" customHeight="1">
      <c r="C4" s="11"/>
      <c r="D4" s="1"/>
    </row>
    <row r="5" spans="2:16" ht="23.25" customHeight="1">
      <c r="B5" s="26" t="s">
        <v>0</v>
      </c>
      <c r="C5" s="27"/>
      <c r="D5" s="21">
        <v>30000</v>
      </c>
      <c r="E5" s="22"/>
      <c r="F5" s="22"/>
    </row>
    <row r="6" spans="2:16" ht="12" customHeight="1">
      <c r="C6" s="11"/>
      <c r="D6" s="1"/>
    </row>
    <row r="7" spans="2:16" ht="23.25" customHeight="1">
      <c r="B7" s="26" t="s">
        <v>23</v>
      </c>
      <c r="C7" s="27"/>
      <c r="D7" s="23">
        <v>0.2</v>
      </c>
      <c r="E7" s="24"/>
      <c r="F7" s="24"/>
    </row>
    <row r="10" spans="2:16" ht="20.25" customHeight="1" thickBot="1">
      <c r="B10" s="12" t="s">
        <v>20</v>
      </c>
      <c r="C10" s="18" t="s">
        <v>2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8" t="s">
        <v>10</v>
      </c>
      <c r="L10" s="18" t="s">
        <v>11</v>
      </c>
      <c r="M10" s="18" t="s">
        <v>12</v>
      </c>
      <c r="N10" s="18" t="s">
        <v>13</v>
      </c>
      <c r="O10" s="19" t="s">
        <v>1</v>
      </c>
    </row>
    <row r="11" spans="2:16" ht="20.25" customHeight="1">
      <c r="B11" s="13" t="s">
        <v>14</v>
      </c>
      <c r="C11" s="7">
        <v>65000</v>
      </c>
      <c r="D11" s="7">
        <v>32000</v>
      </c>
      <c r="E11" s="7">
        <v>78000</v>
      </c>
      <c r="F11" s="7">
        <v>116000</v>
      </c>
      <c r="G11" s="7">
        <v>250000</v>
      </c>
      <c r="H11" s="7">
        <v>130000</v>
      </c>
      <c r="I11" s="7">
        <v>476347</v>
      </c>
      <c r="J11" s="7">
        <v>763474</v>
      </c>
      <c r="K11" s="7">
        <v>23788</v>
      </c>
      <c r="L11" s="7">
        <v>12778</v>
      </c>
      <c r="M11" s="7">
        <v>563476</v>
      </c>
      <c r="N11" s="7">
        <v>789892</v>
      </c>
      <c r="O11" s="8">
        <f>SUM('Sales Commission Tracker'!$C11:$N11)</f>
        <v>3300755</v>
      </c>
    </row>
    <row r="12" spans="2:16" ht="20.25" customHeight="1">
      <c r="B12" s="14" t="s">
        <v>15</v>
      </c>
      <c r="C12" s="9">
        <v>2000</v>
      </c>
      <c r="D12" s="9">
        <v>3000</v>
      </c>
      <c r="E12" s="9">
        <v>6000</v>
      </c>
      <c r="F12" s="9">
        <v>5000</v>
      </c>
      <c r="G12" s="9">
        <v>10000</v>
      </c>
      <c r="H12" s="9">
        <v>2389</v>
      </c>
      <c r="I12" s="9">
        <v>4349</v>
      </c>
      <c r="J12" s="9">
        <v>2389</v>
      </c>
      <c r="K12" s="9">
        <v>898</v>
      </c>
      <c r="L12" s="9">
        <v>2378</v>
      </c>
      <c r="M12" s="9">
        <v>34394</v>
      </c>
      <c r="N12" s="9">
        <v>4349</v>
      </c>
      <c r="O12" s="10">
        <f>SUM('Sales Commission Tracker'!$C12:$N12)</f>
        <v>77146</v>
      </c>
    </row>
    <row r="13" spans="2:16" ht="20.25" customHeight="1">
      <c r="B13" s="15" t="s">
        <v>16</v>
      </c>
      <c r="C13" s="5">
        <v>100</v>
      </c>
      <c r="D13" s="5">
        <v>7889</v>
      </c>
      <c r="E13" s="5">
        <v>7483</v>
      </c>
      <c r="F13" s="5">
        <v>1000</v>
      </c>
      <c r="G13" s="5">
        <v>7384</v>
      </c>
      <c r="H13" s="5">
        <v>4000</v>
      </c>
      <c r="I13" s="5">
        <v>1298</v>
      </c>
      <c r="J13" s="5">
        <v>3465</v>
      </c>
      <c r="K13" s="5">
        <v>9856</v>
      </c>
      <c r="L13" s="5">
        <v>2398</v>
      </c>
      <c r="M13" s="5">
        <v>6734</v>
      </c>
      <c r="N13" s="5">
        <v>5623</v>
      </c>
      <c r="O13" s="6">
        <f>SUM('Sales Commission Tracker'!$C13:$N13)</f>
        <v>57230</v>
      </c>
    </row>
    <row r="14" spans="2:16" ht="20.25" customHeight="1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6" ht="20.25" customHeight="1" thickBot="1">
      <c r="B15" s="12" t="s">
        <v>21</v>
      </c>
      <c r="C15" s="18" t="s">
        <v>2</v>
      </c>
      <c r="D15" s="18" t="s">
        <v>3</v>
      </c>
      <c r="E15" s="18" t="s">
        <v>4</v>
      </c>
      <c r="F15" s="18" t="s">
        <v>5</v>
      </c>
      <c r="G15" s="18" t="s">
        <v>6</v>
      </c>
      <c r="H15" s="18" t="s">
        <v>7</v>
      </c>
      <c r="I15" s="18" t="s">
        <v>8</v>
      </c>
      <c r="J15" s="18" t="s">
        <v>9</v>
      </c>
      <c r="K15" s="18" t="s">
        <v>10</v>
      </c>
      <c r="L15" s="18" t="s">
        <v>11</v>
      </c>
      <c r="M15" s="18" t="s">
        <v>12</v>
      </c>
      <c r="N15" s="18" t="s">
        <v>13</v>
      </c>
      <c r="O15" s="19" t="s">
        <v>1</v>
      </c>
    </row>
    <row r="16" spans="2:16" ht="20.25" customHeight="1">
      <c r="B16" s="13" t="s">
        <v>14</v>
      </c>
      <c r="C16" s="8">
        <f t="shared" ref="C16:N16" si="0">AnnualSalesTarget/12</f>
        <v>2500</v>
      </c>
      <c r="D16" s="8">
        <f t="shared" si="0"/>
        <v>2500</v>
      </c>
      <c r="E16" s="8">
        <f t="shared" si="0"/>
        <v>2500</v>
      </c>
      <c r="F16" s="8">
        <f t="shared" si="0"/>
        <v>2500</v>
      </c>
      <c r="G16" s="8">
        <f t="shared" si="0"/>
        <v>2500</v>
      </c>
      <c r="H16" s="8">
        <f t="shared" si="0"/>
        <v>2500</v>
      </c>
      <c r="I16" s="8">
        <f t="shared" si="0"/>
        <v>2500</v>
      </c>
      <c r="J16" s="8">
        <f t="shared" si="0"/>
        <v>2500</v>
      </c>
      <c r="K16" s="8">
        <f t="shared" si="0"/>
        <v>2500</v>
      </c>
      <c r="L16" s="8">
        <f t="shared" si="0"/>
        <v>2500</v>
      </c>
      <c r="M16" s="8">
        <f t="shared" si="0"/>
        <v>2500</v>
      </c>
      <c r="N16" s="8">
        <f t="shared" si="0"/>
        <v>2500</v>
      </c>
      <c r="O16" s="8">
        <f>SUM('Sales Commission Tracker'!$C$16:$N$17)</f>
        <v>36000</v>
      </c>
    </row>
    <row r="17" spans="2:15" ht="20.25" customHeight="1">
      <c r="B17" s="16" t="s">
        <v>17</v>
      </c>
      <c r="C17" s="17">
        <f t="shared" ref="C17:N17" si="1">CommissionPercent*C16</f>
        <v>500</v>
      </c>
      <c r="D17" s="17">
        <f t="shared" si="1"/>
        <v>500</v>
      </c>
      <c r="E17" s="17">
        <f t="shared" si="1"/>
        <v>500</v>
      </c>
      <c r="F17" s="17">
        <f t="shared" si="1"/>
        <v>500</v>
      </c>
      <c r="G17" s="17">
        <f t="shared" si="1"/>
        <v>500</v>
      </c>
      <c r="H17" s="17">
        <f t="shared" si="1"/>
        <v>500</v>
      </c>
      <c r="I17" s="17">
        <f t="shared" si="1"/>
        <v>500</v>
      </c>
      <c r="J17" s="17">
        <f t="shared" si="1"/>
        <v>500</v>
      </c>
      <c r="K17" s="17">
        <f t="shared" si="1"/>
        <v>500</v>
      </c>
      <c r="L17" s="17">
        <f t="shared" si="1"/>
        <v>500</v>
      </c>
      <c r="M17" s="17">
        <f t="shared" si="1"/>
        <v>500</v>
      </c>
      <c r="N17" s="17">
        <f t="shared" si="1"/>
        <v>500</v>
      </c>
      <c r="O17" s="17">
        <f>SUM('Sales Commission Tracker'!$C17:$N17)</f>
        <v>6000</v>
      </c>
    </row>
    <row r="18" spans="2:15" ht="20.25" customHeight="1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ht="20.25" customHeight="1" thickBot="1">
      <c r="B19" s="12" t="s">
        <v>17</v>
      </c>
      <c r="C19" s="18" t="s">
        <v>2</v>
      </c>
      <c r="D19" s="18" t="s">
        <v>3</v>
      </c>
      <c r="E19" s="18" t="s">
        <v>4</v>
      </c>
      <c r="F19" s="18" t="s">
        <v>5</v>
      </c>
      <c r="G19" s="18" t="s">
        <v>6</v>
      </c>
      <c r="H19" s="18" t="s">
        <v>7</v>
      </c>
      <c r="I19" s="18" t="s">
        <v>8</v>
      </c>
      <c r="J19" s="18" t="s">
        <v>9</v>
      </c>
      <c r="K19" s="18" t="s">
        <v>10</v>
      </c>
      <c r="L19" s="18" t="s">
        <v>11</v>
      </c>
      <c r="M19" s="18" t="s">
        <v>12</v>
      </c>
      <c r="N19" s="18" t="s">
        <v>13</v>
      </c>
      <c r="O19" s="19" t="s">
        <v>1</v>
      </c>
    </row>
    <row r="20" spans="2:15" ht="20.25" customHeight="1">
      <c r="B20" s="13" t="s">
        <v>18</v>
      </c>
      <c r="C20" s="8">
        <f t="shared" ref="C20:N20" si="2">CommissionPercent*C11</f>
        <v>13000</v>
      </c>
      <c r="D20" s="8">
        <f t="shared" si="2"/>
        <v>6400</v>
      </c>
      <c r="E20" s="8">
        <f t="shared" si="2"/>
        <v>15600</v>
      </c>
      <c r="F20" s="8">
        <f t="shared" si="2"/>
        <v>23200</v>
      </c>
      <c r="G20" s="8">
        <f t="shared" si="2"/>
        <v>50000</v>
      </c>
      <c r="H20" s="8">
        <f t="shared" si="2"/>
        <v>26000</v>
      </c>
      <c r="I20" s="8">
        <f t="shared" si="2"/>
        <v>95269.400000000009</v>
      </c>
      <c r="J20" s="8">
        <f t="shared" si="2"/>
        <v>152694.80000000002</v>
      </c>
      <c r="K20" s="8">
        <f t="shared" si="2"/>
        <v>4757.6000000000004</v>
      </c>
      <c r="L20" s="8">
        <f t="shared" si="2"/>
        <v>2555.6000000000004</v>
      </c>
      <c r="M20" s="8">
        <f t="shared" si="2"/>
        <v>112695.20000000001</v>
      </c>
      <c r="N20" s="8">
        <f t="shared" si="2"/>
        <v>157978.40000000002</v>
      </c>
      <c r="O20" s="8">
        <f>SUM(C20:N20)</f>
        <v>660151</v>
      </c>
    </row>
    <row r="21" spans="2:15" ht="20.25" customHeight="1">
      <c r="B21" s="16" t="s">
        <v>19</v>
      </c>
      <c r="C21" s="17">
        <f t="shared" ref="C21:N21" si="3">C20-C12+C13</f>
        <v>11100</v>
      </c>
      <c r="D21" s="17">
        <f t="shared" si="3"/>
        <v>11289</v>
      </c>
      <c r="E21" s="17">
        <f t="shared" si="3"/>
        <v>17083</v>
      </c>
      <c r="F21" s="17">
        <f t="shared" si="3"/>
        <v>19200</v>
      </c>
      <c r="G21" s="17">
        <f t="shared" si="3"/>
        <v>47384</v>
      </c>
      <c r="H21" s="17">
        <f t="shared" si="3"/>
        <v>27611</v>
      </c>
      <c r="I21" s="17">
        <f t="shared" si="3"/>
        <v>92218.400000000009</v>
      </c>
      <c r="J21" s="17">
        <f t="shared" si="3"/>
        <v>153770.80000000002</v>
      </c>
      <c r="K21" s="17">
        <f t="shared" si="3"/>
        <v>13715.6</v>
      </c>
      <c r="L21" s="17">
        <f t="shared" si="3"/>
        <v>2575.6000000000004</v>
      </c>
      <c r="M21" s="17">
        <f t="shared" si="3"/>
        <v>85035.200000000012</v>
      </c>
      <c r="N21" s="17">
        <f t="shared" si="3"/>
        <v>159252.40000000002</v>
      </c>
      <c r="O21" s="17">
        <f>SUM(C21:N21)</f>
        <v>640235</v>
      </c>
    </row>
  </sheetData>
  <mergeCells count="6">
    <mergeCell ref="D5:F5"/>
    <mergeCell ref="D7:F7"/>
    <mergeCell ref="B14:O14"/>
    <mergeCell ref="B18:O18"/>
    <mergeCell ref="B5:C5"/>
    <mergeCell ref="B7:C7"/>
  </mergeCells>
  <printOptions horizontalCentered="1"/>
  <pageMargins left="0.25" right="0.25" top="0.5" bottom="0.5" header="0.3" footer="0.3"/>
  <pageSetup scale="8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6"/>
  <sheetViews>
    <sheetView showGridLines="0" workbookViewId="0"/>
  </sheetViews>
  <sheetFormatPr defaultColWidth="9" defaultRowHeight="12.75"/>
  <cols>
    <col min="1" max="1" width="2.85546875" customWidth="1"/>
  </cols>
  <sheetData>
    <row r="1" spans="2:16" ht="10.5" customHeight="1"/>
    <row r="2" spans="2:16" ht="46.5" customHeight="1">
      <c r="B2" s="2" t="s">
        <v>38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30" customHeight="1">
      <c r="B3" s="4" t="s">
        <v>39</v>
      </c>
    </row>
    <row r="4" spans="2:16">
      <c r="B4" s="20" t="s">
        <v>36</v>
      </c>
      <c r="C4" s="20" t="s">
        <v>37</v>
      </c>
    </row>
    <row r="5" spans="2:16">
      <c r="B5" s="20" t="s">
        <v>24</v>
      </c>
      <c r="C5" s="20">
        <v>1</v>
      </c>
    </row>
    <row r="6" spans="2:16">
      <c r="B6" s="20" t="s">
        <v>25</v>
      </c>
      <c r="C6" s="20">
        <v>2</v>
      </c>
    </row>
    <row r="7" spans="2:16">
      <c r="B7" s="20" t="s">
        <v>26</v>
      </c>
      <c r="C7" s="20">
        <v>3</v>
      </c>
    </row>
    <row r="8" spans="2:16">
      <c r="B8" s="20" t="s">
        <v>27</v>
      </c>
      <c r="C8" s="20">
        <v>4</v>
      </c>
    </row>
    <row r="9" spans="2:16">
      <c r="B9" s="20" t="s">
        <v>28</v>
      </c>
      <c r="C9" s="20">
        <v>5</v>
      </c>
    </row>
    <row r="10" spans="2:16">
      <c r="B10" s="20" t="s">
        <v>29</v>
      </c>
      <c r="C10" s="20">
        <v>6</v>
      </c>
    </row>
    <row r="11" spans="2:16">
      <c r="B11" s="20" t="s">
        <v>30</v>
      </c>
      <c r="C11" s="20">
        <v>7</v>
      </c>
    </row>
    <row r="12" spans="2:16">
      <c r="B12" s="20" t="s">
        <v>31</v>
      </c>
      <c r="C12" s="20">
        <v>8</v>
      </c>
    </row>
    <row r="13" spans="2:16">
      <c r="B13" s="20" t="s">
        <v>32</v>
      </c>
      <c r="C13" s="20">
        <v>9</v>
      </c>
    </row>
    <row r="14" spans="2:16">
      <c r="B14" s="20" t="s">
        <v>33</v>
      </c>
      <c r="C14" s="20">
        <v>10</v>
      </c>
    </row>
    <row r="15" spans="2:16">
      <c r="B15" s="20" t="s">
        <v>34</v>
      </c>
      <c r="C15" s="20">
        <v>11</v>
      </c>
    </row>
    <row r="16" spans="2:16">
      <c r="B16" s="20" t="s">
        <v>35</v>
      </c>
      <c r="C16" s="20">
        <v>12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ormulaCells>
  <CellAddress r="O11" i="Sales Commission Tracker"/>
  <CellAddress r="O12" i="Sales Commission Tracker"/>
  <CellAddress r="O13" i="Sales Commission Tracker"/>
  <CellAddress r="C16" i="Sales Commission Tracker"/>
  <CellAddress r="D16" i="Sales Commission Tracker"/>
  <CellAddress r="E16" i="Sales Commission Tracker"/>
  <CellAddress r="F16" i="Sales Commission Tracker"/>
  <CellAddress r="G16" i="Sales Commission Tracker"/>
  <CellAddress r="H16" i="Sales Commission Tracker"/>
  <CellAddress r="I16" i="Sales Commission Tracker"/>
  <CellAddress r="J16" i="Sales Commission Tracker"/>
  <CellAddress r="K16" i="Sales Commission Tracker"/>
  <CellAddress r="L16" i="Sales Commission Tracker"/>
  <CellAddress r="M16" i="Sales Commission Tracker"/>
  <CellAddress r="N16" i="Sales Commission Tracker"/>
  <CellAddress r="O16" i="Sales Commission Tracker"/>
  <CellAddress r="E17" i="Sales Commission Tracker"/>
  <CellAddress r="G17" i="Sales Commission Tracker"/>
  <CellAddress r="I17" i="Sales Commission Tracker"/>
  <CellAddress r="K17" i="Sales Commission Tracker"/>
  <CellAddress r="M17" i="Sales Commission Tracker"/>
  <CellAddress r="D17" i="Sales Commission Tracker"/>
  <CellAddress r="F17" i="Sales Commission Tracker"/>
  <CellAddress r="H17" i="Sales Commission Tracker"/>
  <CellAddress r="J17" i="Sales Commission Tracker"/>
  <CellAddress r="L17" i="Sales Commission Tracker"/>
  <CellAddress r="N17" i="Sales Commission Tracker"/>
  <CellAddress r="C17" i="Sales Commission Tracker"/>
  <CellAddress r="O17" i="Sales Commission Tracker"/>
  <CellAddress r="N20" i="Sales Commission Tracker"/>
  <CellAddress r="N21" i="Sales Commission Tracker"/>
  <CellAddress r="M20" i="Sales Commission Tracker"/>
  <CellAddress r="M21" i="Sales Commission Tracker"/>
  <CellAddress r="L20" i="Sales Commission Tracker"/>
  <CellAddress r="L21" i="Sales Commission Tracker"/>
  <CellAddress r="K20" i="Sales Commission Tracker"/>
  <CellAddress r="K21" i="Sales Commission Tracker"/>
  <CellAddress r="J20" i="Sales Commission Tracker"/>
  <CellAddress r="J21" i="Sales Commission Tracker"/>
  <CellAddress r="I20" i="Sales Commission Tracker"/>
  <CellAddress r="I21" i="Sales Commission Tracker"/>
  <CellAddress r="H20" i="Sales Commission Tracker"/>
  <CellAddress r="H21" i="Sales Commission Tracker"/>
  <CellAddress r="G20" i="Sales Commission Tracker"/>
  <CellAddress r="G21" i="Sales Commission Tracker"/>
  <CellAddress r="F20" i="Sales Commission Tracker"/>
  <CellAddress r="F21" i="Sales Commission Tracker"/>
  <CellAddress r="E20" i="Sales Commission Tracker"/>
  <CellAddress r="E21" i="Sales Commission Tracker"/>
  <CellAddress r="D20" i="Sales Commission Tracker"/>
  <CellAddress r="D21" i="Sales Commission Tracker"/>
  <CellAddress r="C20" i="Sales Commission Tracker"/>
  <CellAddress r="C21" i="Sales Commission Tracker"/>
  <CellAddress r="O21" i="Sales Commission Tracker"/>
  <CellAddress r="O20" i="Sales Commission Tracker"/>
</FormulaCells>
</file>

<file path=customXml/itemProps1.xml><?xml version="1.0" encoding="utf-8"?>
<ds:datastoreItem xmlns:ds="http://schemas.openxmlformats.org/officeDocument/2006/customXml" ds:itemID="{FCBAFA8E-D08D-43C8-A8BC-A04755FE4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Commission Tracker</vt:lpstr>
      <vt:lpstr>Month Lookup</vt:lpstr>
      <vt:lpstr>AnnualSalesTarget</vt:lpstr>
      <vt:lpstr>CommissionPercent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Syncfusion</dc:creator>
  <cp:keywords/>
  <cp:lastModifiedBy>pannirselvams</cp:lastModifiedBy>
  <dcterms:created xsi:type="dcterms:W3CDTF">2015-06-18T05:06:35Z</dcterms:created>
  <dcterms:modified xsi:type="dcterms:W3CDTF">2016-05-23T09:36:51Z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TC039345439991</vt:lpwstr>
  </property>
</Properties>
</file>