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tixia\Desktop\"/>
    </mc:Choice>
  </mc:AlternateContent>
  <xr:revisionPtr revIDLastSave="0" documentId="13_ncr:1_{C59DB9DA-870C-40B1-8C73-3B93218C7899}" xr6:coauthVersionLast="47" xr6:coauthVersionMax="47" xr10:uidLastSave="{00000000-0000-0000-0000-000000000000}"/>
  <bookViews>
    <workbookView xWindow="-120" yWindow="-120" windowWidth="29040" windowHeight="15720" tabRatio="468" activeTab="2" xr2:uid="{00000000-000D-0000-FFFF-FFFF00000000}"/>
  </bookViews>
  <sheets>
    <sheet name="中间表" sheetId="3" r:id="rId1"/>
    <sheet name="数据表" sheetId="2" r:id="rId2"/>
    <sheet name="原始表" sheetId="1" r:id="rId3"/>
  </sheets>
  <definedNames>
    <definedName name="ExternalData_1" localSheetId="1" hidden="1">数据表!$A$1:$R$85</definedName>
    <definedName name="ExternalData_2" localSheetId="0" hidden="1">中间表!$A$1:$H$89</definedName>
  </definedNames>
  <calcPr calcId="191029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2" i="1"/>
  <c r="F2" i="1"/>
  <c r="F89" i="1"/>
  <c r="E89" i="1"/>
  <c r="B89" i="1"/>
  <c r="C8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2" i="1"/>
  <c r="B88" i="1"/>
  <c r="C88" i="1"/>
  <c r="B87" i="1"/>
  <c r="C87" i="1"/>
  <c r="B86" i="1"/>
  <c r="C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6FFAFB-0444-47A9-92AF-414378B9B13B}" keepAlive="1" name="查询 - 数据表" description="与工作簿中“数据表”查询的连接。" type="5" refreshedVersion="8" background="1" saveData="1">
    <dbPr connection="Provider=Microsoft.Mashup.OleDb.1;Data Source=$Workbook$;Location=数据表;Extended Properties=&quot;&quot;" command="SELECT * FROM [数据表]"/>
  </connection>
  <connection id="2" xr16:uid="{4EDCEE9D-B7CF-413B-B8D0-3303433CFB0F}" keepAlive="1" name="查询 - 中间表" description="与工作簿中“中间表”查询的连接。" type="5" refreshedVersion="8" background="1" saveData="1">
    <dbPr connection="Provider=Microsoft.Mashup.OleDb.1;Data Source=$Workbook$;Location=中间表;Extended Properties=&quot;&quot;" command="SELECT * FROM [中间表]"/>
  </connection>
</connections>
</file>

<file path=xl/sharedStrings.xml><?xml version="1.0" encoding="utf-8"?>
<sst xmlns="http://schemas.openxmlformats.org/spreadsheetml/2006/main" count="2341" uniqueCount="1275">
  <si>
    <t>代码</t>
  </si>
  <si>
    <t>股票代码</t>
  </si>
  <si>
    <t>交易所</t>
  </si>
  <si>
    <t>603100.sh</t>
  </si>
  <si>
    <t>000683.sz</t>
  </si>
  <si>
    <t>600060.sh</t>
  </si>
  <si>
    <t>601899.sh</t>
  </si>
  <si>
    <t>002003.sz</t>
  </si>
  <si>
    <t>600933.sh</t>
  </si>
  <si>
    <t>002541.sz</t>
  </si>
  <si>
    <t>603997.sh</t>
  </si>
  <si>
    <t>600426.sh</t>
  </si>
  <si>
    <t>603730.sh</t>
  </si>
  <si>
    <t>002372.sz</t>
  </si>
  <si>
    <t>603203.sh</t>
  </si>
  <si>
    <t>002158.sz</t>
  </si>
  <si>
    <t>000423.sz</t>
  </si>
  <si>
    <t>600660.sh</t>
  </si>
  <si>
    <t>600873.sh</t>
  </si>
  <si>
    <t>300144.sz</t>
  </si>
  <si>
    <t>603279.sh</t>
  </si>
  <si>
    <t>002595.sz</t>
  </si>
  <si>
    <t>002832.sz</t>
  </si>
  <si>
    <t>002027.sz</t>
  </si>
  <si>
    <t>603456.sh</t>
  </si>
  <si>
    <t>600380.sh</t>
  </si>
  <si>
    <t>600486.sh</t>
  </si>
  <si>
    <t>000333.sz</t>
  </si>
  <si>
    <t>001979.sz</t>
  </si>
  <si>
    <t>600031.sh</t>
  </si>
  <si>
    <t>600309.sh</t>
  </si>
  <si>
    <t>002304.sz</t>
  </si>
  <si>
    <t>600276.sh</t>
  </si>
  <si>
    <t>300451.sz</t>
  </si>
  <si>
    <t>300015.sz</t>
  </si>
  <si>
    <t>002867.sz</t>
  </si>
  <si>
    <t>002142.sz</t>
  </si>
  <si>
    <t>002352.sz</t>
  </si>
  <si>
    <t>600176.sh</t>
  </si>
  <si>
    <t>601668.sh</t>
  </si>
  <si>
    <t>600161.sh</t>
  </si>
  <si>
    <t>603228.sh</t>
  </si>
  <si>
    <t>002706.sz</t>
  </si>
  <si>
    <t>600926.sh</t>
  </si>
  <si>
    <t>601398.sh</t>
  </si>
  <si>
    <t>600036.sh</t>
  </si>
  <si>
    <t>002048.sz</t>
  </si>
  <si>
    <t>601838.sh</t>
  </si>
  <si>
    <t>600153.sh</t>
  </si>
  <si>
    <t>601318.sh</t>
  </si>
  <si>
    <t>600690.sh</t>
  </si>
  <si>
    <t>000651.sz</t>
  </si>
  <si>
    <t>600048.sh</t>
  </si>
  <si>
    <t>002572.sz</t>
  </si>
  <si>
    <t>002180.sz</t>
  </si>
  <si>
    <t>603565.sh</t>
  </si>
  <si>
    <t>002271.sz</t>
  </si>
  <si>
    <t>002078.sz</t>
  </si>
  <si>
    <t>002475.sz</t>
  </si>
  <si>
    <t>300014.sz</t>
  </si>
  <si>
    <t>002415.sz</t>
  </si>
  <si>
    <t>300408.sz</t>
  </si>
  <si>
    <t>000501.sz</t>
  </si>
  <si>
    <t>002938.sz</t>
  </si>
  <si>
    <t>002508.sz</t>
  </si>
  <si>
    <t>601166.sh</t>
  </si>
  <si>
    <t>603833.sh</t>
  </si>
  <si>
    <t>000001.sz</t>
  </si>
  <si>
    <t>000002.sz</t>
  </si>
  <si>
    <t>600585.sh</t>
  </si>
  <si>
    <t>002398.sz</t>
  </si>
  <si>
    <t>600383.sh</t>
  </si>
  <si>
    <t>300059.sz</t>
  </si>
  <si>
    <t>600352.sh</t>
  </si>
  <si>
    <t>000910.sz</t>
  </si>
  <si>
    <t>601009.sh</t>
  </si>
  <si>
    <t>600887.sh</t>
  </si>
  <si>
    <t>600346.sh</t>
  </si>
  <si>
    <t>300575.sz</t>
  </si>
  <si>
    <t>601128.sh</t>
  </si>
  <si>
    <t>600496.sh</t>
  </si>
  <si>
    <t>300628.sz</t>
  </si>
  <si>
    <t>603588.sh</t>
  </si>
  <si>
    <t>601877.sh</t>
  </si>
  <si>
    <t>600315.sh</t>
  </si>
  <si>
    <t>603337.sh</t>
  </si>
  <si>
    <t>300122.sz</t>
  </si>
  <si>
    <t>603100</t>
  </si>
  <si>
    <t>sh</t>
  </si>
  <si>
    <t>000683</t>
  </si>
  <si>
    <t>sz</t>
  </si>
  <si>
    <t>600060</t>
  </si>
  <si>
    <t>601899</t>
  </si>
  <si>
    <t>002003</t>
  </si>
  <si>
    <t>600933</t>
  </si>
  <si>
    <t>002541</t>
  </si>
  <si>
    <t>603997</t>
  </si>
  <si>
    <t>600426</t>
  </si>
  <si>
    <t>603730</t>
  </si>
  <si>
    <t>002372</t>
  </si>
  <si>
    <t>603203</t>
  </si>
  <si>
    <t>002158</t>
  </si>
  <si>
    <t>000423</t>
  </si>
  <si>
    <t>600660</t>
  </si>
  <si>
    <t>600873</t>
  </si>
  <si>
    <t>300144</t>
  </si>
  <si>
    <t>603279</t>
  </si>
  <si>
    <t>002595</t>
  </si>
  <si>
    <t>002832</t>
  </si>
  <si>
    <t>002027</t>
  </si>
  <si>
    <t>603456</t>
  </si>
  <si>
    <t>600380</t>
  </si>
  <si>
    <t>600486</t>
  </si>
  <si>
    <t>000333</t>
  </si>
  <si>
    <t>001979</t>
  </si>
  <si>
    <t>600031</t>
  </si>
  <si>
    <t>600309</t>
  </si>
  <si>
    <t>002304</t>
  </si>
  <si>
    <t>600276</t>
  </si>
  <si>
    <t>300451</t>
  </si>
  <si>
    <t>300015</t>
  </si>
  <si>
    <t>002867</t>
  </si>
  <si>
    <t>002142</t>
  </si>
  <si>
    <t>002352</t>
  </si>
  <si>
    <t>600176</t>
  </si>
  <si>
    <t>601668</t>
  </si>
  <si>
    <t>600161</t>
  </si>
  <si>
    <t>603228</t>
  </si>
  <si>
    <t>002706</t>
  </si>
  <si>
    <t>600926</t>
  </si>
  <si>
    <t>601398</t>
  </si>
  <si>
    <t>600036</t>
  </si>
  <si>
    <t>002048</t>
  </si>
  <si>
    <t>601838</t>
  </si>
  <si>
    <t>600153</t>
  </si>
  <si>
    <t>601318</t>
  </si>
  <si>
    <t>600690</t>
  </si>
  <si>
    <t>000651</t>
  </si>
  <si>
    <t>600048</t>
  </si>
  <si>
    <t>002572</t>
  </si>
  <si>
    <t>002180</t>
  </si>
  <si>
    <t>603565</t>
  </si>
  <si>
    <t>002271</t>
  </si>
  <si>
    <t>002078</t>
  </si>
  <si>
    <t>002475</t>
  </si>
  <si>
    <t>300014</t>
  </si>
  <si>
    <t>002415</t>
  </si>
  <si>
    <t>300408</t>
  </si>
  <si>
    <t>000501</t>
  </si>
  <si>
    <t>002938</t>
  </si>
  <si>
    <t>002508</t>
  </si>
  <si>
    <t>601166</t>
  </si>
  <si>
    <t>603833</t>
  </si>
  <si>
    <t>000001</t>
  </si>
  <si>
    <t>000002</t>
  </si>
  <si>
    <t>600585</t>
  </si>
  <si>
    <t>002398</t>
  </si>
  <si>
    <t>600383</t>
  </si>
  <si>
    <t>300059</t>
  </si>
  <si>
    <t>600352</t>
  </si>
  <si>
    <t>000910</t>
  </si>
  <si>
    <t>601009</t>
  </si>
  <si>
    <t>600887</t>
  </si>
  <si>
    <t>600346</t>
  </si>
  <si>
    <t>300575</t>
  </si>
  <si>
    <t>601128</t>
  </si>
  <si>
    <t>600496</t>
  </si>
  <si>
    <t>300628</t>
  </si>
  <si>
    <t>603588</t>
  </si>
  <si>
    <t>601877</t>
  </si>
  <si>
    <t>600315</t>
  </si>
  <si>
    <t>603337</t>
  </si>
  <si>
    <t>300122</t>
  </si>
  <si>
    <t>川仪股份</t>
  </si>
  <si>
    <t>远兴能源</t>
  </si>
  <si>
    <t>海信视像</t>
  </si>
  <si>
    <t>紫金矿业</t>
  </si>
  <si>
    <t>伟星股份</t>
  </si>
  <si>
    <t>爱柯迪</t>
  </si>
  <si>
    <t>鸿路钢构</t>
  </si>
  <si>
    <t>继峰股份</t>
  </si>
  <si>
    <t>华鲁恒升</t>
  </si>
  <si>
    <t>岱美股份</t>
  </si>
  <si>
    <t>伟星新材</t>
  </si>
  <si>
    <t>快克智能</t>
  </si>
  <si>
    <t>汉钟精机</t>
  </si>
  <si>
    <t>东阿阿胶</t>
  </si>
  <si>
    <t>福耀玻璃</t>
  </si>
  <si>
    <t>梅花生物</t>
  </si>
  <si>
    <t>宋城演艺</t>
  </si>
  <si>
    <t>景津装备</t>
  </si>
  <si>
    <t>豪迈科技</t>
  </si>
  <si>
    <t>比音勒芬</t>
  </si>
  <si>
    <t>分众传媒</t>
  </si>
  <si>
    <t>九洲药业</t>
  </si>
  <si>
    <t>健康元</t>
  </si>
  <si>
    <t>扬农化工</t>
  </si>
  <si>
    <t>美的集团</t>
  </si>
  <si>
    <t>招商蛇口</t>
  </si>
  <si>
    <t>三一重工</t>
  </si>
  <si>
    <t>万华化学</t>
  </si>
  <si>
    <t>洋河股份</t>
  </si>
  <si>
    <t>恒瑞医药</t>
  </si>
  <si>
    <t>创业慧康</t>
  </si>
  <si>
    <t>爱尔眼科</t>
  </si>
  <si>
    <t>周大生</t>
  </si>
  <si>
    <t>宁波银行</t>
  </si>
  <si>
    <t>顺丰控股</t>
  </si>
  <si>
    <t>中国巨石</t>
  </si>
  <si>
    <t>中国建筑</t>
  </si>
  <si>
    <t>天坛生物</t>
  </si>
  <si>
    <t>景旺电子</t>
  </si>
  <si>
    <t>良信股份</t>
  </si>
  <si>
    <t>杭州银行</t>
  </si>
  <si>
    <t>工商银行</t>
  </si>
  <si>
    <t>招商银行</t>
  </si>
  <si>
    <t>宁波华翔</t>
  </si>
  <si>
    <t>成都银行</t>
  </si>
  <si>
    <t>建发股份</t>
  </si>
  <si>
    <t>中国平安</t>
  </si>
  <si>
    <t>海尔智家</t>
  </si>
  <si>
    <t>格力电器</t>
  </si>
  <si>
    <t>XD保利发</t>
  </si>
  <si>
    <t>索菲亚</t>
  </si>
  <si>
    <t>纳思达</t>
  </si>
  <si>
    <t>中谷物流</t>
  </si>
  <si>
    <t>东方雨虹</t>
  </si>
  <si>
    <t>太阳纸业</t>
  </si>
  <si>
    <t>立讯精密</t>
  </si>
  <si>
    <t>亿纬锂能</t>
  </si>
  <si>
    <t>海康威视</t>
  </si>
  <si>
    <t>三环集团</t>
  </si>
  <si>
    <t>武商集团</t>
  </si>
  <si>
    <t>鹏鼎控股</t>
  </si>
  <si>
    <t>老板电器</t>
  </si>
  <si>
    <t>兴业银行</t>
  </si>
  <si>
    <t>欧派家居</t>
  </si>
  <si>
    <t>平安银行</t>
  </si>
  <si>
    <t>万 科Ａ</t>
  </si>
  <si>
    <t>海螺水泥</t>
  </si>
  <si>
    <t>垒知集团</t>
  </si>
  <si>
    <t>金地集团</t>
  </si>
  <si>
    <t>东方财富</t>
  </si>
  <si>
    <t>浙江龙盛</t>
  </si>
  <si>
    <t>大亚圣象</t>
  </si>
  <si>
    <t>南京银行</t>
  </si>
  <si>
    <t>伊利股份</t>
  </si>
  <si>
    <t>恒力石化</t>
  </si>
  <si>
    <t>中旗股份</t>
  </si>
  <si>
    <t>常熟银行</t>
  </si>
  <si>
    <t>精工钢构</t>
  </si>
  <si>
    <t>亿联网络</t>
  </si>
  <si>
    <t>高能环境</t>
  </si>
  <si>
    <t>正泰电器</t>
  </si>
  <si>
    <t>上海家化</t>
  </si>
  <si>
    <t>杰克股份</t>
  </si>
  <si>
    <t>智飞生物</t>
  </si>
  <si>
    <t>股票名</t>
  </si>
  <si>
    <t>现价</t>
  </si>
  <si>
    <t>36.63</t>
  </si>
  <si>
    <t>35.60</t>
  </si>
  <si>
    <t>35.40</t>
  </si>
  <si>
    <t>52337</t>
  </si>
  <si>
    <t>36.64</t>
  </si>
  <si>
    <t>1.03</t>
  </si>
  <si>
    <t>2.89</t>
  </si>
  <si>
    <t>34.11</t>
  </si>
  <si>
    <t>23.71</t>
  </si>
  <si>
    <t>143.26</t>
  </si>
  <si>
    <t>144.69</t>
  </si>
  <si>
    <t>25.96</t>
  </si>
  <si>
    <t>24.99</t>
  </si>
  <si>
    <t>0.78</t>
  </si>
  <si>
    <t>17.07</t>
  </si>
  <si>
    <t>0.00</t>
  </si>
  <si>
    <t>17.17</t>
  </si>
  <si>
    <t>15.38</t>
  </si>
  <si>
    <t>-0.73</t>
  </si>
  <si>
    <t>6.60</t>
  </si>
  <si>
    <t>6.65</t>
  </si>
  <si>
    <t>6.64</t>
  </si>
  <si>
    <t>314095</t>
  </si>
  <si>
    <t>6.56</t>
  </si>
  <si>
    <t>6.62</t>
  </si>
  <si>
    <t>6.63</t>
  </si>
  <si>
    <t>-0.05</t>
  </si>
  <si>
    <t>-0.75</t>
  </si>
  <si>
    <t>6.68</t>
  </si>
  <si>
    <t>9.48</t>
  </si>
  <si>
    <t>216.27</t>
  </si>
  <si>
    <t>239.04</t>
  </si>
  <si>
    <t>9.17</t>
  </si>
  <si>
    <t>8.99</t>
  </si>
  <si>
    <t>21.58</t>
  </si>
  <si>
    <t>22.69</t>
  </si>
  <si>
    <t>22.87</t>
  </si>
  <si>
    <t>137239</t>
  </si>
  <si>
    <t>-1.11</t>
  </si>
  <si>
    <t>-4.89</t>
  </si>
  <si>
    <t>21.48</t>
  </si>
  <si>
    <t>14.10</t>
  </si>
  <si>
    <t>6.13</t>
  </si>
  <si>
    <t>278.18</t>
  </si>
  <si>
    <t>282.19</t>
  </si>
  <si>
    <t>1.55</t>
  </si>
  <si>
    <t>11.37</t>
  </si>
  <si>
    <t>16.81</t>
  </si>
  <si>
    <t>0.40</t>
  </si>
  <si>
    <t>11.71</t>
  </si>
  <si>
    <t>11.52</t>
  </si>
  <si>
    <t>11.69</t>
  </si>
  <si>
    <t>1508151</t>
  </si>
  <si>
    <t>11.67</t>
  </si>
  <si>
    <t>0.19</t>
  </si>
  <si>
    <t>1.65</t>
  </si>
  <si>
    <t>11.88</t>
  </si>
  <si>
    <t>15.92</t>
  </si>
  <si>
    <t>2403.51</t>
  </si>
  <si>
    <t>3082.84</t>
  </si>
  <si>
    <t>14.16</t>
  </si>
  <si>
    <t>17.10</t>
  </si>
  <si>
    <t>20.21</t>
  </si>
  <si>
    <t>9.05</t>
  </si>
  <si>
    <t>8.85</t>
  </si>
  <si>
    <t>8.89</t>
  </si>
  <si>
    <t>32419</t>
  </si>
  <si>
    <t>9.02</t>
  </si>
  <si>
    <t>9.06</t>
  </si>
  <si>
    <t>9.07</t>
  </si>
  <si>
    <t>9.08</t>
  </si>
  <si>
    <t>9.09</t>
  </si>
  <si>
    <t>0.20</t>
  </si>
  <si>
    <t>2.26</t>
  </si>
  <si>
    <t>8.83</t>
  </si>
  <si>
    <t>19.67</t>
  </si>
  <si>
    <t>78.94</t>
  </si>
  <si>
    <t>93.87</t>
  </si>
  <si>
    <t>43.74</t>
  </si>
  <si>
    <t>19.20</t>
  </si>
  <si>
    <t>0.11</t>
  </si>
  <si>
    <t>21.25</t>
  </si>
  <si>
    <t>20.37</t>
  </si>
  <si>
    <t>20.50</t>
  </si>
  <si>
    <t>71243</t>
  </si>
  <si>
    <t>21.29</t>
  </si>
  <si>
    <t>21.30</t>
  </si>
  <si>
    <t>0.88</t>
  </si>
  <si>
    <t>4.32</t>
  </si>
  <si>
    <t>21.38</t>
  </si>
  <si>
    <t>25.61</t>
  </si>
  <si>
    <t>187.69</t>
  </si>
  <si>
    <t>27.71</t>
  </si>
  <si>
    <t>28.94</t>
  </si>
  <si>
    <t>0.98</t>
  </si>
  <si>
    <t>13.50</t>
  </si>
  <si>
    <t>-0.23</t>
  </si>
  <si>
    <t>29.14</t>
  </si>
  <si>
    <t>29.84</t>
  </si>
  <si>
    <t>29.74</t>
  </si>
  <si>
    <t>35994</t>
  </si>
  <si>
    <t>-0.70</t>
  </si>
  <si>
    <t>-2.35</t>
  </si>
  <si>
    <t>28.88</t>
  </si>
  <si>
    <t>144.48</t>
  </si>
  <si>
    <t>201.07</t>
  </si>
  <si>
    <t>32.82</t>
  </si>
  <si>
    <t>25.02</t>
  </si>
  <si>
    <t>17.29</t>
  </si>
  <si>
    <t>14.14</t>
  </si>
  <si>
    <t>-1.79</t>
  </si>
  <si>
    <t>14.55</t>
  </si>
  <si>
    <t>14.30</t>
  </si>
  <si>
    <t>14.44</t>
  </si>
  <si>
    <t>50476</t>
  </si>
  <si>
    <t>14.51</t>
  </si>
  <si>
    <t>14.49</t>
  </si>
  <si>
    <t>14.57</t>
  </si>
  <si>
    <t>14.58</t>
  </si>
  <si>
    <t>0.25</t>
  </si>
  <si>
    <t>1.75</t>
  </si>
  <si>
    <t>14.29</t>
  </si>
  <si>
    <t>-12.42</t>
  </si>
  <si>
    <t>163.87</t>
  </si>
  <si>
    <t>14.46</t>
  </si>
  <si>
    <t>68.24</t>
  </si>
  <si>
    <t>-11.56</t>
  </si>
  <si>
    <t>29.70</t>
  </si>
  <si>
    <t>30.49</t>
  </si>
  <si>
    <t>30.30</t>
  </si>
  <si>
    <t>119609</t>
  </si>
  <si>
    <t>-0.79</t>
  </si>
  <si>
    <t>-2.59</t>
  </si>
  <si>
    <t>30.40</t>
  </si>
  <si>
    <t>29.56</t>
  </si>
  <si>
    <t>13.59</t>
  </si>
  <si>
    <t>627.23</t>
  </si>
  <si>
    <t>630.63</t>
  </si>
  <si>
    <t>0.94</t>
  </si>
  <si>
    <t>20.17</t>
  </si>
  <si>
    <t>10.03</t>
  </si>
  <si>
    <t>-0.40</t>
  </si>
  <si>
    <t>-0.10</t>
  </si>
  <si>
    <t>12.80</t>
  </si>
  <si>
    <t>12.64</t>
  </si>
  <si>
    <t>12.70</t>
  </si>
  <si>
    <t>23153</t>
  </si>
  <si>
    <t>12.77</t>
  </si>
  <si>
    <t>12.76</t>
  </si>
  <si>
    <t>12.84</t>
  </si>
  <si>
    <t>12.86</t>
  </si>
  <si>
    <t>0.16</t>
  </si>
  <si>
    <t>1.27</t>
  </si>
  <si>
    <t>13.04</t>
  </si>
  <si>
    <t>12.54</t>
  </si>
  <si>
    <t>28.04</t>
  </si>
  <si>
    <t>162.73</t>
  </si>
  <si>
    <t>26.45</t>
  </si>
  <si>
    <t>28.56</t>
  </si>
  <si>
    <t>21.33</t>
  </si>
  <si>
    <t>103979</t>
  </si>
  <si>
    <t>21.34</t>
  </si>
  <si>
    <t>0.03</t>
  </si>
  <si>
    <t>0.14</t>
  </si>
  <si>
    <t>21.50</t>
  </si>
  <si>
    <t>20.82</t>
  </si>
  <si>
    <t>25.08</t>
  </si>
  <si>
    <t>310.05</t>
  </si>
  <si>
    <t>339.59</t>
  </si>
  <si>
    <t>48.90</t>
  </si>
  <si>
    <t>26.17</t>
  </si>
  <si>
    <t>24.58</t>
  </si>
  <si>
    <t>-0.28</t>
  </si>
  <si>
    <t>29.19</t>
  </si>
  <si>
    <t>28.97</t>
  </si>
  <si>
    <t>28.95</t>
  </si>
  <si>
    <t>7938</t>
  </si>
  <si>
    <t>29.21</t>
  </si>
  <si>
    <t>0.22</t>
  </si>
  <si>
    <t>0.76</t>
  </si>
  <si>
    <t>28.52</t>
  </si>
  <si>
    <t>27.21</t>
  </si>
  <si>
    <t>72.08</t>
  </si>
  <si>
    <t>72.87</t>
  </si>
  <si>
    <t>33.09</t>
  </si>
  <si>
    <t>26.66</t>
  </si>
  <si>
    <t>0.74</t>
  </si>
  <si>
    <t>14.04</t>
  </si>
  <si>
    <t>12.96</t>
  </si>
  <si>
    <t>22.01</t>
  </si>
  <si>
    <t>22.03</t>
  </si>
  <si>
    <t>22.24</t>
  </si>
  <si>
    <t>22466</t>
  </si>
  <si>
    <t>-0.02</t>
  </si>
  <si>
    <t>-0.09</t>
  </si>
  <si>
    <t>22.36</t>
  </si>
  <si>
    <t>21.95</t>
  </si>
  <si>
    <t>17.58</t>
  </si>
  <si>
    <t>117.39</t>
  </si>
  <si>
    <t>117.69</t>
  </si>
  <si>
    <t>25.26</t>
  </si>
  <si>
    <t>18.26</t>
  </si>
  <si>
    <t>51.48</t>
  </si>
  <si>
    <t>51.00</t>
  </si>
  <si>
    <t>50.90</t>
  </si>
  <si>
    <t>95187</t>
  </si>
  <si>
    <t>0.48</t>
  </si>
  <si>
    <t>51.80</t>
  </si>
  <si>
    <t>50.50</t>
  </si>
  <si>
    <t>37.59</t>
  </si>
  <si>
    <t>336.69</t>
  </si>
  <si>
    <t>36.54</t>
  </si>
  <si>
    <t>43.17</t>
  </si>
  <si>
    <t>0.44</t>
  </si>
  <si>
    <t>2.75</t>
  </si>
  <si>
    <t>7.59</t>
  </si>
  <si>
    <t>0.02</t>
  </si>
  <si>
    <t>32.99</t>
  </si>
  <si>
    <t>32.83</t>
  </si>
  <si>
    <t>32.95</t>
  </si>
  <si>
    <t>54825</t>
  </si>
  <si>
    <t>33.02</t>
  </si>
  <si>
    <t>0.49</t>
  </si>
  <si>
    <t>33.15</t>
  </si>
  <si>
    <t>17.94</t>
  </si>
  <si>
    <t>660.79</t>
  </si>
  <si>
    <t>860.95</t>
  </si>
  <si>
    <t>36.11</t>
  </si>
  <si>
    <t>29.55</t>
  </si>
  <si>
    <t>23.54</t>
  </si>
  <si>
    <t>18.10</t>
  </si>
  <si>
    <t>134124</t>
  </si>
  <si>
    <t>-0.03</t>
  </si>
  <si>
    <t>-0.33</t>
  </si>
  <si>
    <t>8.95</t>
  </si>
  <si>
    <t>0.46</t>
  </si>
  <si>
    <t>265.50</t>
  </si>
  <si>
    <t>8.29</t>
  </si>
  <si>
    <t>6.03</t>
  </si>
  <si>
    <t>12.83</t>
  </si>
  <si>
    <t>249347</t>
  </si>
  <si>
    <t>0.12</t>
  </si>
  <si>
    <t>0.93</t>
  </si>
  <si>
    <t>312.17</t>
  </si>
  <si>
    <t>296.48</t>
  </si>
  <si>
    <t>338.86</t>
  </si>
  <si>
    <t>140.47</t>
  </si>
  <si>
    <t>3508.66</t>
  </si>
  <si>
    <t>0.23</t>
  </si>
  <si>
    <t>27.09</t>
  </si>
  <si>
    <t>26.69</t>
  </si>
  <si>
    <t>26.80</t>
  </si>
  <si>
    <t>27487</t>
  </si>
  <si>
    <t>27.10</t>
  </si>
  <si>
    <t>1.50</t>
  </si>
  <si>
    <t>27.30</t>
  </si>
  <si>
    <t>26.62</t>
  </si>
  <si>
    <t>17.46</t>
  </si>
  <si>
    <t>154.07</t>
  </si>
  <si>
    <t>156.22</t>
  </si>
  <si>
    <t>24.02</t>
  </si>
  <si>
    <t>18.23</t>
  </si>
  <si>
    <t>18.73</t>
  </si>
  <si>
    <t>5.80</t>
  </si>
  <si>
    <t>10.23</t>
  </si>
  <si>
    <t>35.65</t>
  </si>
  <si>
    <t>-1.44</t>
  </si>
  <si>
    <t>33.52</t>
  </si>
  <si>
    <t>33.35</t>
  </si>
  <si>
    <t>33.59</t>
  </si>
  <si>
    <t>15018</t>
  </si>
  <si>
    <t>0.17</t>
  </si>
  <si>
    <t>0.51</t>
  </si>
  <si>
    <t>33.93</t>
  </si>
  <si>
    <t>20.99</t>
  </si>
  <si>
    <t>178.79</t>
  </si>
  <si>
    <t>268.16</t>
  </si>
  <si>
    <t>22.34</t>
  </si>
  <si>
    <t>32.08</t>
  </si>
  <si>
    <t>32.55</t>
  </si>
  <si>
    <t>32.58</t>
  </si>
  <si>
    <t>35952</t>
  </si>
  <si>
    <t>-0.47</t>
  </si>
  <si>
    <t>32.77</t>
  </si>
  <si>
    <t>31.85</t>
  </si>
  <si>
    <t>22.45</t>
  </si>
  <si>
    <t>124.93</t>
  </si>
  <si>
    <t>183.08</t>
  </si>
  <si>
    <t>35.81</t>
  </si>
  <si>
    <t>15.22</t>
  </si>
  <si>
    <t>25.16</t>
  </si>
  <si>
    <t>6.76</t>
  </si>
  <si>
    <t>6.67</t>
  </si>
  <si>
    <t>1236535</t>
  </si>
  <si>
    <t>0.09</t>
  </si>
  <si>
    <t>1.35</t>
  </si>
  <si>
    <t>6.82</t>
  </si>
  <si>
    <t>34.84</t>
  </si>
  <si>
    <t>976.29</t>
  </si>
  <si>
    <t>25.93</t>
  </si>
  <si>
    <t>34.99</t>
  </si>
  <si>
    <t>4.16</t>
  </si>
  <si>
    <t>24.95</t>
  </si>
  <si>
    <t>28.60</t>
  </si>
  <si>
    <t>27.05</t>
  </si>
  <si>
    <t>27.19</t>
  </si>
  <si>
    <t>158024</t>
  </si>
  <si>
    <t>28.53</t>
  </si>
  <si>
    <t>5.73</t>
  </si>
  <si>
    <t>28.71</t>
  </si>
  <si>
    <t>24.01</t>
  </si>
  <si>
    <t>237.73</t>
  </si>
  <si>
    <t>257.27</t>
  </si>
  <si>
    <t>24.35</t>
  </si>
  <si>
    <t>25.91</t>
  </si>
  <si>
    <t>12.33</t>
  </si>
  <si>
    <t>13.31</t>
  </si>
  <si>
    <t>13.18</t>
  </si>
  <si>
    <t>13.20</t>
  </si>
  <si>
    <t>130131</t>
  </si>
  <si>
    <t>13.33</t>
  </si>
  <si>
    <t>0.13</t>
  </si>
  <si>
    <t>0.99</t>
  </si>
  <si>
    <t>13.38</t>
  </si>
  <si>
    <t>13.11</t>
  </si>
  <si>
    <t>17.06</t>
  </si>
  <si>
    <t>256.78</t>
  </si>
  <si>
    <t>13.87</t>
  </si>
  <si>
    <t>17.09</t>
  </si>
  <si>
    <t>6.14</t>
  </si>
  <si>
    <t>83.57</t>
  </si>
  <si>
    <t>84.07</t>
  </si>
  <si>
    <t>83.82</t>
  </si>
  <si>
    <t>10106</t>
  </si>
  <si>
    <t>-0.50</t>
  </si>
  <si>
    <t>-0.59</t>
  </si>
  <si>
    <t>84.25</t>
  </si>
  <si>
    <t>83.13</t>
  </si>
  <si>
    <t>15.75</t>
  </si>
  <si>
    <t>258.98</t>
  </si>
  <si>
    <t>8.58</t>
  </si>
  <si>
    <t>14.43</t>
  </si>
  <si>
    <t>10.80</t>
  </si>
  <si>
    <t>-2.83</t>
  </si>
  <si>
    <t>-0.45</t>
  </si>
  <si>
    <t>56.11</t>
  </si>
  <si>
    <t>56.89</t>
  </si>
  <si>
    <t>57.50</t>
  </si>
  <si>
    <t>410652</t>
  </si>
  <si>
    <t>-0.78</t>
  </si>
  <si>
    <t>-1.37</t>
  </si>
  <si>
    <t>57.76</t>
  </si>
  <si>
    <t>55.77</t>
  </si>
  <si>
    <t>12.95</t>
  </si>
  <si>
    <t>3860.70</t>
  </si>
  <si>
    <t>3940.15</t>
  </si>
  <si>
    <t>12.25</t>
  </si>
  <si>
    <t>19.97</t>
  </si>
  <si>
    <t>6.97</t>
  </si>
  <si>
    <t>13.51</t>
  </si>
  <si>
    <t>246119</t>
  </si>
  <si>
    <t>-0.18</t>
  </si>
  <si>
    <t>-1.33</t>
  </si>
  <si>
    <t>25.21</t>
  </si>
  <si>
    <t>1031.47</t>
  </si>
  <si>
    <t>1031.62</t>
  </si>
  <si>
    <t>14.86</t>
  </si>
  <si>
    <t>0.58</t>
  </si>
  <si>
    <t>94.83</t>
  </si>
  <si>
    <t>24.19</t>
  </si>
  <si>
    <t>2.07</t>
  </si>
  <si>
    <t>5.78</t>
  </si>
  <si>
    <t>17.20</t>
  </si>
  <si>
    <t>15.49</t>
  </si>
  <si>
    <t>15.69</t>
  </si>
  <si>
    <t>15.68</t>
  </si>
  <si>
    <t>431581</t>
  </si>
  <si>
    <t>-0.20</t>
  </si>
  <si>
    <t>-1.27</t>
  </si>
  <si>
    <t>15.79</t>
  </si>
  <si>
    <t>31.34</t>
  </si>
  <si>
    <t>1311.11</t>
  </si>
  <si>
    <t>1314.57</t>
  </si>
  <si>
    <t>21.74</t>
  </si>
  <si>
    <t>30.77</t>
  </si>
  <si>
    <t>13.14</t>
  </si>
  <si>
    <t>-0.39</t>
  </si>
  <si>
    <t>-0.19</t>
  </si>
  <si>
    <t>87.35</t>
  </si>
  <si>
    <t>86.97</t>
  </si>
  <si>
    <t>87.80</t>
  </si>
  <si>
    <t>96883</t>
  </si>
  <si>
    <t>0.38</t>
  </si>
  <si>
    <t>88.36</t>
  </si>
  <si>
    <t>86.39</t>
  </si>
  <si>
    <t>18.39</t>
  </si>
  <si>
    <t>2742.57</t>
  </si>
  <si>
    <t>16.92</t>
  </si>
  <si>
    <t>16.89</t>
  </si>
  <si>
    <t>3.78</t>
  </si>
  <si>
    <t>136.26</t>
  </si>
  <si>
    <t>137.05</t>
  </si>
  <si>
    <t>138.20</t>
  </si>
  <si>
    <t>47385</t>
  </si>
  <si>
    <t>-0.58</t>
  </si>
  <si>
    <t>140.30</t>
  </si>
  <si>
    <t>136.15</t>
  </si>
  <si>
    <t>2045.67</t>
  </si>
  <si>
    <t>2053.42</t>
  </si>
  <si>
    <t>8.90</t>
  </si>
  <si>
    <t>21.90</t>
  </si>
  <si>
    <t>45.79</t>
  </si>
  <si>
    <t>45.59</t>
  </si>
  <si>
    <t>45.34</t>
  </si>
  <si>
    <t>314957</t>
  </si>
  <si>
    <t>46.15</t>
  </si>
  <si>
    <t>45.11</t>
  </si>
  <si>
    <t>74.73</t>
  </si>
  <si>
    <t>2920.95</t>
  </si>
  <si>
    <t>7.71</t>
  </si>
  <si>
    <t>58.93</t>
  </si>
  <si>
    <t>74.78</t>
  </si>
  <si>
    <t>19.34</t>
  </si>
  <si>
    <t>-0.17</t>
  </si>
  <si>
    <t>10.05</t>
  </si>
  <si>
    <t>10.98</t>
  </si>
  <si>
    <t>57.90</t>
  </si>
  <si>
    <t>8.88</t>
  </si>
  <si>
    <t>8.81</t>
  </si>
  <si>
    <t>343125</t>
  </si>
  <si>
    <t>8.82</t>
  </si>
  <si>
    <t>8.87</t>
  </si>
  <si>
    <t>-0.34</t>
  </si>
  <si>
    <t>8.72</t>
  </si>
  <si>
    <t>-349.51</t>
  </si>
  <si>
    <t>120.12</t>
  </si>
  <si>
    <t>137.10</t>
  </si>
  <si>
    <t>330.09</t>
  </si>
  <si>
    <t>321.54</t>
  </si>
  <si>
    <t>19.78</t>
  </si>
  <si>
    <t>19.80</t>
  </si>
  <si>
    <t>439799</t>
  </si>
  <si>
    <t>19.61</t>
  </si>
  <si>
    <t>68.47</t>
  </si>
  <si>
    <t>1526.58</t>
  </si>
  <si>
    <t>1845.16</t>
  </si>
  <si>
    <t>59.06</t>
  </si>
  <si>
    <t>73.10</t>
  </si>
  <si>
    <t>16.62</t>
  </si>
  <si>
    <t>16.27</t>
  </si>
  <si>
    <t>16.22</t>
  </si>
  <si>
    <t>69500</t>
  </si>
  <si>
    <t>0.35</t>
  </si>
  <si>
    <t>2.15</t>
  </si>
  <si>
    <t>16.70</t>
  </si>
  <si>
    <t>15.62</t>
  </si>
  <si>
    <t>180.09</t>
  </si>
  <si>
    <t>182.14</t>
  </si>
  <si>
    <t>14.64</t>
  </si>
  <si>
    <t>12.46</t>
  </si>
  <si>
    <t>10.12</t>
  </si>
  <si>
    <t>-0.12</t>
  </si>
  <si>
    <t>26.76</t>
  </si>
  <si>
    <t>26.85</t>
  </si>
  <si>
    <t>26.99</t>
  </si>
  <si>
    <t>235933</t>
  </si>
  <si>
    <t>26.50</t>
  </si>
  <si>
    <t>7.38</t>
  </si>
  <si>
    <t>1745.67</t>
  </si>
  <si>
    <t>1767.12</t>
  </si>
  <si>
    <t>6.70</t>
  </si>
  <si>
    <t>7.66</t>
  </si>
  <si>
    <t>-1.98</t>
  </si>
  <si>
    <t>48.08</t>
  </si>
  <si>
    <t>48.05</t>
  </si>
  <si>
    <t>48.06</t>
  </si>
  <si>
    <t>59420</t>
  </si>
  <si>
    <t>0.06</t>
  </si>
  <si>
    <t>48.38</t>
  </si>
  <si>
    <t>47.85</t>
  </si>
  <si>
    <t>34.25</t>
  </si>
  <si>
    <t>2327.67</t>
  </si>
  <si>
    <t>2353.61</t>
  </si>
  <si>
    <t>34.21</t>
  </si>
  <si>
    <t>38.12</t>
  </si>
  <si>
    <t>13.93</t>
  </si>
  <si>
    <t>14.09</t>
  </si>
  <si>
    <t>14.06</t>
  </si>
  <si>
    <t>131019</t>
  </si>
  <si>
    <t>13.94</t>
  </si>
  <si>
    <t>-0.16</t>
  </si>
  <si>
    <t>-1.14</t>
  </si>
  <si>
    <t>14.17</t>
  </si>
  <si>
    <t>13.81</t>
  </si>
  <si>
    <t>9.79</t>
  </si>
  <si>
    <t>557.64</t>
  </si>
  <si>
    <t>15.13</t>
  </si>
  <si>
    <t>8.44</t>
  </si>
  <si>
    <t>0.07</t>
  </si>
  <si>
    <t>6.18</t>
  </si>
  <si>
    <t>6.17</t>
  </si>
  <si>
    <t>1650419</t>
  </si>
  <si>
    <t>6.20</t>
  </si>
  <si>
    <t>6.22</t>
  </si>
  <si>
    <t>0.01</t>
  </si>
  <si>
    <t>4.91</t>
  </si>
  <si>
    <t>2553.60</t>
  </si>
  <si>
    <t>2591.55</t>
  </si>
  <si>
    <t>0.69</t>
  </si>
  <si>
    <t>4.39</t>
  </si>
  <si>
    <t>5.09</t>
  </si>
  <si>
    <t>25.90</t>
  </si>
  <si>
    <t>25.71</t>
  </si>
  <si>
    <t>25.58</t>
  </si>
  <si>
    <t>75669</t>
  </si>
  <si>
    <t>26.12</t>
  </si>
  <si>
    <t>25.45</t>
  </si>
  <si>
    <t>41.93</t>
  </si>
  <si>
    <t>426.78</t>
  </si>
  <si>
    <t>25.82</t>
  </si>
  <si>
    <t>40.74</t>
  </si>
  <si>
    <t>48.44</t>
  </si>
  <si>
    <t>25.74</t>
  </si>
  <si>
    <t>25.05</t>
  </si>
  <si>
    <t>25.40</t>
  </si>
  <si>
    <t>256653</t>
  </si>
  <si>
    <t>25.70</t>
  </si>
  <si>
    <t>25.78</t>
  </si>
  <si>
    <t>216.70</t>
  </si>
  <si>
    <t>218.08</t>
  </si>
  <si>
    <t>22.55</t>
  </si>
  <si>
    <t>20.46</t>
  </si>
  <si>
    <t>-0.31</t>
  </si>
  <si>
    <t>10.33</t>
  </si>
  <si>
    <t>10.24</t>
  </si>
  <si>
    <t>81838</t>
  </si>
  <si>
    <t>10.36</t>
  </si>
  <si>
    <t>0.10</t>
  </si>
  <si>
    <t>10.39</t>
  </si>
  <si>
    <t>10.16</t>
  </si>
  <si>
    <t>94.11</t>
  </si>
  <si>
    <t>116.02</t>
  </si>
  <si>
    <t>34.10</t>
  </si>
  <si>
    <t>27.51</t>
  </si>
  <si>
    <t>-0.29</t>
  </si>
  <si>
    <t>12.21</t>
  </si>
  <si>
    <t>12.30</t>
  </si>
  <si>
    <t>12.29</t>
  </si>
  <si>
    <t>132576</t>
  </si>
  <si>
    <t>12.15</t>
  </si>
  <si>
    <t>5.74</t>
  </si>
  <si>
    <t>654.79</t>
  </si>
  <si>
    <t>724.09</t>
  </si>
  <si>
    <t>4.27</t>
  </si>
  <si>
    <t>4.90</t>
  </si>
  <si>
    <t>5.07</t>
  </si>
  <si>
    <t>5.08</t>
  </si>
  <si>
    <t>2114255</t>
  </si>
  <si>
    <t>5.06</t>
  </si>
  <si>
    <t>5.12</t>
  </si>
  <si>
    <t>5.01</t>
  </si>
  <si>
    <t>13669.34</t>
  </si>
  <si>
    <t>18069.80</t>
  </si>
  <si>
    <t>0.56</t>
  </si>
  <si>
    <t>3.89</t>
  </si>
  <si>
    <t>5.79</t>
  </si>
  <si>
    <t>33.74</t>
  </si>
  <si>
    <t>34.08</t>
  </si>
  <si>
    <t>34.05</t>
  </si>
  <si>
    <t>415109</t>
  </si>
  <si>
    <t>-1.00</t>
  </si>
  <si>
    <t>6.04</t>
  </si>
  <si>
    <t>6960.21</t>
  </si>
  <si>
    <t>8509.18</t>
  </si>
  <si>
    <t>5.48</t>
  </si>
  <si>
    <t>12.60</t>
  </si>
  <si>
    <t>12.53</t>
  </si>
  <si>
    <t>12.57</t>
  </si>
  <si>
    <t>115631</t>
  </si>
  <si>
    <t>10.15</t>
  </si>
  <si>
    <t>65.77</t>
  </si>
  <si>
    <t>102.58</t>
  </si>
  <si>
    <t>10.18</t>
  </si>
  <si>
    <t>-0.24</t>
  </si>
  <si>
    <t>12.88</t>
  </si>
  <si>
    <t>13.05</t>
  </si>
  <si>
    <t>13.02</t>
  </si>
  <si>
    <t>114177</t>
  </si>
  <si>
    <t>-1.30</t>
  </si>
  <si>
    <t>4.62</t>
  </si>
  <si>
    <t>480.12</t>
  </si>
  <si>
    <t>481.16</t>
  </si>
  <si>
    <t>4.76</t>
  </si>
  <si>
    <t>4.79</t>
  </si>
  <si>
    <t>11.03</t>
  </si>
  <si>
    <t>11.15</t>
  </si>
  <si>
    <t>11.14</t>
  </si>
  <si>
    <t>180786</t>
  </si>
  <si>
    <t>-1.08</t>
  </si>
  <si>
    <t>11.18</t>
  </si>
  <si>
    <t>313.73</t>
  </si>
  <si>
    <t>331.47</t>
  </si>
  <si>
    <t>10.41</t>
  </si>
  <si>
    <t>5.28</t>
  </si>
  <si>
    <t>49.48</t>
  </si>
  <si>
    <t>49.67</t>
  </si>
  <si>
    <t>428043</t>
  </si>
  <si>
    <t>-0.38</t>
  </si>
  <si>
    <t>49.95</t>
  </si>
  <si>
    <t>49.41</t>
  </si>
  <si>
    <t>9.39</t>
  </si>
  <si>
    <t>5360.00</t>
  </si>
  <si>
    <t>9045.06</t>
  </si>
  <si>
    <t>5.90</t>
  </si>
  <si>
    <t>22.80</t>
  </si>
  <si>
    <t>23.00</t>
  </si>
  <si>
    <t>23.12</t>
  </si>
  <si>
    <t>194183</t>
  </si>
  <si>
    <t>-0.87</t>
  </si>
  <si>
    <t>23.30</t>
  </si>
  <si>
    <t>22.70</t>
  </si>
  <si>
    <t>14.21</t>
  </si>
  <si>
    <t>1438.35</t>
  </si>
  <si>
    <t>2153.82</t>
  </si>
  <si>
    <t>13.56</t>
  </si>
  <si>
    <t>35.20</t>
  </si>
  <si>
    <t>35.49</t>
  </si>
  <si>
    <t>36.50</t>
  </si>
  <si>
    <t>469562</t>
  </si>
  <si>
    <t>35.23</t>
  </si>
  <si>
    <t>-0.82</t>
  </si>
  <si>
    <t>35.13</t>
  </si>
  <si>
    <t>8.05</t>
  </si>
  <si>
    <t>1968.43</t>
  </si>
  <si>
    <t>1982.25</t>
  </si>
  <si>
    <t>12.06</t>
  </si>
  <si>
    <t>8.09</t>
  </si>
  <si>
    <t>13.39</t>
  </si>
  <si>
    <t>693267</t>
  </si>
  <si>
    <t>-1.25</t>
  </si>
  <si>
    <t>13.65</t>
  </si>
  <si>
    <t>8.65</t>
  </si>
  <si>
    <t>1602.84</t>
  </si>
  <si>
    <t>14.73</t>
  </si>
  <si>
    <t>8.74</t>
  </si>
  <si>
    <t>9.36</t>
  </si>
  <si>
    <t>-0.07</t>
  </si>
  <si>
    <t>17.25</t>
  </si>
  <si>
    <t>112460</t>
  </si>
  <si>
    <t>17.02</t>
  </si>
  <si>
    <t>17.08</t>
  </si>
  <si>
    <t>-1.10</t>
  </si>
  <si>
    <t>17.37</t>
  </si>
  <si>
    <t>16.97</t>
  </si>
  <si>
    <t>1.76</t>
  </si>
  <si>
    <t>14.77</t>
  </si>
  <si>
    <t>108.98</t>
  </si>
  <si>
    <t>155.65</t>
  </si>
  <si>
    <t>37.30</t>
  </si>
  <si>
    <t>14.62</t>
  </si>
  <si>
    <t>35.30</t>
  </si>
  <si>
    <t>108426</t>
  </si>
  <si>
    <t>35.83</t>
  </si>
  <si>
    <t>35.12</t>
  </si>
  <si>
    <t>31.05</t>
  </si>
  <si>
    <t>458.05</t>
  </si>
  <si>
    <t>507.17</t>
  </si>
  <si>
    <t>59.92</t>
  </si>
  <si>
    <t>27.22</t>
  </si>
  <si>
    <t>10.25</t>
  </si>
  <si>
    <t>10.20</t>
  </si>
  <si>
    <t>48140</t>
  </si>
  <si>
    <t>0.05</t>
  </si>
  <si>
    <t>10.08</t>
  </si>
  <si>
    <t>7.89</t>
  </si>
  <si>
    <t>65.90</t>
  </si>
  <si>
    <t>215.26</t>
  </si>
  <si>
    <t>7.85</t>
  </si>
  <si>
    <t>28.84</t>
  </si>
  <si>
    <t>29.29</t>
  </si>
  <si>
    <t>29.00</t>
  </si>
  <si>
    <t>315287</t>
  </si>
  <si>
    <t>-1.54</t>
  </si>
  <si>
    <t>29.62</t>
  </si>
  <si>
    <t>28.75</t>
  </si>
  <si>
    <t>33.19</t>
  </si>
  <si>
    <t>572.82</t>
  </si>
  <si>
    <t>726.33</t>
  </si>
  <si>
    <t>47.10</t>
  </si>
  <si>
    <t>34.26</t>
  </si>
  <si>
    <t>10.48</t>
  </si>
  <si>
    <t>10.47</t>
  </si>
  <si>
    <t>102150</t>
  </si>
  <si>
    <t>10.45</t>
  </si>
  <si>
    <t>10.43</t>
  </si>
  <si>
    <t>10.56</t>
  </si>
  <si>
    <t>10.40</t>
  </si>
  <si>
    <t>10.85</t>
  </si>
  <si>
    <t>287.57</t>
  </si>
  <si>
    <t>292.88</t>
  </si>
  <si>
    <t>9.42</t>
  </si>
  <si>
    <t>27.18</t>
  </si>
  <si>
    <t>27.41</t>
  </si>
  <si>
    <t>27.29</t>
  </si>
  <si>
    <t>593895</t>
  </si>
  <si>
    <t>-0.84</t>
  </si>
  <si>
    <t>27.48</t>
  </si>
  <si>
    <t>26.54</t>
  </si>
  <si>
    <t>20.67</t>
  </si>
  <si>
    <t>1935.31</t>
  </si>
  <si>
    <t>1938.55</t>
  </si>
  <si>
    <t>21.16</t>
  </si>
  <si>
    <t>58.62</t>
  </si>
  <si>
    <t>59.69</t>
  </si>
  <si>
    <t>59.91</t>
  </si>
  <si>
    <t>284018</t>
  </si>
  <si>
    <t>-1.07</t>
  </si>
  <si>
    <t>60.60</t>
  </si>
  <si>
    <t>29.05</t>
  </si>
  <si>
    <t>1083.61</t>
  </si>
  <si>
    <t>1199.20</t>
  </si>
  <si>
    <t>26.31</t>
  </si>
  <si>
    <t>34.18</t>
  </si>
  <si>
    <t>32.36</t>
  </si>
  <si>
    <t>34.55</t>
  </si>
  <si>
    <t>34.60</t>
  </si>
  <si>
    <t>1186535</t>
  </si>
  <si>
    <t>-2.19</t>
  </si>
  <si>
    <t>-6.34</t>
  </si>
  <si>
    <t>34.64</t>
  </si>
  <si>
    <t>31.39</t>
  </si>
  <si>
    <t>24.51</t>
  </si>
  <si>
    <t>2947.60</t>
  </si>
  <si>
    <t>3030.17</t>
  </si>
  <si>
    <t>41.82</t>
  </si>
  <si>
    <t>23.60</t>
  </si>
  <si>
    <t>28.77</t>
  </si>
  <si>
    <t>28.98</t>
  </si>
  <si>
    <t>91656</t>
  </si>
  <si>
    <t>29.07</t>
  </si>
  <si>
    <t>41.55</t>
  </si>
  <si>
    <t>532.36</t>
  </si>
  <si>
    <t>551.38</t>
  </si>
  <si>
    <t>43.08</t>
  </si>
  <si>
    <t>54029</t>
  </si>
  <si>
    <t>10.10</t>
  </si>
  <si>
    <t>-0.30</t>
  </si>
  <si>
    <t>29.85</t>
  </si>
  <si>
    <t>77.73</t>
  </si>
  <si>
    <t>77.82</t>
  </si>
  <si>
    <t>14.75</t>
  </si>
  <si>
    <t>25.54</t>
  </si>
  <si>
    <t>25.09</t>
  </si>
  <si>
    <t>129690</t>
  </si>
  <si>
    <t>25.13</t>
  </si>
  <si>
    <t>12.04</t>
  </si>
  <si>
    <t>571.13</t>
  </si>
  <si>
    <t>582.20</t>
  </si>
  <si>
    <t>34.78</t>
  </si>
  <si>
    <t>11.62</t>
  </si>
  <si>
    <t>24.53</t>
  </si>
  <si>
    <t>24.92</t>
  </si>
  <si>
    <t>83999</t>
  </si>
  <si>
    <t>-1.57</t>
  </si>
  <si>
    <t>25.25</t>
  </si>
  <si>
    <t>24.36</t>
  </si>
  <si>
    <t>14.61</t>
  </si>
  <si>
    <t>229.84</t>
  </si>
  <si>
    <t>232.80</t>
  </si>
  <si>
    <t>14.97</t>
  </si>
  <si>
    <t>14.81</t>
  </si>
  <si>
    <t>571891</t>
  </si>
  <si>
    <t>4.00</t>
  </si>
  <si>
    <t>3552.40</t>
  </si>
  <si>
    <t>3.54</t>
  </si>
  <si>
    <t>95.81</t>
  </si>
  <si>
    <t>98.64</t>
  </si>
  <si>
    <t>98.10</t>
  </si>
  <si>
    <t>48035</t>
  </si>
  <si>
    <t>-2.87</t>
  </si>
  <si>
    <t>94.70</t>
  </si>
  <si>
    <t>583.63</t>
  </si>
  <si>
    <t>95.73</t>
  </si>
  <si>
    <t>21.71</t>
  </si>
  <si>
    <t>12.12</t>
  </si>
  <si>
    <t>1315285</t>
  </si>
  <si>
    <t>11.85</t>
  </si>
  <si>
    <t>12.09</t>
  </si>
  <si>
    <t>4.88</t>
  </si>
  <si>
    <t>2305.38</t>
  </si>
  <si>
    <t>2305.42</t>
  </si>
  <si>
    <t>3.95</t>
  </si>
  <si>
    <t>-0.42</t>
  </si>
  <si>
    <t>14.67</t>
  </si>
  <si>
    <t>14.89</t>
  </si>
  <si>
    <t>14.79</t>
  </si>
  <si>
    <t>694562</t>
  </si>
  <si>
    <t>-0.22</t>
  </si>
  <si>
    <t>-1.48</t>
  </si>
  <si>
    <t>7.73</t>
  </si>
  <si>
    <t>1425.44</t>
  </si>
  <si>
    <t>1750.24</t>
  </si>
  <si>
    <t>30.26</t>
  </si>
  <si>
    <t>7.74</t>
  </si>
  <si>
    <t>26.21</t>
  </si>
  <si>
    <t>26.52</t>
  </si>
  <si>
    <t>26.51</t>
  </si>
  <si>
    <t>463606</t>
  </si>
  <si>
    <t>26.28</t>
  </si>
  <si>
    <t>-1.17</t>
  </si>
  <si>
    <t>26.83</t>
  </si>
  <si>
    <t>26.13</t>
  </si>
  <si>
    <t>1048.32</t>
  </si>
  <si>
    <t>1388.95</t>
  </si>
  <si>
    <t>13.61</t>
  </si>
  <si>
    <t>5.72</t>
  </si>
  <si>
    <t>49574</t>
  </si>
  <si>
    <t>5.69</t>
  </si>
  <si>
    <t>5.75</t>
  </si>
  <si>
    <t>-1.21</t>
  </si>
  <si>
    <t>20.15</t>
  </si>
  <si>
    <t>33.27</t>
  </si>
  <si>
    <t>40.98</t>
  </si>
  <si>
    <t>19.44</t>
  </si>
  <si>
    <t>7.63</t>
  </si>
  <si>
    <t>7.76</t>
  </si>
  <si>
    <t>569679</t>
  </si>
  <si>
    <t>-0.13</t>
  </si>
  <si>
    <t>-1.68</t>
  </si>
  <si>
    <t>344.46</t>
  </si>
  <si>
    <t>16.96</t>
  </si>
  <si>
    <t>5.64</t>
  </si>
  <si>
    <t>0.26</t>
  </si>
  <si>
    <t>14.23</t>
  </si>
  <si>
    <t>14.41</t>
  </si>
  <si>
    <t>2290531</t>
  </si>
  <si>
    <t>-1.59</t>
  </si>
  <si>
    <t>14.42</t>
  </si>
  <si>
    <t>14.13</t>
  </si>
  <si>
    <t>26.97</t>
  </si>
  <si>
    <t>1893.50</t>
  </si>
  <si>
    <t>2256.45</t>
  </si>
  <si>
    <t>27.80</t>
  </si>
  <si>
    <t>9.40</t>
  </si>
  <si>
    <t>71667</t>
  </si>
  <si>
    <t>10.63</t>
  </si>
  <si>
    <t>305.81</t>
  </si>
  <si>
    <t>22.25</t>
  </si>
  <si>
    <t>7.98</t>
  </si>
  <si>
    <t>60521</t>
  </si>
  <si>
    <t>8.06</t>
  </si>
  <si>
    <t>7.91</t>
  </si>
  <si>
    <t>10.96</t>
  </si>
  <si>
    <t>43.66</t>
  </si>
  <si>
    <t>43.68</t>
  </si>
  <si>
    <t>-25.04</t>
  </si>
  <si>
    <t>-0.25</t>
  </si>
  <si>
    <t>8.70</t>
  </si>
  <si>
    <t>8.68</t>
  </si>
  <si>
    <t>157011</t>
  </si>
  <si>
    <t>8.67</t>
  </si>
  <si>
    <t>803.34</t>
  </si>
  <si>
    <t>901.97</t>
  </si>
  <si>
    <t>29.61</t>
  </si>
  <si>
    <t>29.64</t>
  </si>
  <si>
    <t>322887</t>
  </si>
  <si>
    <t>29.99</t>
  </si>
  <si>
    <t>19.94</t>
  </si>
  <si>
    <t>1872.62</t>
  </si>
  <si>
    <t>1899.75</t>
  </si>
  <si>
    <t>20.14</t>
  </si>
  <si>
    <t>443276</t>
  </si>
  <si>
    <t>-2.69</t>
  </si>
  <si>
    <t>-112.19</t>
  </si>
  <si>
    <t>992.51</t>
  </si>
  <si>
    <t>24.33</t>
  </si>
  <si>
    <t>42.81</t>
  </si>
  <si>
    <t>10.42</t>
  </si>
  <si>
    <t>33441</t>
  </si>
  <si>
    <t>-2.40</t>
  </si>
  <si>
    <t>10.53</t>
  </si>
  <si>
    <t>34.93</t>
  </si>
  <si>
    <t>47.17</t>
  </si>
  <si>
    <t>12.72</t>
  </si>
  <si>
    <t>11.23</t>
  </si>
  <si>
    <t>7.01</t>
  </si>
  <si>
    <t>6.99</t>
  </si>
  <si>
    <t>174681</t>
  </si>
  <si>
    <t>6.96</t>
  </si>
  <si>
    <t>6.94</t>
  </si>
  <si>
    <t>7.02</t>
  </si>
  <si>
    <t>-0.04</t>
  </si>
  <si>
    <t>-0.57</t>
  </si>
  <si>
    <t>184.24</t>
  </si>
  <si>
    <t>191.04</t>
  </si>
  <si>
    <t>6.01</t>
  </si>
  <si>
    <t>3.81</t>
  </si>
  <si>
    <t>3.80</t>
  </si>
  <si>
    <t>103899</t>
  </si>
  <si>
    <t>3.83</t>
  </si>
  <si>
    <t>10.84</t>
  </si>
  <si>
    <t>76.69</t>
  </si>
  <si>
    <t>10.86</t>
  </si>
  <si>
    <t>35.75</t>
  </si>
  <si>
    <t>87383</t>
  </si>
  <si>
    <t>35.00</t>
  </si>
  <si>
    <t>450.00</t>
  </si>
  <si>
    <t>26.60</t>
  </si>
  <si>
    <t>20.66</t>
  </si>
  <si>
    <t>9.25</t>
  </si>
  <si>
    <t>62392</t>
  </si>
  <si>
    <t>19.37</t>
  </si>
  <si>
    <t>137.43</t>
  </si>
  <si>
    <t>141.11</t>
  </si>
  <si>
    <t>20.38</t>
  </si>
  <si>
    <t>166868</t>
  </si>
  <si>
    <t>1.78</t>
  </si>
  <si>
    <t>565.01</t>
  </si>
  <si>
    <t>11.76</t>
  </si>
  <si>
    <t>28.20</t>
  </si>
  <si>
    <t>28.32</t>
  </si>
  <si>
    <t>28.37</t>
  </si>
  <si>
    <t>25100</t>
  </si>
  <si>
    <t>28.45</t>
  </si>
  <si>
    <t>38.05</t>
  </si>
  <si>
    <t>189.84</t>
  </si>
  <si>
    <t>191.44</t>
  </si>
  <si>
    <t>20.77</t>
  </si>
  <si>
    <t>40.56</t>
  </si>
  <si>
    <t>17.85</t>
  </si>
  <si>
    <t>18.25</t>
  </si>
  <si>
    <t>18.32</t>
  </si>
  <si>
    <t>19269</t>
  </si>
  <si>
    <t>17.83</t>
  </si>
  <si>
    <t>20.89</t>
  </si>
  <si>
    <t>85.99</t>
  </si>
  <si>
    <t>86.76</t>
  </si>
  <si>
    <t>66.64</t>
  </si>
  <si>
    <t>66.66</t>
  </si>
  <si>
    <t>66.89</t>
  </si>
  <si>
    <t>123076</t>
  </si>
  <si>
    <t>67.70</t>
  </si>
  <si>
    <t>65.63</t>
  </si>
  <si>
    <t>1066.24</t>
  </si>
  <si>
    <t>13.12</t>
  </si>
  <si>
    <t>昨收</t>
  </si>
  <si>
    <t>开盘</t>
  </si>
  <si>
    <t>成交量</t>
  </si>
  <si>
    <t>值涨跌</t>
  </si>
  <si>
    <t>值涨跌比</t>
  </si>
  <si>
    <t>最高</t>
  </si>
  <si>
    <t>最低</t>
  </si>
  <si>
    <t>TTM市盈率</t>
  </si>
  <si>
    <t>流通市值</t>
  </si>
  <si>
    <t>总市值</t>
  </si>
  <si>
    <t>动态市盈率</t>
  </si>
  <si>
    <t>静态市盈率</t>
  </si>
  <si>
    <t>行业</t>
  </si>
  <si>
    <t>电气设备</t>
  </si>
  <si>
    <t>化工</t>
  </si>
  <si>
    <t>家用电器</t>
  </si>
  <si>
    <t>有色金属</t>
  </si>
  <si>
    <t>纺织服装</t>
  </si>
  <si>
    <t>汽车</t>
  </si>
  <si>
    <t>建筑装饰</t>
  </si>
  <si>
    <t>建筑材料</t>
  </si>
  <si>
    <t>机械设备</t>
  </si>
  <si>
    <t>医药生物</t>
  </si>
  <si>
    <t>农林牧渔</t>
  </si>
  <si>
    <t>休闲服务</t>
  </si>
  <si>
    <t>传媒</t>
  </si>
  <si>
    <t>房地产</t>
  </si>
  <si>
    <t>食品饮料</t>
  </si>
  <si>
    <t>计算机</t>
  </si>
  <si>
    <t>轻工制造</t>
  </si>
  <si>
    <t>银行</t>
  </si>
  <si>
    <t>交通运输</t>
  </si>
  <si>
    <t>电子</t>
  </si>
  <si>
    <t>非银金融</t>
  </si>
  <si>
    <t>商业贸易</t>
  </si>
  <si>
    <t>通信</t>
  </si>
  <si>
    <t>公用事业</t>
  </si>
  <si>
    <t>631.09</t>
  </si>
  <si>
    <t>中远</t>
    <phoneticPr fontId="1" type="noConversion"/>
  </si>
  <si>
    <t>海荣冷</t>
    <phoneticPr fontId="1" type="noConversion"/>
  </si>
  <si>
    <t>上海家</t>
    <phoneticPr fontId="1" type="noConversion"/>
  </si>
  <si>
    <t>601919.sh</t>
    <phoneticPr fontId="1" type="noConversion"/>
  </si>
  <si>
    <t>603187.sh</t>
    <phoneticPr fontId="1" type="noConversion"/>
  </si>
  <si>
    <t>601919.sh</t>
  </si>
  <si>
    <t>中远海控</t>
  </si>
  <si>
    <t>10.66</t>
  </si>
  <si>
    <t>1.93</t>
  </si>
  <si>
    <t>1716.31</t>
  </si>
  <si>
    <t>603187.sh</t>
  </si>
  <si>
    <t>海容冷链</t>
  </si>
  <si>
    <t>18.09</t>
  </si>
  <si>
    <t>0.33</t>
  </si>
  <si>
    <t>69.91</t>
  </si>
  <si>
    <t>601288.sh</t>
  </si>
  <si>
    <t>601288.sh</t>
    <phoneticPr fontId="1" type="noConversion"/>
  </si>
  <si>
    <t>农业银行</t>
  </si>
  <si>
    <t>3.68</t>
  </si>
  <si>
    <t>-0.81</t>
  </si>
  <si>
    <t>4.95</t>
  </si>
  <si>
    <t>12879.38</t>
  </si>
  <si>
    <t>现价</t>
    <phoneticPr fontId="1" type="noConversion"/>
  </si>
  <si>
    <t>股票名</t>
    <phoneticPr fontId="1" type="noConversion"/>
  </si>
  <si>
    <t>601939.sh</t>
  </si>
  <si>
    <t>601939.sh</t>
    <phoneticPr fontId="1" type="noConversion"/>
  </si>
  <si>
    <t>建设银行</t>
  </si>
  <si>
    <t>6.58</t>
  </si>
  <si>
    <t>-1.05</t>
  </si>
  <si>
    <t>16450.72</t>
  </si>
  <si>
    <t>行业</t>
    <phoneticPr fontId="1" type="noConversion"/>
  </si>
  <si>
    <t>持股数</t>
    <phoneticPr fontId="1" type="noConversion"/>
  </si>
  <si>
    <t>总市值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</si>
</sst>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76" formatCode="0.00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5A7DB81-A038-4BBD-B266-4335B45A25CA}" autoFormatId="16" applyNumberFormats="0" applyBorderFormats="0" applyFontFormats="0" applyPatternFormats="0" applyAlignmentFormats="0" applyWidthHeightFormats="0">
  <queryTableRefresh nextId="17">
    <queryTableFields count="8">
      <queryTableField id="1" name="代码" tableColumnId="1"/>
      <queryTableField id="2" name="股票名" tableColumnId="2"/>
      <queryTableField id="3" name="行业" tableColumnId="3"/>
      <queryTableField id="4" name="现价" tableColumnId="4"/>
      <queryTableField id="5" name="值涨跌" tableColumnId="5"/>
      <queryTableField id="6" name="值涨跌比" tableColumnId="6"/>
      <queryTableField id="7" name="TTM市盈率" tableColumnId="7"/>
      <queryTableField id="8" name="总市值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CDD8E7-495F-477D-BFF2-0047CA54C038}" autoFormatId="16" applyNumberFormats="0" applyBorderFormats="0" applyFontFormats="0" applyPatternFormats="0" applyAlignmentFormats="0" applyWidthHeightFormats="0">
  <queryTableRefresh nextId="109">
    <queryTableFields count="18">
      <queryTableField id="1" name="代码" tableColumnId="1"/>
      <queryTableField id="2" name="股票代码" tableColumnId="2"/>
      <queryTableField id="105" name="交易所" tableColumnId="103"/>
      <queryTableField id="89" name="股票名" tableColumnId="89"/>
      <queryTableField id="106" name="行业" tableColumnId="104"/>
      <queryTableField id="90" name="现价" tableColumnId="90"/>
      <queryTableField id="93" name="昨收" tableColumnId="91"/>
      <queryTableField id="94" name="开盘" tableColumnId="92"/>
      <queryTableField id="95" name="成交量" tableColumnId="93"/>
      <queryTableField id="96" name="值涨跌" tableColumnId="94"/>
      <queryTableField id="97" name="值涨跌比" tableColumnId="95"/>
      <queryTableField id="98" name="最高" tableColumnId="96"/>
      <queryTableField id="99" name="最低" tableColumnId="97"/>
      <queryTableField id="100" name="TTM市盈率" tableColumnId="98"/>
      <queryTableField id="101" name="流通市值" tableColumnId="99"/>
      <queryTableField id="102" name="总市值" tableColumnId="100"/>
      <queryTableField id="103" name="动态市盈率" tableColumnId="101"/>
      <queryTableField id="104" name="静态市盈率" tableColumnId="10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28F813-C354-485A-8BFF-B4D315747A03}" name="表_中间表" displayName="表_中间表" ref="A1:H89" tableType="queryTable" totalsRowShown="0">
  <autoFilter ref="A1:H89" xr:uid="{8228F813-C354-485A-8BFF-B4D315747A03}"/>
  <sortState xmlns:xlrd2="http://schemas.microsoft.com/office/spreadsheetml/2017/richdata2" ref="A2:H89">
    <sortCondition ref="D1:D89"/>
  </sortState>
  <tableColumns count="8">
    <tableColumn id="1" xr3:uid="{577EDB29-07E4-4403-8104-3926B38086C2}" uniqueName="1" name="代码" queryTableFieldId="1"/>
    <tableColumn id="2" xr3:uid="{FFA58F14-7C62-47F8-8A87-C348F16A6F42}" uniqueName="2" name="股票名" queryTableFieldId="2" dataDxfId="5"/>
    <tableColumn id="3" xr3:uid="{2F681E32-F89C-4677-83B7-5389017CCDD9}" uniqueName="3" name="行业" queryTableFieldId="3"/>
    <tableColumn id="4" xr3:uid="{36FF25B6-4B49-4DE9-8463-329ADDE5BC94}" uniqueName="4" name="现价" queryTableFieldId="4" dataDxfId="4"/>
    <tableColumn id="5" xr3:uid="{3BA50559-DE1E-4B35-814A-9811C95034C7}" uniqueName="5" name="值涨跌" queryTableFieldId="5" dataDxfId="3"/>
    <tableColumn id="6" xr3:uid="{2F30876E-EAF7-4E45-BBCD-3EC96D291F4B}" uniqueName="6" name="值涨跌比" queryTableFieldId="6" dataDxfId="2"/>
    <tableColumn id="7" xr3:uid="{1A01A73D-7D02-4E2E-86AE-A75E96BB9661}" uniqueName="7" name="TTM市盈率" queryTableFieldId="7" dataDxfId="1"/>
    <tableColumn id="8" xr3:uid="{1E5DB3B5-3718-4ED2-8898-BB2B0C3635FF}" uniqueName="8" name="总市值" queryTableFieldId="8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9BF495-8A6B-4709-A382-DB148AAE3CBD}" name="表_数据表" displayName="表_数据表" ref="A1:R85" tableType="queryTable" totalsRowShown="0">
  <autoFilter ref="A1:R85" xr:uid="{309BF495-8A6B-4709-A382-DB148AAE3CBD}"/>
  <sortState xmlns:xlrd2="http://schemas.microsoft.com/office/spreadsheetml/2017/richdata2" ref="A2:R85">
    <sortCondition ref="K2:K85"/>
  </sortState>
  <tableColumns count="18">
    <tableColumn id="1" xr3:uid="{EC51BD83-D160-42A3-B755-1EF2C0096ADF}" uniqueName="1" name="代码" queryTableFieldId="1"/>
    <tableColumn id="2" xr3:uid="{72363D52-C865-4413-B93C-178C504CD860}" uniqueName="2" name="股票代码" queryTableFieldId="2"/>
    <tableColumn id="103" xr3:uid="{328898CD-B67E-4AA0-B26B-087B180364E2}" uniqueName="103" name="交易所" queryTableFieldId="105"/>
    <tableColumn id="89" xr3:uid="{CD65D5E4-831C-464B-A6FC-4A3CF2D02606}" uniqueName="89" name="股票名" queryTableFieldId="89" dataDxfId="19"/>
    <tableColumn id="104" xr3:uid="{5C499515-9EF3-41A2-84E3-B8B55CEA8D0B}" uniqueName="104" name="行业" queryTableFieldId="106"/>
    <tableColumn id="90" xr3:uid="{D8E0AE99-9BA6-4060-A946-6DDA8F6F0FCE}" uniqueName="90" name="现价" queryTableFieldId="90" dataDxfId="18"/>
    <tableColumn id="91" xr3:uid="{25A2F982-AD98-424A-93B6-0B63BB8E004F}" uniqueName="91" name="昨收" queryTableFieldId="93" dataDxfId="17"/>
    <tableColumn id="92" xr3:uid="{86062F72-08C8-4D50-8DDE-8FA522BC9672}" uniqueName="92" name="开盘" queryTableFieldId="94" dataDxfId="16"/>
    <tableColumn id="93" xr3:uid="{27B0799E-379D-4117-ADD0-4067A96007E6}" uniqueName="93" name="成交量" queryTableFieldId="95" dataDxfId="15"/>
    <tableColumn id="94" xr3:uid="{EF9520E4-42BF-45AB-AE8F-160AFEF538F2}" uniqueName="94" name="值涨跌" queryTableFieldId="96" dataDxfId="14"/>
    <tableColumn id="95" xr3:uid="{81E8E5A6-1F96-4426-8FDF-2281E2BDA8D8}" uniqueName="95" name="值涨跌比" queryTableFieldId="97" dataDxfId="13"/>
    <tableColumn id="96" xr3:uid="{8294499D-5276-404C-A24F-7263D104EC76}" uniqueName="96" name="最高" queryTableFieldId="98" dataDxfId="12"/>
    <tableColumn id="97" xr3:uid="{BD8A821D-D2A8-4A2C-9067-36F239B224EC}" uniqueName="97" name="最低" queryTableFieldId="99" dataDxfId="11"/>
    <tableColumn id="98" xr3:uid="{56757C2B-0120-4443-B57F-A37B52DDF9C9}" uniqueName="98" name="TTM市盈率" queryTableFieldId="100" dataDxfId="10"/>
    <tableColumn id="99" xr3:uid="{40770EFB-FC93-473A-80FC-0C1929515D13}" uniqueName="99" name="流通市值" queryTableFieldId="101" dataDxfId="9"/>
    <tableColumn id="100" xr3:uid="{E09FD9FA-EF5C-4030-AAA1-1E2C61DE1348}" uniqueName="100" name="总市值" queryTableFieldId="102" dataDxfId="8"/>
    <tableColumn id="101" xr3:uid="{2A0116DE-33E6-4C04-9A8D-FD4EE25A7D41}" uniqueName="101" name="动态市盈率" queryTableFieldId="103" dataDxfId="7"/>
    <tableColumn id="102" xr3:uid="{C62B4E6C-4D42-4840-AE4B-68431429A92B}" uniqueName="102" name="静态市盈率" queryTableFieldId="104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409E3D-65C5-4FD0-9FFF-F8403BAC56E2}" name="表1" displayName="表1" ref="A1:C89" totalsRowShown="0">
  <autoFilter ref="A1:C89" xr:uid="{82409E3D-65C5-4FD0-9FFF-F8403BAC56E2}"/>
  <tableColumns count="3">
    <tableColumn id="1" xr3:uid="{2D3DF343-8C9D-4FAF-A651-EEF20D81F89B}" name="代码"/>
    <tableColumn id="2" xr3:uid="{E433AE4F-EDAA-4A4E-A2C4-7D7875395F96}" name="股票代码">
      <calculatedColumnFormula>LEFT(A2,SEARCH(".",A2,1)-1)</calculatedColumnFormula>
    </tableColumn>
    <tableColumn id="3" xr3:uid="{5D4284D5-B5AA-4C95-ACD4-E5E571E10EE1}" name="交易所">
      <calculatedColumnFormula>RIGHT(A2,LEN(A2)-SEARCH(".",A2,1))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1FF9-E5C9-4443-ADC6-D29AE0147A1C}">
  <dimension ref="A1:M89"/>
  <sheetViews>
    <sheetView topLeftCell="A33" workbookViewId="0">
      <selection activeCell="B74" sqref="B74"/>
    </sheetView>
  </sheetViews>
  <sheetFormatPr defaultRowHeight="13.5" x14ac:dyDescent="0.15"/>
  <cols>
    <col min="1" max="1" width="10.5" bestFit="1" customWidth="1"/>
    <col min="2" max="2" width="9.75" bestFit="1" customWidth="1"/>
    <col min="3" max="3" width="9" bestFit="1" customWidth="1"/>
    <col min="4" max="4" width="7.75" bestFit="1" customWidth="1"/>
    <col min="5" max="5" width="9.75" bestFit="1" customWidth="1"/>
    <col min="6" max="6" width="11.75" bestFit="1" customWidth="1"/>
    <col min="7" max="7" width="13.25" bestFit="1" customWidth="1"/>
    <col min="8" max="8" width="9.75" bestFit="1" customWidth="1"/>
    <col min="9" max="9" width="11.75" bestFit="1" customWidth="1"/>
    <col min="10" max="10" width="13.25" bestFit="1" customWidth="1"/>
    <col min="11" max="11" width="9.75" customWidth="1"/>
  </cols>
  <sheetData>
    <row r="1" spans="1:13" x14ac:dyDescent="0.15">
      <c r="A1" t="s">
        <v>0</v>
      </c>
      <c r="B1" t="s">
        <v>257</v>
      </c>
      <c r="C1" t="s">
        <v>1216</v>
      </c>
      <c r="D1" t="s">
        <v>258</v>
      </c>
      <c r="E1" t="s">
        <v>1207</v>
      </c>
      <c r="F1" t="s">
        <v>1208</v>
      </c>
      <c r="G1" t="s">
        <v>1211</v>
      </c>
      <c r="H1" t="s">
        <v>1213</v>
      </c>
    </row>
    <row r="2" spans="1:13" x14ac:dyDescent="0.15">
      <c r="A2" t="s">
        <v>62</v>
      </c>
      <c r="B2" s="5" t="s">
        <v>232</v>
      </c>
      <c r="C2" t="s">
        <v>1238</v>
      </c>
      <c r="D2" s="5" t="s">
        <v>719</v>
      </c>
      <c r="E2" s="5" t="s">
        <v>491</v>
      </c>
      <c r="F2" s="5" t="s">
        <v>1005</v>
      </c>
      <c r="G2" s="5" t="s">
        <v>1006</v>
      </c>
      <c r="H2" s="5" t="s">
        <v>1008</v>
      </c>
    </row>
    <row r="3" spans="1:13" x14ac:dyDescent="0.15">
      <c r="A3" t="s">
        <v>78</v>
      </c>
      <c r="B3" s="5" t="s">
        <v>248</v>
      </c>
      <c r="C3" t="s">
        <v>1218</v>
      </c>
      <c r="D3" s="5" t="s">
        <v>838</v>
      </c>
      <c r="E3" s="5" t="s">
        <v>1115</v>
      </c>
      <c r="F3" s="5" t="s">
        <v>1138</v>
      </c>
      <c r="G3" s="5" t="s">
        <v>312</v>
      </c>
      <c r="H3" s="5" t="s">
        <v>1141</v>
      </c>
    </row>
    <row r="4" spans="1:13" x14ac:dyDescent="0.15">
      <c r="A4" t="s">
        <v>55</v>
      </c>
      <c r="B4" s="5" t="s">
        <v>225</v>
      </c>
      <c r="C4" t="s">
        <v>1235</v>
      </c>
      <c r="D4" s="5" t="s">
        <v>928</v>
      </c>
      <c r="E4" s="5" t="s">
        <v>931</v>
      </c>
      <c r="F4" s="5" t="s">
        <v>481</v>
      </c>
      <c r="G4" s="5" t="s">
        <v>933</v>
      </c>
      <c r="H4" s="5" t="s">
        <v>935</v>
      </c>
    </row>
    <row r="5" spans="1:13" x14ac:dyDescent="0.15">
      <c r="A5" t="s">
        <v>42</v>
      </c>
      <c r="B5" s="5" t="s">
        <v>212</v>
      </c>
      <c r="C5" t="s">
        <v>1217</v>
      </c>
      <c r="D5" s="5" t="s">
        <v>792</v>
      </c>
      <c r="E5" s="5" t="s">
        <v>796</v>
      </c>
      <c r="F5" s="5" t="s">
        <v>353</v>
      </c>
      <c r="G5" s="5" t="s">
        <v>509</v>
      </c>
      <c r="H5" s="5" t="s">
        <v>800</v>
      </c>
    </row>
    <row r="6" spans="1:13" x14ac:dyDescent="0.15">
      <c r="A6" t="s">
        <v>57</v>
      </c>
      <c r="B6" s="5" t="s">
        <v>227</v>
      </c>
      <c r="C6" t="s">
        <v>1233</v>
      </c>
      <c r="D6" s="5" t="s">
        <v>949</v>
      </c>
      <c r="E6" s="5" t="s">
        <v>763</v>
      </c>
      <c r="F6" s="5" t="s">
        <v>796</v>
      </c>
      <c r="G6" s="5" t="s">
        <v>956</v>
      </c>
      <c r="H6" s="5" t="s">
        <v>958</v>
      </c>
    </row>
    <row r="7" spans="1:13" x14ac:dyDescent="0.15">
      <c r="A7" t="s">
        <v>1247</v>
      </c>
      <c r="B7" s="5" t="s">
        <v>1248</v>
      </c>
      <c r="C7" t="s">
        <v>1235</v>
      </c>
      <c r="D7" s="5" t="s">
        <v>1249</v>
      </c>
      <c r="E7" s="5" t="s">
        <v>452</v>
      </c>
      <c r="F7" s="5" t="s">
        <v>646</v>
      </c>
      <c r="G7" s="5" t="s">
        <v>1250</v>
      </c>
      <c r="H7" s="5" t="s">
        <v>1251</v>
      </c>
      <c r="M7" s="1" t="s">
        <v>1242</v>
      </c>
    </row>
    <row r="8" spans="1:13" x14ac:dyDescent="0.15">
      <c r="A8" t="s">
        <v>48</v>
      </c>
      <c r="B8" s="5" t="s">
        <v>218</v>
      </c>
      <c r="C8" t="s">
        <v>1235</v>
      </c>
      <c r="D8" s="5" t="s">
        <v>853</v>
      </c>
      <c r="E8" s="5" t="s">
        <v>720</v>
      </c>
      <c r="F8" s="5" t="s">
        <v>857</v>
      </c>
      <c r="G8" s="5" t="s">
        <v>833</v>
      </c>
      <c r="H8" s="5" t="s">
        <v>860</v>
      </c>
      <c r="M8" s="1" t="s">
        <v>1243</v>
      </c>
    </row>
    <row r="9" spans="1:13" x14ac:dyDescent="0.15">
      <c r="A9" t="s">
        <v>6</v>
      </c>
      <c r="B9" s="5" t="s">
        <v>176</v>
      </c>
      <c r="C9" t="s">
        <v>1220</v>
      </c>
      <c r="D9" s="5" t="s">
        <v>308</v>
      </c>
      <c r="E9" s="5" t="s">
        <v>313</v>
      </c>
      <c r="F9" s="5" t="s">
        <v>314</v>
      </c>
      <c r="G9" s="5" t="s">
        <v>316</v>
      </c>
      <c r="H9" s="5" t="s">
        <v>318</v>
      </c>
      <c r="M9" s="1" t="s">
        <v>1244</v>
      </c>
    </row>
    <row r="10" spans="1:13" x14ac:dyDescent="0.15">
      <c r="A10" t="s">
        <v>67</v>
      </c>
      <c r="B10" s="5" t="s">
        <v>237</v>
      </c>
      <c r="C10" t="s">
        <v>1234</v>
      </c>
      <c r="D10" s="5" t="s">
        <v>315</v>
      </c>
      <c r="E10" s="5" t="s">
        <v>842</v>
      </c>
      <c r="F10" s="5" t="s">
        <v>731</v>
      </c>
      <c r="G10" s="5" t="s">
        <v>1047</v>
      </c>
      <c r="H10" s="5" t="s">
        <v>1049</v>
      </c>
    </row>
    <row r="11" spans="1:13" x14ac:dyDescent="0.15">
      <c r="A11" t="s">
        <v>43</v>
      </c>
      <c r="B11" s="5" t="s">
        <v>213</v>
      </c>
      <c r="C11" t="s">
        <v>1234</v>
      </c>
      <c r="D11" s="5" t="s">
        <v>804</v>
      </c>
      <c r="E11" s="5" t="s">
        <v>453</v>
      </c>
      <c r="F11" s="5" t="s">
        <v>277</v>
      </c>
      <c r="G11" s="5" t="s">
        <v>809</v>
      </c>
      <c r="H11" s="5" t="s">
        <v>811</v>
      </c>
    </row>
    <row r="12" spans="1:13" x14ac:dyDescent="0.15">
      <c r="A12" t="s">
        <v>46</v>
      </c>
      <c r="B12" s="5" t="s">
        <v>216</v>
      </c>
      <c r="C12" t="s">
        <v>1222</v>
      </c>
      <c r="D12" s="5" t="s">
        <v>834</v>
      </c>
      <c r="E12" s="5" t="s">
        <v>757</v>
      </c>
      <c r="F12" s="5" t="s">
        <v>822</v>
      </c>
      <c r="G12" s="5" t="s">
        <v>838</v>
      </c>
      <c r="H12" s="5" t="s">
        <v>840</v>
      </c>
    </row>
    <row r="13" spans="1:13" x14ac:dyDescent="0.15">
      <c r="A13" t="s">
        <v>12</v>
      </c>
      <c r="B13" s="5" t="s">
        <v>182</v>
      </c>
      <c r="C13" t="s">
        <v>1222</v>
      </c>
      <c r="D13" s="5" t="s">
        <v>402</v>
      </c>
      <c r="E13" s="5" t="s">
        <v>410</v>
      </c>
      <c r="F13" s="5" t="s">
        <v>411</v>
      </c>
      <c r="G13" s="5" t="s">
        <v>414</v>
      </c>
      <c r="H13" s="5" t="s">
        <v>415</v>
      </c>
    </row>
    <row r="14" spans="1:13" x14ac:dyDescent="0.15">
      <c r="A14" t="s">
        <v>47</v>
      </c>
      <c r="B14" s="5" t="s">
        <v>217</v>
      </c>
      <c r="C14" t="s">
        <v>1234</v>
      </c>
      <c r="D14" s="5" t="s">
        <v>843</v>
      </c>
      <c r="E14" s="5" t="s">
        <v>682</v>
      </c>
      <c r="F14" s="5" t="s">
        <v>847</v>
      </c>
      <c r="G14" s="5" t="s">
        <v>848</v>
      </c>
      <c r="H14" s="5" t="s">
        <v>850</v>
      </c>
    </row>
    <row r="15" spans="1:13" x14ac:dyDescent="0.15">
      <c r="A15" t="s">
        <v>19</v>
      </c>
      <c r="B15" s="5" t="s">
        <v>189</v>
      </c>
      <c r="C15" t="s">
        <v>1228</v>
      </c>
      <c r="D15" s="5" t="s">
        <v>447</v>
      </c>
      <c r="E15" s="5" t="s">
        <v>500</v>
      </c>
      <c r="F15" s="5" t="s">
        <v>501</v>
      </c>
      <c r="G15" s="5" t="s">
        <v>502</v>
      </c>
      <c r="H15" s="5" t="s">
        <v>504</v>
      </c>
    </row>
    <row r="16" spans="1:13" x14ac:dyDescent="0.15">
      <c r="A16" t="s">
        <v>25</v>
      </c>
      <c r="B16" s="5" t="s">
        <v>195</v>
      </c>
      <c r="C16" t="s">
        <v>1226</v>
      </c>
      <c r="D16" s="5" t="s">
        <v>575</v>
      </c>
      <c r="E16" s="5" t="s">
        <v>580</v>
      </c>
      <c r="F16" s="5" t="s">
        <v>581</v>
      </c>
      <c r="G16" s="5" t="s">
        <v>584</v>
      </c>
      <c r="H16" s="5" t="s">
        <v>585</v>
      </c>
    </row>
    <row r="17" spans="1:8" x14ac:dyDescent="0.15">
      <c r="A17" t="s">
        <v>28</v>
      </c>
      <c r="B17" s="5" t="s">
        <v>198</v>
      </c>
      <c r="C17" t="s">
        <v>1230</v>
      </c>
      <c r="D17" s="5" t="s">
        <v>579</v>
      </c>
      <c r="E17" s="5" t="s">
        <v>620</v>
      </c>
      <c r="F17" s="5" t="s">
        <v>621</v>
      </c>
      <c r="G17" s="5" t="s">
        <v>622</v>
      </c>
      <c r="H17" s="5" t="s">
        <v>624</v>
      </c>
    </row>
    <row r="18" spans="1:8" x14ac:dyDescent="0.15">
      <c r="A18" t="s">
        <v>52</v>
      </c>
      <c r="B18" s="5" t="s">
        <v>222</v>
      </c>
      <c r="C18" t="s">
        <v>1230</v>
      </c>
      <c r="D18" s="5" t="s">
        <v>896</v>
      </c>
      <c r="E18" s="5" t="s">
        <v>682</v>
      </c>
      <c r="F18" s="5" t="s">
        <v>898</v>
      </c>
      <c r="G18" s="5" t="s">
        <v>900</v>
      </c>
      <c r="H18" s="5" t="s">
        <v>901</v>
      </c>
    </row>
    <row r="19" spans="1:8" x14ac:dyDescent="0.15">
      <c r="A19" t="s">
        <v>38</v>
      </c>
      <c r="B19" s="5" t="s">
        <v>208</v>
      </c>
      <c r="C19" t="s">
        <v>1218</v>
      </c>
      <c r="D19" s="5" t="s">
        <v>744</v>
      </c>
      <c r="E19" s="5" t="s">
        <v>749</v>
      </c>
      <c r="F19" s="5" t="s">
        <v>750</v>
      </c>
      <c r="G19" s="5" t="s">
        <v>753</v>
      </c>
      <c r="H19" s="5" t="s">
        <v>754</v>
      </c>
    </row>
    <row r="20" spans="1:8" x14ac:dyDescent="0.15">
      <c r="A20" t="s">
        <v>31</v>
      </c>
      <c r="B20" s="5" t="s">
        <v>201</v>
      </c>
      <c r="C20" t="s">
        <v>1231</v>
      </c>
      <c r="D20" s="5" t="s">
        <v>659</v>
      </c>
      <c r="E20" s="5" t="s">
        <v>390</v>
      </c>
      <c r="F20" s="5" t="s">
        <v>663</v>
      </c>
      <c r="G20" s="5" t="s">
        <v>321</v>
      </c>
      <c r="H20" s="5" t="s">
        <v>667</v>
      </c>
    </row>
    <row r="21" spans="1:8" x14ac:dyDescent="0.15">
      <c r="A21" t="s">
        <v>77</v>
      </c>
      <c r="B21" s="5" t="s">
        <v>247</v>
      </c>
      <c r="C21" t="s">
        <v>1218</v>
      </c>
      <c r="D21" s="5" t="s">
        <v>300</v>
      </c>
      <c r="E21" s="5" t="s">
        <v>645</v>
      </c>
      <c r="F21" s="5" t="s">
        <v>1131</v>
      </c>
      <c r="G21" s="5" t="s">
        <v>1132</v>
      </c>
      <c r="H21" s="5" t="s">
        <v>1133</v>
      </c>
    </row>
    <row r="22" spans="1:8" x14ac:dyDescent="0.15">
      <c r="A22" t="s">
        <v>72</v>
      </c>
      <c r="B22" s="5" t="s">
        <v>242</v>
      </c>
      <c r="C22" t="s">
        <v>1237</v>
      </c>
      <c r="D22" s="5" t="s">
        <v>1092</v>
      </c>
      <c r="E22" s="5" t="s">
        <v>355</v>
      </c>
      <c r="F22" s="5" t="s">
        <v>1095</v>
      </c>
      <c r="G22" s="5" t="s">
        <v>1098</v>
      </c>
      <c r="H22" s="5" t="s">
        <v>1100</v>
      </c>
    </row>
    <row r="23" spans="1:8" x14ac:dyDescent="0.15">
      <c r="A23" t="s">
        <v>10</v>
      </c>
      <c r="B23" s="5" t="s">
        <v>180</v>
      </c>
      <c r="C23" t="s">
        <v>1222</v>
      </c>
      <c r="D23" s="5" t="s">
        <v>370</v>
      </c>
      <c r="E23" s="5" t="s">
        <v>378</v>
      </c>
      <c r="F23" s="5" t="s">
        <v>379</v>
      </c>
      <c r="G23" s="5" t="s">
        <v>381</v>
      </c>
      <c r="H23" s="5" t="s">
        <v>382</v>
      </c>
    </row>
    <row r="24" spans="1:8" x14ac:dyDescent="0.15">
      <c r="A24" t="s">
        <v>68</v>
      </c>
      <c r="B24" s="5" t="s">
        <v>238</v>
      </c>
      <c r="C24" t="s">
        <v>1230</v>
      </c>
      <c r="D24" s="5" t="s">
        <v>1052</v>
      </c>
      <c r="E24" s="5" t="s">
        <v>1056</v>
      </c>
      <c r="F24" s="5" t="s">
        <v>1057</v>
      </c>
      <c r="G24" s="5" t="s">
        <v>1058</v>
      </c>
      <c r="H24" s="5" t="s">
        <v>1060</v>
      </c>
    </row>
    <row r="25" spans="1:8" x14ac:dyDescent="0.15">
      <c r="A25" t="s">
        <v>29</v>
      </c>
      <c r="B25" s="5" t="s">
        <v>199</v>
      </c>
      <c r="C25" t="s">
        <v>1225</v>
      </c>
      <c r="D25" s="5" t="s">
        <v>632</v>
      </c>
      <c r="E25" s="5" t="s">
        <v>636</v>
      </c>
      <c r="F25" s="5" t="s">
        <v>637</v>
      </c>
      <c r="G25" s="5" t="s">
        <v>639</v>
      </c>
      <c r="H25" s="5" t="s">
        <v>641</v>
      </c>
    </row>
    <row r="26" spans="1:8" x14ac:dyDescent="0.15">
      <c r="A26" t="s">
        <v>35</v>
      </c>
      <c r="B26" s="5" t="s">
        <v>205</v>
      </c>
      <c r="C26" t="s">
        <v>1233</v>
      </c>
      <c r="D26" s="5" t="s">
        <v>707</v>
      </c>
      <c r="E26" s="5" t="s">
        <v>711</v>
      </c>
      <c r="F26" s="5" t="s">
        <v>712</v>
      </c>
      <c r="G26" s="5" t="s">
        <v>714</v>
      </c>
      <c r="H26" s="5" t="s">
        <v>716</v>
      </c>
    </row>
    <row r="27" spans="1:8" x14ac:dyDescent="0.15">
      <c r="A27" t="s">
        <v>53</v>
      </c>
      <c r="B27" s="5" t="s">
        <v>223</v>
      </c>
      <c r="C27" t="s">
        <v>1233</v>
      </c>
      <c r="D27" s="5" t="s">
        <v>584</v>
      </c>
      <c r="E27" s="5" t="s">
        <v>646</v>
      </c>
      <c r="F27" s="5" t="s">
        <v>910</v>
      </c>
      <c r="G27" s="5" t="s">
        <v>914</v>
      </c>
      <c r="H27" s="5" t="s">
        <v>916</v>
      </c>
    </row>
    <row r="28" spans="1:8" x14ac:dyDescent="0.15">
      <c r="A28" t="s">
        <v>65</v>
      </c>
      <c r="B28" s="5" t="s">
        <v>235</v>
      </c>
      <c r="C28" t="s">
        <v>1234</v>
      </c>
      <c r="D28" s="5" t="s">
        <v>320</v>
      </c>
      <c r="E28" s="5" t="s">
        <v>475</v>
      </c>
      <c r="F28" s="5" t="s">
        <v>500</v>
      </c>
      <c r="G28" s="5" t="s">
        <v>1031</v>
      </c>
      <c r="H28" s="5" t="s">
        <v>1032</v>
      </c>
    </row>
    <row r="29" spans="1:8" x14ac:dyDescent="0.15">
      <c r="A29" t="s">
        <v>85</v>
      </c>
      <c r="B29" s="5" t="s">
        <v>255</v>
      </c>
      <c r="C29" t="s">
        <v>1225</v>
      </c>
      <c r="D29" s="5" t="s">
        <v>1188</v>
      </c>
      <c r="E29" s="5" t="s">
        <v>400</v>
      </c>
      <c r="F29" s="5" t="s">
        <v>986</v>
      </c>
      <c r="G29" s="5" t="s">
        <v>1193</v>
      </c>
      <c r="H29" s="5" t="s">
        <v>1195</v>
      </c>
    </row>
    <row r="30" spans="1:8" x14ac:dyDescent="0.15">
      <c r="A30" t="s">
        <v>1252</v>
      </c>
      <c r="B30" s="5" t="s">
        <v>1253</v>
      </c>
      <c r="C30" t="s">
        <v>1225</v>
      </c>
      <c r="D30" s="5" t="s">
        <v>1254</v>
      </c>
      <c r="E30" s="5" t="s">
        <v>736</v>
      </c>
      <c r="F30" s="5" t="s">
        <v>1255</v>
      </c>
      <c r="G30" s="5" t="s">
        <v>970</v>
      </c>
      <c r="H30" s="5" t="s">
        <v>1256</v>
      </c>
    </row>
    <row r="31" spans="1:8" x14ac:dyDescent="0.15">
      <c r="A31" t="s">
        <v>34</v>
      </c>
      <c r="B31" s="5" t="s">
        <v>204</v>
      </c>
      <c r="C31" t="s">
        <v>1226</v>
      </c>
      <c r="D31" s="5" t="s">
        <v>698</v>
      </c>
      <c r="E31" s="5" t="s">
        <v>452</v>
      </c>
      <c r="F31" s="5" t="s">
        <v>401</v>
      </c>
      <c r="G31" s="5" t="s">
        <v>702</v>
      </c>
      <c r="H31" s="5" t="s">
        <v>704</v>
      </c>
    </row>
    <row r="32" spans="1:8" x14ac:dyDescent="0.15">
      <c r="A32" t="s">
        <v>8</v>
      </c>
      <c r="B32" s="5" t="s">
        <v>178</v>
      </c>
      <c r="C32" t="s">
        <v>1222</v>
      </c>
      <c r="D32" s="5" t="s">
        <v>340</v>
      </c>
      <c r="E32" s="5" t="s">
        <v>346</v>
      </c>
      <c r="F32" s="5" t="s">
        <v>347</v>
      </c>
      <c r="G32" s="5" t="s">
        <v>349</v>
      </c>
      <c r="H32" s="5" t="s">
        <v>350</v>
      </c>
    </row>
    <row r="33" spans="1:8" x14ac:dyDescent="0.15">
      <c r="A33" t="s">
        <v>13</v>
      </c>
      <c r="B33" s="5" t="s">
        <v>183</v>
      </c>
      <c r="C33" t="s">
        <v>1224</v>
      </c>
      <c r="D33" s="5" t="s">
        <v>418</v>
      </c>
      <c r="E33" s="5" t="s">
        <v>421</v>
      </c>
      <c r="F33" s="5" t="s">
        <v>422</v>
      </c>
      <c r="G33" s="5" t="s">
        <v>425</v>
      </c>
      <c r="H33" s="5" t="s">
        <v>427</v>
      </c>
    </row>
    <row r="34" spans="1:8" x14ac:dyDescent="0.15">
      <c r="A34" t="s">
        <v>5</v>
      </c>
      <c r="B34" s="5" t="s">
        <v>175</v>
      </c>
      <c r="C34" t="s">
        <v>1219</v>
      </c>
      <c r="D34" s="5" t="s">
        <v>293</v>
      </c>
      <c r="E34" s="5" t="s">
        <v>297</v>
      </c>
      <c r="F34" s="5" t="s">
        <v>298</v>
      </c>
      <c r="G34" s="5" t="s">
        <v>300</v>
      </c>
      <c r="H34" s="5" t="s">
        <v>303</v>
      </c>
    </row>
    <row r="35" spans="1:8" x14ac:dyDescent="0.15">
      <c r="A35" t="s">
        <v>15</v>
      </c>
      <c r="B35" s="5" t="s">
        <v>185</v>
      </c>
      <c r="C35" t="s">
        <v>1225</v>
      </c>
      <c r="D35" s="5" t="s">
        <v>448</v>
      </c>
      <c r="E35" s="5" t="s">
        <v>452</v>
      </c>
      <c r="F35" s="5" t="s">
        <v>453</v>
      </c>
      <c r="G35" s="5" t="s">
        <v>456</v>
      </c>
      <c r="H35" s="5" t="s">
        <v>458</v>
      </c>
    </row>
    <row r="36" spans="1:8" x14ac:dyDescent="0.15">
      <c r="A36" t="s">
        <v>50</v>
      </c>
      <c r="B36" s="5" t="s">
        <v>220</v>
      </c>
      <c r="C36" t="s">
        <v>1219</v>
      </c>
      <c r="D36" s="5" t="s">
        <v>873</v>
      </c>
      <c r="E36" s="5" t="s">
        <v>636</v>
      </c>
      <c r="F36" s="5" t="s">
        <v>877</v>
      </c>
      <c r="G36" s="5" t="s">
        <v>880</v>
      </c>
      <c r="H36" s="5" t="s">
        <v>882</v>
      </c>
    </row>
    <row r="37" spans="1:8" x14ac:dyDescent="0.15">
      <c r="A37" t="s">
        <v>64</v>
      </c>
      <c r="B37" s="5" t="s">
        <v>234</v>
      </c>
      <c r="C37" t="s">
        <v>1219</v>
      </c>
      <c r="D37" s="5" t="s">
        <v>1019</v>
      </c>
      <c r="E37" s="5" t="s">
        <v>645</v>
      </c>
      <c r="F37" s="5" t="s">
        <v>1022</v>
      </c>
      <c r="G37" s="5" t="s">
        <v>1025</v>
      </c>
      <c r="H37" s="5" t="s">
        <v>1027</v>
      </c>
    </row>
    <row r="38" spans="1:8" x14ac:dyDescent="0.15">
      <c r="A38" t="s">
        <v>63</v>
      </c>
      <c r="B38" s="5" t="s">
        <v>233</v>
      </c>
      <c r="C38" t="s">
        <v>1236</v>
      </c>
      <c r="D38" s="5" t="s">
        <v>1011</v>
      </c>
      <c r="E38" s="5" t="s">
        <v>531</v>
      </c>
      <c r="F38" s="5" t="s">
        <v>629</v>
      </c>
      <c r="G38" s="5" t="s">
        <v>1014</v>
      </c>
      <c r="H38" s="5" t="s">
        <v>1016</v>
      </c>
    </row>
    <row r="39" spans="1:8" x14ac:dyDescent="0.15">
      <c r="A39" t="s">
        <v>41</v>
      </c>
      <c r="B39" s="5" t="s">
        <v>211</v>
      </c>
      <c r="C39" t="s">
        <v>1236</v>
      </c>
      <c r="D39" s="5" t="s">
        <v>781</v>
      </c>
      <c r="E39" s="5" t="s">
        <v>767</v>
      </c>
      <c r="F39" s="5" t="s">
        <v>473</v>
      </c>
      <c r="G39" s="5" t="s">
        <v>699</v>
      </c>
      <c r="H39" s="5" t="s">
        <v>788</v>
      </c>
    </row>
    <row r="40" spans="1:8" x14ac:dyDescent="0.15">
      <c r="A40" t="s">
        <v>40</v>
      </c>
      <c r="B40" s="5" t="s">
        <v>210</v>
      </c>
      <c r="C40" t="s">
        <v>1226</v>
      </c>
      <c r="D40" s="5" t="s">
        <v>770</v>
      </c>
      <c r="E40" s="5" t="s">
        <v>313</v>
      </c>
      <c r="F40" s="5" t="s">
        <v>445</v>
      </c>
      <c r="G40" s="5" t="s">
        <v>776</v>
      </c>
      <c r="H40" s="5" t="s">
        <v>777</v>
      </c>
    </row>
    <row r="41" spans="1:8" x14ac:dyDescent="0.15">
      <c r="A41" t="s">
        <v>69</v>
      </c>
      <c r="B41" s="5" t="s">
        <v>239</v>
      </c>
      <c r="C41" t="s">
        <v>1224</v>
      </c>
      <c r="D41" s="5" t="s">
        <v>1063</v>
      </c>
      <c r="E41" s="5" t="s">
        <v>791</v>
      </c>
      <c r="F41" s="5" t="s">
        <v>1068</v>
      </c>
      <c r="G41" s="5" t="s">
        <v>952</v>
      </c>
      <c r="H41" s="5" t="s">
        <v>1072</v>
      </c>
    </row>
    <row r="42" spans="1:8" x14ac:dyDescent="0.15">
      <c r="A42" t="s">
        <v>83</v>
      </c>
      <c r="B42" s="5" t="s">
        <v>253</v>
      </c>
      <c r="C42" t="s">
        <v>1217</v>
      </c>
      <c r="D42" s="5" t="s">
        <v>1067</v>
      </c>
      <c r="E42" s="5" t="s">
        <v>494</v>
      </c>
      <c r="F42" s="5" t="s">
        <v>1175</v>
      </c>
      <c r="G42" s="5" t="s">
        <v>808</v>
      </c>
      <c r="H42" s="5" t="s">
        <v>1176</v>
      </c>
    </row>
    <row r="43" spans="1:8" x14ac:dyDescent="0.15">
      <c r="A43" t="s">
        <v>36</v>
      </c>
      <c r="B43" s="5" t="s">
        <v>206</v>
      </c>
      <c r="C43" t="s">
        <v>1234</v>
      </c>
      <c r="D43" s="5" t="s">
        <v>721</v>
      </c>
      <c r="E43" s="5" t="s">
        <v>453</v>
      </c>
      <c r="F43" s="5" t="s">
        <v>691</v>
      </c>
      <c r="G43" s="5" t="s">
        <v>726</v>
      </c>
      <c r="H43" s="5" t="s">
        <v>728</v>
      </c>
    </row>
    <row r="44" spans="1:8" x14ac:dyDescent="0.15">
      <c r="A44" t="s">
        <v>20</v>
      </c>
      <c r="B44" s="5" t="s">
        <v>190</v>
      </c>
      <c r="C44" t="s">
        <v>1225</v>
      </c>
      <c r="D44" s="5" t="s">
        <v>508</v>
      </c>
      <c r="E44" s="5" t="s">
        <v>307</v>
      </c>
      <c r="F44" s="5" t="s">
        <v>513</v>
      </c>
      <c r="G44" s="5" t="s">
        <v>516</v>
      </c>
      <c r="H44" s="5" t="s">
        <v>518</v>
      </c>
    </row>
    <row r="45" spans="1:8" x14ac:dyDescent="0.15">
      <c r="A45" t="s">
        <v>58</v>
      </c>
      <c r="B45" s="5" t="s">
        <v>228</v>
      </c>
      <c r="C45" t="s">
        <v>1236</v>
      </c>
      <c r="D45" s="5" t="s">
        <v>960</v>
      </c>
      <c r="E45" s="5" t="s">
        <v>355</v>
      </c>
      <c r="F45" s="5" t="s">
        <v>964</v>
      </c>
      <c r="G45" s="5" t="s">
        <v>967</v>
      </c>
      <c r="H45" s="5" t="s">
        <v>969</v>
      </c>
    </row>
    <row r="46" spans="1:8" x14ac:dyDescent="0.15">
      <c r="A46" t="s">
        <v>84</v>
      </c>
      <c r="B46" s="5" t="s">
        <v>254</v>
      </c>
      <c r="C46" t="s">
        <v>1218</v>
      </c>
      <c r="D46" s="5" t="s">
        <v>1178</v>
      </c>
      <c r="E46" s="5" t="s">
        <v>720</v>
      </c>
      <c r="F46" s="5" t="s">
        <v>1051</v>
      </c>
      <c r="G46" s="5" t="s">
        <v>1183</v>
      </c>
      <c r="H46" s="5" t="s">
        <v>1185</v>
      </c>
    </row>
    <row r="47" spans="1:8" x14ac:dyDescent="0.15">
      <c r="A47" t="s">
        <v>24</v>
      </c>
      <c r="B47" s="5" t="s">
        <v>194</v>
      </c>
      <c r="C47" t="s">
        <v>1226</v>
      </c>
      <c r="D47" s="5" t="s">
        <v>562</v>
      </c>
      <c r="E47" s="5" t="s">
        <v>304</v>
      </c>
      <c r="F47" s="5" t="s">
        <v>567</v>
      </c>
      <c r="G47" s="5" t="s">
        <v>569</v>
      </c>
      <c r="H47" s="5" t="s">
        <v>571</v>
      </c>
    </row>
    <row r="48" spans="1:8" x14ac:dyDescent="0.15">
      <c r="A48" t="s">
        <v>61</v>
      </c>
      <c r="B48" s="5" t="s">
        <v>231</v>
      </c>
      <c r="C48" t="s">
        <v>1236</v>
      </c>
      <c r="D48" s="5" t="s">
        <v>995</v>
      </c>
      <c r="E48" s="5" t="s">
        <v>905</v>
      </c>
      <c r="F48" s="5" t="s">
        <v>842</v>
      </c>
      <c r="G48" s="5" t="s">
        <v>999</v>
      </c>
      <c r="H48" s="5" t="s">
        <v>1001</v>
      </c>
    </row>
    <row r="49" spans="1:8" x14ac:dyDescent="0.15">
      <c r="A49" t="s">
        <v>56</v>
      </c>
      <c r="B49" s="5" t="s">
        <v>226</v>
      </c>
      <c r="C49" t="s">
        <v>1224</v>
      </c>
      <c r="D49" s="5" t="s">
        <v>937</v>
      </c>
      <c r="E49" s="5" t="s">
        <v>603</v>
      </c>
      <c r="F49" s="5" t="s">
        <v>941</v>
      </c>
      <c r="G49" s="5" t="s">
        <v>944</v>
      </c>
      <c r="H49" s="5" t="s">
        <v>946</v>
      </c>
    </row>
    <row r="50" spans="1:8" x14ac:dyDescent="0.15">
      <c r="A50" t="s">
        <v>9</v>
      </c>
      <c r="B50" s="5" t="s">
        <v>179</v>
      </c>
      <c r="C50" t="s">
        <v>1223</v>
      </c>
      <c r="D50" s="5" t="s">
        <v>356</v>
      </c>
      <c r="E50" s="5" t="s">
        <v>360</v>
      </c>
      <c r="F50" s="5" t="s">
        <v>361</v>
      </c>
      <c r="G50" s="5" t="s">
        <v>306</v>
      </c>
      <c r="H50" s="5" t="s">
        <v>364</v>
      </c>
    </row>
    <row r="51" spans="1:8" x14ac:dyDescent="0.15">
      <c r="A51" t="s">
        <v>14</v>
      </c>
      <c r="B51" s="5" t="s">
        <v>184</v>
      </c>
      <c r="C51" t="s">
        <v>1225</v>
      </c>
      <c r="D51" s="5" t="s">
        <v>432</v>
      </c>
      <c r="E51" s="5" t="s">
        <v>437</v>
      </c>
      <c r="F51" s="5" t="s">
        <v>438</v>
      </c>
      <c r="G51" s="5" t="s">
        <v>440</v>
      </c>
      <c r="H51" s="5" t="s">
        <v>442</v>
      </c>
    </row>
    <row r="52" spans="1:8" x14ac:dyDescent="0.15">
      <c r="A52" t="s">
        <v>11</v>
      </c>
      <c r="B52" s="5" t="s">
        <v>181</v>
      </c>
      <c r="C52" t="s">
        <v>1218</v>
      </c>
      <c r="D52" s="5" t="s">
        <v>386</v>
      </c>
      <c r="E52" s="5" t="s">
        <v>390</v>
      </c>
      <c r="F52" s="5" t="s">
        <v>391</v>
      </c>
      <c r="G52" s="5" t="s">
        <v>394</v>
      </c>
      <c r="H52" s="5" t="s">
        <v>396</v>
      </c>
    </row>
    <row r="53" spans="1:8" x14ac:dyDescent="0.15">
      <c r="A53" t="s">
        <v>76</v>
      </c>
      <c r="B53" s="5" t="s">
        <v>246</v>
      </c>
      <c r="C53" t="s">
        <v>1231</v>
      </c>
      <c r="D53" s="5" t="s">
        <v>357</v>
      </c>
      <c r="E53" s="5" t="s">
        <v>507</v>
      </c>
      <c r="F53" s="5" t="s">
        <v>272</v>
      </c>
      <c r="G53" s="5" t="s">
        <v>1126</v>
      </c>
      <c r="H53" s="5" t="s">
        <v>1128</v>
      </c>
    </row>
    <row r="54" spans="1:8" x14ac:dyDescent="0.15">
      <c r="A54" t="s">
        <v>1257</v>
      </c>
      <c r="B54" s="5" t="s">
        <v>1259</v>
      </c>
      <c r="C54" t="s">
        <v>1234</v>
      </c>
      <c r="D54" s="5" t="s">
        <v>1260</v>
      </c>
      <c r="E54" s="5" t="s">
        <v>491</v>
      </c>
      <c r="F54" s="5" t="s">
        <v>1261</v>
      </c>
      <c r="G54" s="5" t="s">
        <v>1262</v>
      </c>
      <c r="H54" s="5" t="s">
        <v>1263</v>
      </c>
    </row>
    <row r="55" spans="1:8" x14ac:dyDescent="0.15">
      <c r="A55" t="s">
        <v>80</v>
      </c>
      <c r="B55" s="5" t="s">
        <v>250</v>
      </c>
      <c r="C55" t="s">
        <v>1223</v>
      </c>
      <c r="D55" s="5" t="s">
        <v>1155</v>
      </c>
      <c r="E55" s="5" t="s">
        <v>763</v>
      </c>
      <c r="F55" s="5" t="s">
        <v>1091</v>
      </c>
      <c r="G55" s="5" t="s">
        <v>1159</v>
      </c>
      <c r="H55" s="5" t="s">
        <v>1160</v>
      </c>
    </row>
    <row r="56" spans="1:8" x14ac:dyDescent="0.15">
      <c r="A56" t="s">
        <v>22</v>
      </c>
      <c r="B56" s="5" t="s">
        <v>192</v>
      </c>
      <c r="C56" t="s">
        <v>1221</v>
      </c>
      <c r="D56" s="5" t="s">
        <v>537</v>
      </c>
      <c r="E56" s="5" t="s">
        <v>541</v>
      </c>
      <c r="F56" s="5" t="s">
        <v>525</v>
      </c>
      <c r="G56" s="5" t="s">
        <v>544</v>
      </c>
      <c r="H56" s="5" t="s">
        <v>546</v>
      </c>
    </row>
    <row r="57" spans="1:8" x14ac:dyDescent="0.15">
      <c r="A57" t="s">
        <v>60</v>
      </c>
      <c r="B57" s="5" t="s">
        <v>230</v>
      </c>
      <c r="C57" t="s">
        <v>1236</v>
      </c>
      <c r="D57" s="5" t="s">
        <v>982</v>
      </c>
      <c r="E57" s="5" t="s">
        <v>986</v>
      </c>
      <c r="F57" s="5" t="s">
        <v>987</v>
      </c>
      <c r="G57" s="5" t="s">
        <v>990</v>
      </c>
      <c r="H57" s="5" t="s">
        <v>992</v>
      </c>
    </row>
    <row r="58" spans="1:8" x14ac:dyDescent="0.15">
      <c r="A58" t="s">
        <v>17</v>
      </c>
      <c r="B58" s="5" t="s">
        <v>187</v>
      </c>
      <c r="C58" t="s">
        <v>1222</v>
      </c>
      <c r="D58" s="5" t="s">
        <v>476</v>
      </c>
      <c r="E58" s="5" t="s">
        <v>410</v>
      </c>
      <c r="F58" s="5" t="s">
        <v>481</v>
      </c>
      <c r="G58" s="5" t="s">
        <v>483</v>
      </c>
      <c r="H58" s="5" t="s">
        <v>485</v>
      </c>
    </row>
    <row r="59" spans="1:8" x14ac:dyDescent="0.15">
      <c r="A59" t="s">
        <v>21</v>
      </c>
      <c r="B59" s="5" t="s">
        <v>191</v>
      </c>
      <c r="C59" t="s">
        <v>1225</v>
      </c>
      <c r="D59" s="5" t="s">
        <v>526</v>
      </c>
      <c r="E59" s="5" t="s">
        <v>530</v>
      </c>
      <c r="F59" s="5" t="s">
        <v>531</v>
      </c>
      <c r="G59" s="5" t="s">
        <v>533</v>
      </c>
      <c r="H59" s="5" t="s">
        <v>535</v>
      </c>
    </row>
    <row r="60" spans="1:8" x14ac:dyDescent="0.15">
      <c r="A60" t="s">
        <v>45</v>
      </c>
      <c r="B60" s="5" t="s">
        <v>215</v>
      </c>
      <c r="C60" t="s">
        <v>1234</v>
      </c>
      <c r="D60" s="5" t="s">
        <v>825</v>
      </c>
      <c r="E60" s="5" t="s">
        <v>691</v>
      </c>
      <c r="F60" s="5" t="s">
        <v>829</v>
      </c>
      <c r="G60" s="5" t="s">
        <v>830</v>
      </c>
      <c r="H60" s="5" t="s">
        <v>832</v>
      </c>
    </row>
    <row r="61" spans="1:8" x14ac:dyDescent="0.15">
      <c r="A61" t="s">
        <v>51</v>
      </c>
      <c r="B61" s="5" t="s">
        <v>221</v>
      </c>
      <c r="C61" t="s">
        <v>1219</v>
      </c>
      <c r="D61" s="5" t="s">
        <v>884</v>
      </c>
      <c r="E61" s="5" t="s">
        <v>803</v>
      </c>
      <c r="F61" s="5" t="s">
        <v>889</v>
      </c>
      <c r="G61" s="5" t="s">
        <v>891</v>
      </c>
      <c r="H61" s="5" t="s">
        <v>893</v>
      </c>
    </row>
    <row r="62" spans="1:8" x14ac:dyDescent="0.15">
      <c r="A62" t="s">
        <v>81</v>
      </c>
      <c r="B62" s="5" t="s">
        <v>251</v>
      </c>
      <c r="C62" t="s">
        <v>1239</v>
      </c>
      <c r="D62" s="5" t="s">
        <v>524</v>
      </c>
      <c r="E62" s="5" t="s">
        <v>401</v>
      </c>
      <c r="F62" s="5" t="s">
        <v>431</v>
      </c>
      <c r="G62" s="5" t="s">
        <v>344</v>
      </c>
      <c r="H62" s="5" t="s">
        <v>1165</v>
      </c>
    </row>
    <row r="63" spans="1:8" x14ac:dyDescent="0.15">
      <c r="A63" t="s">
        <v>54</v>
      </c>
      <c r="B63" s="5" t="s">
        <v>224</v>
      </c>
      <c r="C63" t="s">
        <v>1232</v>
      </c>
      <c r="D63" s="5" t="s">
        <v>547</v>
      </c>
      <c r="E63" s="5" t="s">
        <v>626</v>
      </c>
      <c r="F63" s="5" t="s">
        <v>314</v>
      </c>
      <c r="G63" s="5" t="s">
        <v>923</v>
      </c>
      <c r="H63" s="5" t="s">
        <v>925</v>
      </c>
    </row>
    <row r="64" spans="1:8" x14ac:dyDescent="0.15">
      <c r="A64" t="s">
        <v>3</v>
      </c>
      <c r="B64" s="5" t="s">
        <v>173</v>
      </c>
      <c r="C64" t="s">
        <v>1217</v>
      </c>
      <c r="D64" s="5" t="s">
        <v>259</v>
      </c>
      <c r="E64" s="5" t="s">
        <v>264</v>
      </c>
      <c r="F64" s="5" t="s">
        <v>265</v>
      </c>
      <c r="G64" s="5" t="s">
        <v>267</v>
      </c>
      <c r="H64" s="5" t="s">
        <v>269</v>
      </c>
    </row>
    <row r="65" spans="1:8" x14ac:dyDescent="0.15">
      <c r="A65" t="s">
        <v>32</v>
      </c>
      <c r="B65" s="5" t="s">
        <v>202</v>
      </c>
      <c r="C65" t="s">
        <v>1226</v>
      </c>
      <c r="D65" s="5" t="s">
        <v>670</v>
      </c>
      <c r="E65" s="5" t="s">
        <v>331</v>
      </c>
      <c r="F65" s="5" t="s">
        <v>472</v>
      </c>
      <c r="G65" s="5" t="s">
        <v>676</v>
      </c>
      <c r="H65" s="5" t="s">
        <v>677</v>
      </c>
    </row>
    <row r="66" spans="1:8" x14ac:dyDescent="0.15">
      <c r="A66" t="s">
        <v>37</v>
      </c>
      <c r="B66" s="5" t="s">
        <v>207</v>
      </c>
      <c r="C66" t="s">
        <v>1235</v>
      </c>
      <c r="D66" s="5" t="s">
        <v>732</v>
      </c>
      <c r="E66" s="5" t="s">
        <v>421</v>
      </c>
      <c r="F66" s="5" t="s">
        <v>736</v>
      </c>
      <c r="G66" s="5" t="s">
        <v>739</v>
      </c>
      <c r="H66" s="5" t="s">
        <v>741</v>
      </c>
    </row>
    <row r="67" spans="1:8" x14ac:dyDescent="0.15">
      <c r="A67" t="s">
        <v>49</v>
      </c>
      <c r="B67" s="5" t="s">
        <v>219</v>
      </c>
      <c r="C67" t="s">
        <v>1237</v>
      </c>
      <c r="D67" s="5" t="s">
        <v>863</v>
      </c>
      <c r="E67" s="5" t="s">
        <v>646</v>
      </c>
      <c r="F67" s="5" t="s">
        <v>866</v>
      </c>
      <c r="G67" s="5" t="s">
        <v>869</v>
      </c>
      <c r="H67" s="5" t="s">
        <v>871</v>
      </c>
    </row>
    <row r="68" spans="1:8" x14ac:dyDescent="0.15">
      <c r="A68" t="s">
        <v>44</v>
      </c>
      <c r="B68" s="5" t="s">
        <v>214</v>
      </c>
      <c r="C68" t="s">
        <v>1234</v>
      </c>
      <c r="D68" s="5" t="s">
        <v>814</v>
      </c>
      <c r="E68" s="5" t="s">
        <v>452</v>
      </c>
      <c r="F68" s="5" t="s">
        <v>645</v>
      </c>
      <c r="G68" s="5" t="s">
        <v>819</v>
      </c>
      <c r="H68" s="5" t="s">
        <v>821</v>
      </c>
    </row>
    <row r="69" spans="1:8" x14ac:dyDescent="0.15">
      <c r="A69" t="s">
        <v>70</v>
      </c>
      <c r="B69" s="5" t="s">
        <v>240</v>
      </c>
      <c r="C69" t="s">
        <v>1224</v>
      </c>
      <c r="D69" s="5" t="s">
        <v>1074</v>
      </c>
      <c r="E69" s="5" t="s">
        <v>905</v>
      </c>
      <c r="F69" s="5" t="s">
        <v>1078</v>
      </c>
      <c r="G69" s="5" t="s">
        <v>1079</v>
      </c>
      <c r="H69" s="5" t="s">
        <v>1081</v>
      </c>
    </row>
    <row r="70" spans="1:8" x14ac:dyDescent="0.15">
      <c r="A70" t="s">
        <v>16</v>
      </c>
      <c r="B70" s="5" t="s">
        <v>186</v>
      </c>
      <c r="C70" t="s">
        <v>1226</v>
      </c>
      <c r="D70" s="5" t="s">
        <v>461</v>
      </c>
      <c r="E70" s="5" t="s">
        <v>465</v>
      </c>
      <c r="F70" s="5" t="s">
        <v>397</v>
      </c>
      <c r="G70" s="5" t="s">
        <v>468</v>
      </c>
      <c r="H70" s="5" t="s">
        <v>469</v>
      </c>
    </row>
    <row r="71" spans="1:8" x14ac:dyDescent="0.15">
      <c r="A71" t="s">
        <v>27</v>
      </c>
      <c r="B71" s="5" t="s">
        <v>197</v>
      </c>
      <c r="C71" t="s">
        <v>1219</v>
      </c>
      <c r="D71" s="5" t="s">
        <v>604</v>
      </c>
      <c r="E71" s="5" t="s">
        <v>608</v>
      </c>
      <c r="F71" s="5" t="s">
        <v>609</v>
      </c>
      <c r="G71" s="5" t="s">
        <v>612</v>
      </c>
      <c r="H71" s="5" t="s">
        <v>614</v>
      </c>
    </row>
    <row r="72" spans="1:8" x14ac:dyDescent="0.15">
      <c r="A72" t="s">
        <v>59</v>
      </c>
      <c r="B72" s="5" t="s">
        <v>229</v>
      </c>
      <c r="C72" t="s">
        <v>1217</v>
      </c>
      <c r="D72" s="5" t="s">
        <v>971</v>
      </c>
      <c r="E72" s="5" t="s">
        <v>975</v>
      </c>
      <c r="F72" s="5" t="s">
        <v>369</v>
      </c>
      <c r="G72" s="5" t="s">
        <v>977</v>
      </c>
      <c r="H72" s="5" t="s">
        <v>979</v>
      </c>
    </row>
    <row r="73" spans="1:8" x14ac:dyDescent="0.15">
      <c r="A73" t="s">
        <v>39</v>
      </c>
      <c r="B73" s="5" t="s">
        <v>209</v>
      </c>
      <c r="C73" t="s">
        <v>1223</v>
      </c>
      <c r="D73" s="5" t="s">
        <v>758</v>
      </c>
      <c r="E73" s="5" t="s">
        <v>763</v>
      </c>
      <c r="F73" s="5" t="s">
        <v>410</v>
      </c>
      <c r="G73" s="5" t="s">
        <v>764</v>
      </c>
      <c r="H73" s="5" t="s">
        <v>766</v>
      </c>
    </row>
    <row r="74" spans="1:8" x14ac:dyDescent="0.15">
      <c r="A74" t="s">
        <v>1266</v>
      </c>
      <c r="B74" s="5" t="s">
        <v>1268</v>
      </c>
      <c r="C74" t="s">
        <v>1234</v>
      </c>
      <c r="D74" s="5" t="s">
        <v>1269</v>
      </c>
      <c r="E74" s="5" t="s">
        <v>905</v>
      </c>
      <c r="F74" s="5" t="s">
        <v>1270</v>
      </c>
      <c r="G74" s="5" t="s">
        <v>815</v>
      </c>
      <c r="H74" s="5" t="s">
        <v>1271</v>
      </c>
    </row>
    <row r="75" spans="1:8" x14ac:dyDescent="0.15">
      <c r="A75" t="s">
        <v>4</v>
      </c>
      <c r="B75" s="5" t="s">
        <v>174</v>
      </c>
      <c r="C75" t="s">
        <v>1218</v>
      </c>
      <c r="D75" s="5" t="s">
        <v>278</v>
      </c>
      <c r="E75" s="5" t="s">
        <v>285</v>
      </c>
      <c r="F75" s="5" t="s">
        <v>286</v>
      </c>
      <c r="G75" s="5" t="s">
        <v>288</v>
      </c>
      <c r="H75" s="5" t="s">
        <v>290</v>
      </c>
    </row>
    <row r="76" spans="1:8" x14ac:dyDescent="0.15">
      <c r="A76" t="s">
        <v>23</v>
      </c>
      <c r="B76" s="5" t="s">
        <v>193</v>
      </c>
      <c r="C76" t="s">
        <v>1229</v>
      </c>
      <c r="D76" s="5" t="s">
        <v>550</v>
      </c>
      <c r="E76" s="5" t="s">
        <v>553</v>
      </c>
      <c r="F76" s="5" t="s">
        <v>554</v>
      </c>
      <c r="G76" s="5" t="s">
        <v>556</v>
      </c>
      <c r="H76" s="5" t="s">
        <v>557</v>
      </c>
    </row>
    <row r="77" spans="1:8" x14ac:dyDescent="0.15">
      <c r="A77" t="s">
        <v>79</v>
      </c>
      <c r="B77" s="5" t="s">
        <v>249</v>
      </c>
      <c r="C77" t="s">
        <v>1234</v>
      </c>
      <c r="D77" s="5" t="s">
        <v>617</v>
      </c>
      <c r="E77" s="5" t="s">
        <v>1150</v>
      </c>
      <c r="F77" s="5" t="s">
        <v>1151</v>
      </c>
      <c r="G77" s="5" t="s">
        <v>284</v>
      </c>
      <c r="H77" s="5" t="s">
        <v>1153</v>
      </c>
    </row>
    <row r="78" spans="1:8" x14ac:dyDescent="0.15">
      <c r="A78" t="s">
        <v>86</v>
      </c>
      <c r="B78" s="5" t="s">
        <v>256</v>
      </c>
      <c r="C78" t="s">
        <v>1226</v>
      </c>
      <c r="D78" s="5" t="s">
        <v>1196</v>
      </c>
      <c r="E78" s="5" t="s">
        <v>452</v>
      </c>
      <c r="F78" s="5" t="s">
        <v>491</v>
      </c>
      <c r="G78" s="5" t="s">
        <v>748</v>
      </c>
      <c r="H78" s="5" t="s">
        <v>1202</v>
      </c>
    </row>
    <row r="79" spans="1:8" x14ac:dyDescent="0.15">
      <c r="A79" t="s">
        <v>71</v>
      </c>
      <c r="B79" s="5" t="s">
        <v>241</v>
      </c>
      <c r="C79" t="s">
        <v>1230</v>
      </c>
      <c r="D79" s="5" t="s">
        <v>1083</v>
      </c>
      <c r="E79" s="5" t="s">
        <v>1086</v>
      </c>
      <c r="F79" s="5" t="s">
        <v>1087</v>
      </c>
      <c r="G79" s="5" t="s">
        <v>1077</v>
      </c>
      <c r="H79" s="5" t="s">
        <v>1088</v>
      </c>
    </row>
    <row r="80" spans="1:8" x14ac:dyDescent="0.15">
      <c r="A80" t="s">
        <v>74</v>
      </c>
      <c r="B80" s="5" t="s">
        <v>244</v>
      </c>
      <c r="C80" t="s">
        <v>1233</v>
      </c>
      <c r="D80" s="5" t="s">
        <v>1107</v>
      </c>
      <c r="E80" s="5" t="s">
        <v>274</v>
      </c>
      <c r="F80" s="5" t="s">
        <v>274</v>
      </c>
      <c r="G80" s="5" t="s">
        <v>1111</v>
      </c>
      <c r="H80" s="5" t="s">
        <v>1113</v>
      </c>
    </row>
    <row r="81" spans="1:8" x14ac:dyDescent="0.15">
      <c r="A81" t="s">
        <v>75</v>
      </c>
      <c r="B81" s="5" t="s">
        <v>245</v>
      </c>
      <c r="C81" t="s">
        <v>1234</v>
      </c>
      <c r="D81" s="5" t="s">
        <v>692</v>
      </c>
      <c r="E81" s="5" t="s">
        <v>475</v>
      </c>
      <c r="F81" s="5" t="s">
        <v>507</v>
      </c>
      <c r="G81" s="5" t="s">
        <v>852</v>
      </c>
      <c r="H81" s="5" t="s">
        <v>1121</v>
      </c>
    </row>
    <row r="82" spans="1:8" x14ac:dyDescent="0.15">
      <c r="A82" t="s">
        <v>33</v>
      </c>
      <c r="B82" s="5" t="s">
        <v>203</v>
      </c>
      <c r="C82" t="s">
        <v>1232</v>
      </c>
      <c r="D82" s="5" t="s">
        <v>323</v>
      </c>
      <c r="E82" s="5" t="s">
        <v>491</v>
      </c>
      <c r="F82" s="5" t="s">
        <v>691</v>
      </c>
      <c r="G82" s="5" t="s">
        <v>693</v>
      </c>
      <c r="H82" s="5" t="s">
        <v>695</v>
      </c>
    </row>
    <row r="83" spans="1:8" x14ac:dyDescent="0.15">
      <c r="A83" t="s">
        <v>26</v>
      </c>
      <c r="B83" s="5" t="s">
        <v>196</v>
      </c>
      <c r="C83" t="s">
        <v>1218</v>
      </c>
      <c r="D83" s="5" t="s">
        <v>589</v>
      </c>
      <c r="E83" s="5" t="s">
        <v>593</v>
      </c>
      <c r="F83" s="5" t="s">
        <v>594</v>
      </c>
      <c r="G83" s="5" t="s">
        <v>597</v>
      </c>
      <c r="H83" s="5" t="s">
        <v>598</v>
      </c>
    </row>
    <row r="84" spans="1:8" x14ac:dyDescent="0.15">
      <c r="A84" t="s">
        <v>30</v>
      </c>
      <c r="B84" s="5" t="s">
        <v>200</v>
      </c>
      <c r="C84" t="s">
        <v>1218</v>
      </c>
      <c r="D84" s="5" t="s">
        <v>647</v>
      </c>
      <c r="E84" s="5" t="s">
        <v>651</v>
      </c>
      <c r="F84" s="5" t="s">
        <v>472</v>
      </c>
      <c r="G84" s="5" t="s">
        <v>654</v>
      </c>
      <c r="H84" s="5" t="s">
        <v>655</v>
      </c>
    </row>
    <row r="85" spans="1:8" x14ac:dyDescent="0.15">
      <c r="A85" t="s">
        <v>18</v>
      </c>
      <c r="B85" s="5" t="s">
        <v>188</v>
      </c>
      <c r="C85" t="s">
        <v>1227</v>
      </c>
      <c r="D85" s="5" t="s">
        <v>326</v>
      </c>
      <c r="E85" s="5" t="s">
        <v>491</v>
      </c>
      <c r="F85" s="5" t="s">
        <v>492</v>
      </c>
      <c r="G85" s="5" t="s">
        <v>282</v>
      </c>
      <c r="H85" s="5" t="s">
        <v>495</v>
      </c>
    </row>
    <row r="86" spans="1:8" x14ac:dyDescent="0.15">
      <c r="A86" t="s">
        <v>7</v>
      </c>
      <c r="B86" s="5" t="s">
        <v>177</v>
      </c>
      <c r="C86" t="s">
        <v>1221</v>
      </c>
      <c r="D86" s="5" t="s">
        <v>322</v>
      </c>
      <c r="E86" s="5" t="s">
        <v>331</v>
      </c>
      <c r="F86" s="5" t="s">
        <v>332</v>
      </c>
      <c r="G86" s="5" t="s">
        <v>334</v>
      </c>
      <c r="H86" s="5" t="s">
        <v>336</v>
      </c>
    </row>
    <row r="87" spans="1:8" x14ac:dyDescent="0.15">
      <c r="A87" t="s">
        <v>82</v>
      </c>
      <c r="B87" s="5" t="s">
        <v>252</v>
      </c>
      <c r="C87" t="s">
        <v>1240</v>
      </c>
      <c r="D87" s="5" t="s">
        <v>1168</v>
      </c>
      <c r="E87" s="5" t="s">
        <v>410</v>
      </c>
      <c r="F87" s="5" t="s">
        <v>913</v>
      </c>
      <c r="G87" s="5" t="s">
        <v>1170</v>
      </c>
      <c r="H87" s="5" t="s">
        <v>1172</v>
      </c>
    </row>
    <row r="88" spans="1:8" x14ac:dyDescent="0.15">
      <c r="A88" t="s">
        <v>73</v>
      </c>
      <c r="B88" s="5" t="s">
        <v>243</v>
      </c>
      <c r="C88" t="s">
        <v>1218</v>
      </c>
      <c r="D88" s="5" t="s">
        <v>1102</v>
      </c>
      <c r="E88" s="5" t="s">
        <v>763</v>
      </c>
      <c r="F88" s="5" t="s">
        <v>339</v>
      </c>
      <c r="G88" s="5" t="s">
        <v>1104</v>
      </c>
      <c r="H88" s="5" t="s">
        <v>1105</v>
      </c>
    </row>
    <row r="89" spans="1:8" x14ac:dyDescent="0.15">
      <c r="A89" t="s">
        <v>66</v>
      </c>
      <c r="B89" s="5" t="s">
        <v>236</v>
      </c>
      <c r="C89" t="s">
        <v>1233</v>
      </c>
      <c r="D89" s="5" t="s">
        <v>1034</v>
      </c>
      <c r="E89" s="5" t="s">
        <v>602</v>
      </c>
      <c r="F89" s="5" t="s">
        <v>1038</v>
      </c>
      <c r="G89" s="5" t="s">
        <v>789</v>
      </c>
      <c r="H89" s="5" t="s">
        <v>1040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5642-9779-44B4-807E-962E965BF9B8}">
  <sheetPr codeName="Sheet1"/>
  <dimension ref="A1:R85"/>
  <sheetViews>
    <sheetView topLeftCell="A10" zoomScaleNormal="100" workbookViewId="0">
      <selection activeCell="F100" sqref="F100"/>
    </sheetView>
  </sheetViews>
  <sheetFormatPr defaultRowHeight="13.5" x14ac:dyDescent="0.15"/>
  <cols>
    <col min="1" max="1" width="10.5" bestFit="1" customWidth="1"/>
    <col min="2" max="2" width="11.75" bestFit="1" customWidth="1"/>
    <col min="3" max="4" width="9.75" bestFit="1" customWidth="1"/>
    <col min="5" max="5" width="9" bestFit="1" customWidth="1"/>
    <col min="6" max="6" width="7.75" customWidth="1"/>
    <col min="7" max="8" width="7.75" bestFit="1" customWidth="1"/>
    <col min="9" max="9" width="9.75" style="3" bestFit="1" customWidth="1"/>
    <col min="10" max="10" width="9.75" bestFit="1" customWidth="1"/>
    <col min="11" max="11" width="11.75" bestFit="1" customWidth="1"/>
    <col min="12" max="12" width="7.75" style="2" bestFit="1" customWidth="1"/>
    <col min="13" max="13" width="7.75" bestFit="1" customWidth="1"/>
    <col min="14" max="14" width="13.25" bestFit="1" customWidth="1"/>
    <col min="15" max="15" width="11.75" bestFit="1" customWidth="1"/>
    <col min="16" max="16" width="9.75" bestFit="1" customWidth="1"/>
    <col min="17" max="18" width="13.875" customWidth="1"/>
    <col min="19" max="23" width="47.75" bestFit="1" customWidth="1"/>
    <col min="24" max="95" width="49" bestFit="1" customWidth="1"/>
    <col min="96" max="97" width="49" customWidth="1"/>
    <col min="98" max="102" width="49" bestFit="1" customWidth="1"/>
    <col min="103" max="103" width="117.25" customWidth="1"/>
    <col min="104" max="104" width="8.5" bestFit="1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257</v>
      </c>
      <c r="E1" t="s">
        <v>1216</v>
      </c>
      <c r="F1" t="s">
        <v>258</v>
      </c>
      <c r="G1" t="s">
        <v>1204</v>
      </c>
      <c r="H1" t="s">
        <v>1205</v>
      </c>
      <c r="I1" t="s">
        <v>1206</v>
      </c>
      <c r="J1" t="s">
        <v>1207</v>
      </c>
      <c r="K1" s="4" t="s">
        <v>1208</v>
      </c>
      <c r="L1" t="s">
        <v>1209</v>
      </c>
      <c r="M1" t="s">
        <v>1210</v>
      </c>
      <c r="N1" s="2" t="s">
        <v>1211</v>
      </c>
      <c r="O1" t="s">
        <v>1212</v>
      </c>
      <c r="P1" t="s">
        <v>1213</v>
      </c>
      <c r="Q1" t="s">
        <v>1214</v>
      </c>
      <c r="R1" t="s">
        <v>1215</v>
      </c>
    </row>
    <row r="2" spans="1:18" x14ac:dyDescent="0.15">
      <c r="A2" t="s">
        <v>60</v>
      </c>
      <c r="B2" t="s">
        <v>146</v>
      </c>
      <c r="C2" t="s">
        <v>90</v>
      </c>
      <c r="D2" t="s">
        <v>230</v>
      </c>
      <c r="E2" t="s">
        <v>1236</v>
      </c>
      <c r="F2" t="s">
        <v>982</v>
      </c>
      <c r="G2" t="s">
        <v>983</v>
      </c>
      <c r="H2" t="s">
        <v>984</v>
      </c>
      <c r="I2" t="s">
        <v>985</v>
      </c>
      <c r="J2" t="s">
        <v>986</v>
      </c>
      <c r="K2" s="3" t="s">
        <v>987</v>
      </c>
      <c r="L2" t="s">
        <v>988</v>
      </c>
      <c r="M2" t="s">
        <v>989</v>
      </c>
      <c r="N2" s="2" t="s">
        <v>990</v>
      </c>
      <c r="O2" t="s">
        <v>991</v>
      </c>
      <c r="P2" t="s">
        <v>992</v>
      </c>
      <c r="Q2" t="s">
        <v>993</v>
      </c>
      <c r="R2" t="s">
        <v>994</v>
      </c>
    </row>
    <row r="3" spans="1:18" x14ac:dyDescent="0.15">
      <c r="A3" t="s">
        <v>5</v>
      </c>
      <c r="B3" t="s">
        <v>91</v>
      </c>
      <c r="C3" t="s">
        <v>88</v>
      </c>
      <c r="D3" t="s">
        <v>175</v>
      </c>
      <c r="E3" t="s">
        <v>1219</v>
      </c>
      <c r="F3" t="s">
        <v>293</v>
      </c>
      <c r="G3" t="s">
        <v>294</v>
      </c>
      <c r="H3" t="s">
        <v>295</v>
      </c>
      <c r="I3" t="s">
        <v>296</v>
      </c>
      <c r="J3" t="s">
        <v>297</v>
      </c>
      <c r="K3" s="3" t="s">
        <v>298</v>
      </c>
      <c r="L3" t="s">
        <v>295</v>
      </c>
      <c r="M3" t="s">
        <v>299</v>
      </c>
      <c r="N3" s="2" t="s">
        <v>300</v>
      </c>
      <c r="O3" t="s">
        <v>302</v>
      </c>
      <c r="P3" t="s">
        <v>303</v>
      </c>
      <c r="Q3" t="s">
        <v>305</v>
      </c>
      <c r="R3" t="s">
        <v>306</v>
      </c>
    </row>
    <row r="4" spans="1:18" x14ac:dyDescent="0.15">
      <c r="A4" t="s">
        <v>66</v>
      </c>
      <c r="B4" t="s">
        <v>152</v>
      </c>
      <c r="C4" t="s">
        <v>88</v>
      </c>
      <c r="D4" t="s">
        <v>236</v>
      </c>
      <c r="E4" t="s">
        <v>1233</v>
      </c>
      <c r="F4" t="s">
        <v>1034</v>
      </c>
      <c r="G4" t="s">
        <v>1035</v>
      </c>
      <c r="H4" t="s">
        <v>1036</v>
      </c>
      <c r="I4" t="s">
        <v>1037</v>
      </c>
      <c r="J4" t="s">
        <v>602</v>
      </c>
      <c r="K4" s="3" t="s">
        <v>1038</v>
      </c>
      <c r="L4" t="s">
        <v>1035</v>
      </c>
      <c r="M4" t="s">
        <v>1039</v>
      </c>
      <c r="N4" s="2" t="s">
        <v>789</v>
      </c>
      <c r="O4" t="s">
        <v>1040</v>
      </c>
      <c r="P4" t="s">
        <v>1040</v>
      </c>
      <c r="Q4" t="s">
        <v>1041</v>
      </c>
      <c r="R4" t="s">
        <v>1042</v>
      </c>
    </row>
    <row r="5" spans="1:18" x14ac:dyDescent="0.15">
      <c r="A5" t="s">
        <v>77</v>
      </c>
      <c r="B5" t="s">
        <v>163</v>
      </c>
      <c r="C5" t="s">
        <v>88</v>
      </c>
      <c r="D5" t="s">
        <v>247</v>
      </c>
      <c r="E5" t="s">
        <v>1218</v>
      </c>
      <c r="F5" t="s">
        <v>300</v>
      </c>
      <c r="G5" t="s">
        <v>375</v>
      </c>
      <c r="H5" t="s">
        <v>1093</v>
      </c>
      <c r="I5" t="s">
        <v>1130</v>
      </c>
      <c r="J5" t="s">
        <v>645</v>
      </c>
      <c r="K5" s="3" t="s">
        <v>1131</v>
      </c>
      <c r="L5" t="s">
        <v>374</v>
      </c>
      <c r="M5" t="s">
        <v>300</v>
      </c>
      <c r="N5" s="2" t="s">
        <v>1132</v>
      </c>
      <c r="O5" t="s">
        <v>1133</v>
      </c>
      <c r="P5" t="s">
        <v>1133</v>
      </c>
      <c r="Q5" t="s">
        <v>1134</v>
      </c>
      <c r="R5" t="s">
        <v>1135</v>
      </c>
    </row>
    <row r="6" spans="1:18" x14ac:dyDescent="0.15">
      <c r="A6" t="s">
        <v>11</v>
      </c>
      <c r="B6" t="s">
        <v>97</v>
      </c>
      <c r="C6" t="s">
        <v>88</v>
      </c>
      <c r="D6" t="s">
        <v>181</v>
      </c>
      <c r="E6" t="s">
        <v>1218</v>
      </c>
      <c r="F6" t="s">
        <v>386</v>
      </c>
      <c r="G6" t="s">
        <v>387</v>
      </c>
      <c r="H6" t="s">
        <v>388</v>
      </c>
      <c r="I6" t="s">
        <v>389</v>
      </c>
      <c r="J6" t="s">
        <v>390</v>
      </c>
      <c r="K6" s="3" t="s">
        <v>391</v>
      </c>
      <c r="L6" t="s">
        <v>392</v>
      </c>
      <c r="M6" t="s">
        <v>393</v>
      </c>
      <c r="N6" s="2" t="s">
        <v>394</v>
      </c>
      <c r="O6" t="s">
        <v>395</v>
      </c>
      <c r="P6" t="s">
        <v>396</v>
      </c>
      <c r="Q6" t="s">
        <v>398</v>
      </c>
      <c r="R6" t="s">
        <v>399</v>
      </c>
    </row>
    <row r="7" spans="1:18" x14ac:dyDescent="0.15">
      <c r="A7" t="s">
        <v>78</v>
      </c>
      <c r="B7" t="s">
        <v>164</v>
      </c>
      <c r="C7" t="s">
        <v>90</v>
      </c>
      <c r="D7" t="s">
        <v>248</v>
      </c>
      <c r="E7" t="s">
        <v>1218</v>
      </c>
      <c r="F7" t="s">
        <v>838</v>
      </c>
      <c r="G7" t="s">
        <v>955</v>
      </c>
      <c r="H7" t="s">
        <v>1136</v>
      </c>
      <c r="I7" t="s">
        <v>1137</v>
      </c>
      <c r="J7" t="s">
        <v>1115</v>
      </c>
      <c r="K7" s="3" t="s">
        <v>1138</v>
      </c>
      <c r="L7" t="s">
        <v>1139</v>
      </c>
      <c r="M7" t="s">
        <v>1004</v>
      </c>
      <c r="N7" s="2" t="s">
        <v>312</v>
      </c>
      <c r="O7" t="s">
        <v>1140</v>
      </c>
      <c r="P7" t="s">
        <v>1141</v>
      </c>
      <c r="Q7" t="s">
        <v>1142</v>
      </c>
      <c r="R7" t="s">
        <v>1143</v>
      </c>
    </row>
    <row r="8" spans="1:18" x14ac:dyDescent="0.15">
      <c r="A8" t="s">
        <v>9</v>
      </c>
      <c r="B8" t="s">
        <v>95</v>
      </c>
      <c r="C8" t="s">
        <v>90</v>
      </c>
      <c r="D8" t="s">
        <v>179</v>
      </c>
      <c r="E8" t="s">
        <v>1223</v>
      </c>
      <c r="F8" t="s">
        <v>356</v>
      </c>
      <c r="G8" t="s">
        <v>357</v>
      </c>
      <c r="H8" t="s">
        <v>358</v>
      </c>
      <c r="I8" t="s">
        <v>359</v>
      </c>
      <c r="J8" t="s">
        <v>360</v>
      </c>
      <c r="K8" s="3" t="s">
        <v>361</v>
      </c>
      <c r="L8" t="s">
        <v>357</v>
      </c>
      <c r="M8" t="s">
        <v>362</v>
      </c>
      <c r="N8" s="2" t="s">
        <v>306</v>
      </c>
      <c r="O8" t="s">
        <v>363</v>
      </c>
      <c r="P8" t="s">
        <v>364</v>
      </c>
      <c r="Q8" t="s">
        <v>366</v>
      </c>
      <c r="R8" t="s">
        <v>367</v>
      </c>
    </row>
    <row r="9" spans="1:18" x14ac:dyDescent="0.15">
      <c r="A9" t="s">
        <v>85</v>
      </c>
      <c r="B9" t="s">
        <v>171</v>
      </c>
      <c r="C9" t="s">
        <v>88</v>
      </c>
      <c r="D9" t="s">
        <v>255</v>
      </c>
      <c r="E9" t="s">
        <v>1225</v>
      </c>
      <c r="F9" t="s">
        <v>1188</v>
      </c>
      <c r="G9" t="s">
        <v>1189</v>
      </c>
      <c r="H9" t="s">
        <v>1190</v>
      </c>
      <c r="I9" t="s">
        <v>1191</v>
      </c>
      <c r="J9" t="s">
        <v>400</v>
      </c>
      <c r="K9" s="3" t="s">
        <v>986</v>
      </c>
      <c r="L9" t="s">
        <v>1190</v>
      </c>
      <c r="M9" t="s">
        <v>1192</v>
      </c>
      <c r="N9" s="2" t="s">
        <v>1193</v>
      </c>
      <c r="O9" t="s">
        <v>1194</v>
      </c>
      <c r="P9" t="s">
        <v>1195</v>
      </c>
      <c r="Q9" t="s">
        <v>681</v>
      </c>
      <c r="R9" t="s">
        <v>456</v>
      </c>
    </row>
    <row r="10" spans="1:18" x14ac:dyDescent="0.15">
      <c r="A10" t="s">
        <v>67</v>
      </c>
      <c r="B10" t="s">
        <v>153</v>
      </c>
      <c r="C10" t="s">
        <v>90</v>
      </c>
      <c r="D10" t="s">
        <v>237</v>
      </c>
      <c r="E10" t="s">
        <v>1234</v>
      </c>
      <c r="F10" t="s">
        <v>315</v>
      </c>
      <c r="G10" t="s">
        <v>1043</v>
      </c>
      <c r="H10" t="s">
        <v>894</v>
      </c>
      <c r="I10" t="s">
        <v>1044</v>
      </c>
      <c r="J10" t="s">
        <v>842</v>
      </c>
      <c r="K10" s="3" t="s">
        <v>731</v>
      </c>
      <c r="L10" t="s">
        <v>1046</v>
      </c>
      <c r="M10" t="s">
        <v>1045</v>
      </c>
      <c r="N10" s="2" t="s">
        <v>1047</v>
      </c>
      <c r="O10" t="s">
        <v>1048</v>
      </c>
      <c r="P10" t="s">
        <v>1049</v>
      </c>
      <c r="Q10" t="s">
        <v>1050</v>
      </c>
      <c r="R10" t="s">
        <v>814</v>
      </c>
    </row>
    <row r="11" spans="1:18" x14ac:dyDescent="0.15">
      <c r="A11" t="s">
        <v>59</v>
      </c>
      <c r="B11" t="s">
        <v>145</v>
      </c>
      <c r="C11" t="s">
        <v>90</v>
      </c>
      <c r="D11" t="s">
        <v>229</v>
      </c>
      <c r="E11" t="s">
        <v>1217</v>
      </c>
      <c r="F11" t="s">
        <v>971</v>
      </c>
      <c r="G11" t="s">
        <v>972</v>
      </c>
      <c r="H11" t="s">
        <v>973</v>
      </c>
      <c r="I11" t="s">
        <v>974</v>
      </c>
      <c r="J11" t="s">
        <v>975</v>
      </c>
      <c r="K11" s="3" t="s">
        <v>369</v>
      </c>
      <c r="L11" t="s">
        <v>976</v>
      </c>
      <c r="M11" t="s">
        <v>685</v>
      </c>
      <c r="N11" s="2" t="s">
        <v>977</v>
      </c>
      <c r="O11" t="s">
        <v>978</v>
      </c>
      <c r="P11" t="s">
        <v>979</v>
      </c>
      <c r="Q11" t="s">
        <v>980</v>
      </c>
      <c r="R11" t="s">
        <v>981</v>
      </c>
    </row>
    <row r="12" spans="1:18" x14ac:dyDescent="0.15">
      <c r="A12" t="s">
        <v>71</v>
      </c>
      <c r="B12" t="s">
        <v>157</v>
      </c>
      <c r="C12" t="s">
        <v>88</v>
      </c>
      <c r="D12" t="s">
        <v>241</v>
      </c>
      <c r="E12" t="s">
        <v>1230</v>
      </c>
      <c r="F12" t="s">
        <v>1083</v>
      </c>
      <c r="G12" t="s">
        <v>1084</v>
      </c>
      <c r="H12" t="s">
        <v>678</v>
      </c>
      <c r="I12" t="s">
        <v>1085</v>
      </c>
      <c r="J12" t="s">
        <v>1086</v>
      </c>
      <c r="K12" s="3" t="s">
        <v>1087</v>
      </c>
      <c r="L12" t="s">
        <v>1062</v>
      </c>
      <c r="M12" t="s">
        <v>474</v>
      </c>
      <c r="N12" s="2" t="s">
        <v>1077</v>
      </c>
      <c r="O12" t="s">
        <v>1088</v>
      </c>
      <c r="P12" t="s">
        <v>1088</v>
      </c>
      <c r="Q12" t="s">
        <v>1089</v>
      </c>
      <c r="R12" t="s">
        <v>1090</v>
      </c>
    </row>
    <row r="13" spans="1:18" x14ac:dyDescent="0.15">
      <c r="A13" t="s">
        <v>72</v>
      </c>
      <c r="B13" t="s">
        <v>158</v>
      </c>
      <c r="C13" t="s">
        <v>90</v>
      </c>
      <c r="D13" t="s">
        <v>242</v>
      </c>
      <c r="E13" t="s">
        <v>1237</v>
      </c>
      <c r="F13" t="s">
        <v>1092</v>
      </c>
      <c r="G13" t="s">
        <v>383</v>
      </c>
      <c r="H13" t="s">
        <v>1093</v>
      </c>
      <c r="I13" t="s">
        <v>1094</v>
      </c>
      <c r="J13" t="s">
        <v>355</v>
      </c>
      <c r="K13" s="3" t="s">
        <v>1095</v>
      </c>
      <c r="L13" t="s">
        <v>1096</v>
      </c>
      <c r="M13" t="s">
        <v>1097</v>
      </c>
      <c r="N13" s="2" t="s">
        <v>1098</v>
      </c>
      <c r="O13" t="s">
        <v>1099</v>
      </c>
      <c r="P13" t="s">
        <v>1100</v>
      </c>
      <c r="Q13" t="s">
        <v>1101</v>
      </c>
      <c r="R13" t="s">
        <v>1064</v>
      </c>
    </row>
    <row r="14" spans="1:18" x14ac:dyDescent="0.15">
      <c r="A14" t="s">
        <v>64</v>
      </c>
      <c r="B14" t="s">
        <v>150</v>
      </c>
      <c r="C14" t="s">
        <v>90</v>
      </c>
      <c r="D14" t="s">
        <v>234</v>
      </c>
      <c r="E14" t="s">
        <v>1219</v>
      </c>
      <c r="F14" t="s">
        <v>1019</v>
      </c>
      <c r="G14" t="s">
        <v>1020</v>
      </c>
      <c r="H14" t="s">
        <v>561</v>
      </c>
      <c r="I14" t="s">
        <v>1021</v>
      </c>
      <c r="J14" t="s">
        <v>645</v>
      </c>
      <c r="K14" s="3" t="s">
        <v>1022</v>
      </c>
      <c r="L14" t="s">
        <v>1023</v>
      </c>
      <c r="M14" t="s">
        <v>1024</v>
      </c>
      <c r="N14" s="2" t="s">
        <v>1025</v>
      </c>
      <c r="O14" t="s">
        <v>1026</v>
      </c>
      <c r="P14" t="s">
        <v>1027</v>
      </c>
      <c r="Q14" t="s">
        <v>1028</v>
      </c>
      <c r="R14" t="s">
        <v>1029</v>
      </c>
    </row>
    <row r="15" spans="1:18" x14ac:dyDescent="0.15">
      <c r="A15" t="s">
        <v>56</v>
      </c>
      <c r="B15" t="s">
        <v>142</v>
      </c>
      <c r="C15" t="s">
        <v>90</v>
      </c>
      <c r="D15" t="s">
        <v>226</v>
      </c>
      <c r="E15" t="s">
        <v>1224</v>
      </c>
      <c r="F15" t="s">
        <v>937</v>
      </c>
      <c r="G15" t="s">
        <v>938</v>
      </c>
      <c r="H15" t="s">
        <v>939</v>
      </c>
      <c r="I15" t="s">
        <v>940</v>
      </c>
      <c r="J15" t="s">
        <v>603</v>
      </c>
      <c r="K15" s="3" t="s">
        <v>941</v>
      </c>
      <c r="L15" t="s">
        <v>942</v>
      </c>
      <c r="M15" t="s">
        <v>943</v>
      </c>
      <c r="N15" s="2" t="s">
        <v>944</v>
      </c>
      <c r="O15" t="s">
        <v>945</v>
      </c>
      <c r="P15" t="s">
        <v>946</v>
      </c>
      <c r="Q15" t="s">
        <v>947</v>
      </c>
      <c r="R15" t="s">
        <v>948</v>
      </c>
    </row>
    <row r="16" spans="1:18" x14ac:dyDescent="0.15">
      <c r="A16" t="s">
        <v>68</v>
      </c>
      <c r="B16" t="s">
        <v>154</v>
      </c>
      <c r="C16" t="s">
        <v>90</v>
      </c>
      <c r="D16" t="s">
        <v>238</v>
      </c>
      <c r="E16" t="s">
        <v>1230</v>
      </c>
      <c r="F16" t="s">
        <v>1052</v>
      </c>
      <c r="G16" t="s">
        <v>1053</v>
      </c>
      <c r="H16" t="s">
        <v>1054</v>
      </c>
      <c r="I16" t="s">
        <v>1055</v>
      </c>
      <c r="J16" t="s">
        <v>1056</v>
      </c>
      <c r="K16" s="3" t="s">
        <v>1057</v>
      </c>
      <c r="L16" t="s">
        <v>625</v>
      </c>
      <c r="M16" t="s">
        <v>377</v>
      </c>
      <c r="N16" s="2" t="s">
        <v>1058</v>
      </c>
      <c r="O16" t="s">
        <v>1059</v>
      </c>
      <c r="P16" t="s">
        <v>1060</v>
      </c>
      <c r="Q16" t="s">
        <v>1061</v>
      </c>
      <c r="R16" t="s">
        <v>1062</v>
      </c>
    </row>
    <row r="17" spans="1:18" x14ac:dyDescent="0.15">
      <c r="A17" t="s">
        <v>22</v>
      </c>
      <c r="B17" t="s">
        <v>108</v>
      </c>
      <c r="C17" t="s">
        <v>90</v>
      </c>
      <c r="D17" t="s">
        <v>192</v>
      </c>
      <c r="E17" t="s">
        <v>1221</v>
      </c>
      <c r="F17" t="s">
        <v>537</v>
      </c>
      <c r="G17" t="s">
        <v>538</v>
      </c>
      <c r="H17" t="s">
        <v>539</v>
      </c>
      <c r="I17" t="s">
        <v>540</v>
      </c>
      <c r="J17" t="s">
        <v>541</v>
      </c>
      <c r="K17" s="3" t="s">
        <v>525</v>
      </c>
      <c r="L17" t="s">
        <v>542</v>
      </c>
      <c r="M17" t="s">
        <v>543</v>
      </c>
      <c r="N17" s="2" t="s">
        <v>544</v>
      </c>
      <c r="O17" t="s">
        <v>545</v>
      </c>
      <c r="P17" t="s">
        <v>546</v>
      </c>
      <c r="Q17" t="s">
        <v>548</v>
      </c>
      <c r="R17" t="s">
        <v>549</v>
      </c>
    </row>
    <row r="18" spans="1:18" x14ac:dyDescent="0.15">
      <c r="A18" t="s">
        <v>27</v>
      </c>
      <c r="B18" t="s">
        <v>113</v>
      </c>
      <c r="C18" t="s">
        <v>90</v>
      </c>
      <c r="D18" t="s">
        <v>197</v>
      </c>
      <c r="E18" t="s">
        <v>1219</v>
      </c>
      <c r="F18" t="s">
        <v>604</v>
      </c>
      <c r="G18" t="s">
        <v>605</v>
      </c>
      <c r="H18" t="s">
        <v>606</v>
      </c>
      <c r="I18" t="s">
        <v>607</v>
      </c>
      <c r="J18" t="s">
        <v>608</v>
      </c>
      <c r="K18" s="3" t="s">
        <v>609</v>
      </c>
      <c r="L18" t="s">
        <v>610</v>
      </c>
      <c r="M18" t="s">
        <v>611</v>
      </c>
      <c r="N18" s="2" t="s">
        <v>612</v>
      </c>
      <c r="O18" t="s">
        <v>613</v>
      </c>
      <c r="P18" t="s">
        <v>614</v>
      </c>
      <c r="Q18" t="s">
        <v>615</v>
      </c>
      <c r="R18" t="s">
        <v>579</v>
      </c>
    </row>
    <row r="19" spans="1:18" x14ac:dyDescent="0.15">
      <c r="A19" t="s">
        <v>28</v>
      </c>
      <c r="B19" t="s">
        <v>114</v>
      </c>
      <c r="C19" t="s">
        <v>90</v>
      </c>
      <c r="D19" t="s">
        <v>198</v>
      </c>
      <c r="E19" t="s">
        <v>1230</v>
      </c>
      <c r="F19" t="s">
        <v>579</v>
      </c>
      <c r="G19" t="s">
        <v>618</v>
      </c>
      <c r="H19" t="s">
        <v>354</v>
      </c>
      <c r="I19" t="s">
        <v>619</v>
      </c>
      <c r="J19" t="s">
        <v>620</v>
      </c>
      <c r="K19" s="3" t="s">
        <v>621</v>
      </c>
      <c r="L19" t="s">
        <v>354</v>
      </c>
      <c r="M19" t="s">
        <v>577</v>
      </c>
      <c r="N19" s="2" t="s">
        <v>622</v>
      </c>
      <c r="O19" t="s">
        <v>623</v>
      </c>
      <c r="P19" t="s">
        <v>624</v>
      </c>
      <c r="Q19" t="s">
        <v>627</v>
      </c>
      <c r="R19" t="s">
        <v>628</v>
      </c>
    </row>
    <row r="20" spans="1:18" x14ac:dyDescent="0.15">
      <c r="A20" t="s">
        <v>47</v>
      </c>
      <c r="B20" t="s">
        <v>133</v>
      </c>
      <c r="C20" t="s">
        <v>88</v>
      </c>
      <c r="D20" t="s">
        <v>217</v>
      </c>
      <c r="E20" t="s">
        <v>1234</v>
      </c>
      <c r="F20" t="s">
        <v>843</v>
      </c>
      <c r="G20" t="s">
        <v>844</v>
      </c>
      <c r="H20" t="s">
        <v>845</v>
      </c>
      <c r="I20" t="s">
        <v>846</v>
      </c>
      <c r="J20" t="s">
        <v>682</v>
      </c>
      <c r="K20" s="3" t="s">
        <v>847</v>
      </c>
      <c r="L20" t="s">
        <v>844</v>
      </c>
      <c r="M20" t="s">
        <v>409</v>
      </c>
      <c r="N20" s="2" t="s">
        <v>848</v>
      </c>
      <c r="O20" t="s">
        <v>849</v>
      </c>
      <c r="P20" t="s">
        <v>850</v>
      </c>
      <c r="Q20" t="s">
        <v>851</v>
      </c>
      <c r="R20" t="s">
        <v>852</v>
      </c>
    </row>
    <row r="21" spans="1:18" x14ac:dyDescent="0.15">
      <c r="A21" t="s">
        <v>29</v>
      </c>
      <c r="B21" t="s">
        <v>115</v>
      </c>
      <c r="C21" t="s">
        <v>88</v>
      </c>
      <c r="D21" t="s">
        <v>199</v>
      </c>
      <c r="E21" t="s">
        <v>1225</v>
      </c>
      <c r="F21" t="s">
        <v>632</v>
      </c>
      <c r="G21" t="s">
        <v>633</v>
      </c>
      <c r="H21" t="s">
        <v>634</v>
      </c>
      <c r="I21" t="s">
        <v>635</v>
      </c>
      <c r="J21" t="s">
        <v>636</v>
      </c>
      <c r="K21" s="3" t="s">
        <v>637</v>
      </c>
      <c r="L21" t="s">
        <v>638</v>
      </c>
      <c r="M21" t="s">
        <v>632</v>
      </c>
      <c r="N21" s="2" t="s">
        <v>639</v>
      </c>
      <c r="O21" t="s">
        <v>640</v>
      </c>
      <c r="P21" t="s">
        <v>641</v>
      </c>
      <c r="Q21" t="s">
        <v>642</v>
      </c>
      <c r="R21" t="s">
        <v>643</v>
      </c>
    </row>
    <row r="22" spans="1:18" x14ac:dyDescent="0.15">
      <c r="A22" s="1" t="s">
        <v>52</v>
      </c>
      <c r="B22" t="s">
        <v>138</v>
      </c>
      <c r="C22" t="s">
        <v>88</v>
      </c>
      <c r="D22" t="s">
        <v>222</v>
      </c>
      <c r="E22" t="s">
        <v>1230</v>
      </c>
      <c r="F22" t="s">
        <v>896</v>
      </c>
      <c r="G22" t="s">
        <v>883</v>
      </c>
      <c r="H22" t="s">
        <v>883</v>
      </c>
      <c r="I22" t="s">
        <v>897</v>
      </c>
      <c r="J22" t="s">
        <v>682</v>
      </c>
      <c r="K22" s="3" t="s">
        <v>898</v>
      </c>
      <c r="L22" t="s">
        <v>899</v>
      </c>
      <c r="M22" t="s">
        <v>579</v>
      </c>
      <c r="N22" s="2" t="s">
        <v>900</v>
      </c>
      <c r="O22" t="s">
        <v>901</v>
      </c>
      <c r="P22" t="s">
        <v>901</v>
      </c>
      <c r="Q22" t="s">
        <v>902</v>
      </c>
      <c r="R22" t="s">
        <v>903</v>
      </c>
    </row>
    <row r="23" spans="1:18" x14ac:dyDescent="0.15">
      <c r="A23" t="s">
        <v>70</v>
      </c>
      <c r="B23" t="s">
        <v>156</v>
      </c>
      <c r="C23" t="s">
        <v>90</v>
      </c>
      <c r="D23" t="s">
        <v>240</v>
      </c>
      <c r="E23" t="s">
        <v>1224</v>
      </c>
      <c r="F23" t="s">
        <v>1074</v>
      </c>
      <c r="G23" t="s">
        <v>824</v>
      </c>
      <c r="H23" t="s">
        <v>630</v>
      </c>
      <c r="I23" t="s">
        <v>1075</v>
      </c>
      <c r="J23" t="s">
        <v>905</v>
      </c>
      <c r="K23" s="3" t="s">
        <v>1078</v>
      </c>
      <c r="L23" t="s">
        <v>522</v>
      </c>
      <c r="M23" t="s">
        <v>1076</v>
      </c>
      <c r="N23" s="2" t="s">
        <v>1079</v>
      </c>
      <c r="O23" t="s">
        <v>1080</v>
      </c>
      <c r="P23" t="s">
        <v>1081</v>
      </c>
      <c r="Q23" t="s">
        <v>420</v>
      </c>
      <c r="R23" t="s">
        <v>1082</v>
      </c>
    </row>
    <row r="24" spans="1:18" x14ac:dyDescent="0.15">
      <c r="A24" t="s">
        <v>69</v>
      </c>
      <c r="B24" t="s">
        <v>155</v>
      </c>
      <c r="C24" t="s">
        <v>88</v>
      </c>
      <c r="D24" t="s">
        <v>239</v>
      </c>
      <c r="E24" t="s">
        <v>1224</v>
      </c>
      <c r="F24" t="s">
        <v>1063</v>
      </c>
      <c r="G24" t="s">
        <v>1064</v>
      </c>
      <c r="H24" t="s">
        <v>1065</v>
      </c>
      <c r="I24" t="s">
        <v>1066</v>
      </c>
      <c r="J24" t="s">
        <v>791</v>
      </c>
      <c r="K24" s="3" t="s">
        <v>1068</v>
      </c>
      <c r="L24" t="s">
        <v>1069</v>
      </c>
      <c r="M24" t="s">
        <v>1070</v>
      </c>
      <c r="N24" s="2" t="s">
        <v>952</v>
      </c>
      <c r="O24" t="s">
        <v>1071</v>
      </c>
      <c r="P24" t="s">
        <v>1072</v>
      </c>
      <c r="Q24" t="s">
        <v>1073</v>
      </c>
      <c r="R24" t="s">
        <v>690</v>
      </c>
    </row>
    <row r="25" spans="1:18" x14ac:dyDescent="0.15">
      <c r="A25" t="s">
        <v>38</v>
      </c>
      <c r="B25" t="s">
        <v>124</v>
      </c>
      <c r="C25" t="s">
        <v>88</v>
      </c>
      <c r="D25" t="s">
        <v>208</v>
      </c>
      <c r="E25" t="s">
        <v>1218</v>
      </c>
      <c r="F25" t="s">
        <v>744</v>
      </c>
      <c r="G25" t="s">
        <v>745</v>
      </c>
      <c r="H25" t="s">
        <v>746</v>
      </c>
      <c r="I25" t="s">
        <v>747</v>
      </c>
      <c r="J25" t="s">
        <v>749</v>
      </c>
      <c r="K25" s="3" t="s">
        <v>750</v>
      </c>
      <c r="L25" t="s">
        <v>751</v>
      </c>
      <c r="M25" t="s">
        <v>752</v>
      </c>
      <c r="N25" s="2" t="s">
        <v>753</v>
      </c>
      <c r="O25" t="s">
        <v>754</v>
      </c>
      <c r="P25" t="s">
        <v>754</v>
      </c>
      <c r="Q25" t="s">
        <v>755</v>
      </c>
      <c r="R25" t="s">
        <v>756</v>
      </c>
    </row>
    <row r="26" spans="1:18" x14ac:dyDescent="0.15">
      <c r="A26" t="s">
        <v>53</v>
      </c>
      <c r="B26" t="s">
        <v>139</v>
      </c>
      <c r="C26" t="s">
        <v>90</v>
      </c>
      <c r="D26" t="s">
        <v>223</v>
      </c>
      <c r="E26" t="s">
        <v>1233</v>
      </c>
      <c r="F26" t="s">
        <v>584</v>
      </c>
      <c r="G26" t="s">
        <v>906</v>
      </c>
      <c r="H26" t="s">
        <v>631</v>
      </c>
      <c r="I26" t="s">
        <v>907</v>
      </c>
      <c r="J26" t="s">
        <v>646</v>
      </c>
      <c r="K26" s="3" t="s">
        <v>910</v>
      </c>
      <c r="L26" t="s">
        <v>911</v>
      </c>
      <c r="M26" t="s">
        <v>912</v>
      </c>
      <c r="N26" s="2" t="s">
        <v>914</v>
      </c>
      <c r="O26" t="s">
        <v>915</v>
      </c>
      <c r="P26" t="s">
        <v>916</v>
      </c>
      <c r="Q26" t="s">
        <v>917</v>
      </c>
      <c r="R26" t="s">
        <v>918</v>
      </c>
    </row>
    <row r="27" spans="1:18" x14ac:dyDescent="0.15">
      <c r="A27" t="s">
        <v>48</v>
      </c>
      <c r="B27" t="s">
        <v>134</v>
      </c>
      <c r="C27" t="s">
        <v>88</v>
      </c>
      <c r="D27" t="s">
        <v>218</v>
      </c>
      <c r="E27" t="s">
        <v>1235</v>
      </c>
      <c r="F27" t="s">
        <v>853</v>
      </c>
      <c r="G27" t="s">
        <v>854</v>
      </c>
      <c r="H27" t="s">
        <v>855</v>
      </c>
      <c r="I27" t="s">
        <v>856</v>
      </c>
      <c r="J27" t="s">
        <v>720</v>
      </c>
      <c r="K27" s="3" t="s">
        <v>857</v>
      </c>
      <c r="L27" t="s">
        <v>858</v>
      </c>
      <c r="M27" t="s">
        <v>684</v>
      </c>
      <c r="N27" s="2" t="s">
        <v>833</v>
      </c>
      <c r="O27" t="s">
        <v>859</v>
      </c>
      <c r="P27" t="s">
        <v>860</v>
      </c>
      <c r="Q27" t="s">
        <v>861</v>
      </c>
      <c r="R27" t="s">
        <v>862</v>
      </c>
    </row>
    <row r="28" spans="1:18" x14ac:dyDescent="0.15">
      <c r="A28" t="s">
        <v>45</v>
      </c>
      <c r="B28" t="s">
        <v>131</v>
      </c>
      <c r="C28" t="s">
        <v>88</v>
      </c>
      <c r="D28" t="s">
        <v>215</v>
      </c>
      <c r="E28" t="s">
        <v>1234</v>
      </c>
      <c r="F28" t="s">
        <v>825</v>
      </c>
      <c r="G28" t="s">
        <v>826</v>
      </c>
      <c r="H28" t="s">
        <v>827</v>
      </c>
      <c r="I28" t="s">
        <v>828</v>
      </c>
      <c r="J28" t="s">
        <v>691</v>
      </c>
      <c r="K28" s="3" t="s">
        <v>829</v>
      </c>
      <c r="L28" t="s">
        <v>739</v>
      </c>
      <c r="M28" t="s">
        <v>825</v>
      </c>
      <c r="N28" s="2" t="s">
        <v>830</v>
      </c>
      <c r="O28" t="s">
        <v>831</v>
      </c>
      <c r="P28" t="s">
        <v>832</v>
      </c>
      <c r="Q28" t="s">
        <v>833</v>
      </c>
      <c r="R28" t="s">
        <v>759</v>
      </c>
    </row>
    <row r="29" spans="1:18" x14ac:dyDescent="0.15">
      <c r="A29" t="s">
        <v>50</v>
      </c>
      <c r="B29" t="s">
        <v>136</v>
      </c>
      <c r="C29" t="s">
        <v>88</v>
      </c>
      <c r="D29" t="s">
        <v>220</v>
      </c>
      <c r="E29" t="s">
        <v>1219</v>
      </c>
      <c r="F29" t="s">
        <v>873</v>
      </c>
      <c r="G29" t="s">
        <v>874</v>
      </c>
      <c r="H29" t="s">
        <v>875</v>
      </c>
      <c r="I29" t="s">
        <v>876</v>
      </c>
      <c r="J29" t="s">
        <v>636</v>
      </c>
      <c r="K29" s="3" t="s">
        <v>877</v>
      </c>
      <c r="L29" t="s">
        <v>878</v>
      </c>
      <c r="M29" t="s">
        <v>879</v>
      </c>
      <c r="N29" s="2" t="s">
        <v>880</v>
      </c>
      <c r="O29" t="s">
        <v>881</v>
      </c>
      <c r="P29" t="s">
        <v>882</v>
      </c>
      <c r="Q29" t="s">
        <v>883</v>
      </c>
      <c r="R29" t="s">
        <v>717</v>
      </c>
    </row>
    <row r="30" spans="1:18" x14ac:dyDescent="0.15">
      <c r="A30" t="s">
        <v>58</v>
      </c>
      <c r="B30" t="s">
        <v>144</v>
      </c>
      <c r="C30" t="s">
        <v>90</v>
      </c>
      <c r="D30" t="s">
        <v>228</v>
      </c>
      <c r="E30" t="s">
        <v>1236</v>
      </c>
      <c r="F30" t="s">
        <v>960</v>
      </c>
      <c r="G30" t="s">
        <v>961</v>
      </c>
      <c r="H30" t="s">
        <v>962</v>
      </c>
      <c r="I30" t="s">
        <v>963</v>
      </c>
      <c r="J30" t="s">
        <v>355</v>
      </c>
      <c r="K30" s="3" t="s">
        <v>964</v>
      </c>
      <c r="L30" t="s">
        <v>965</v>
      </c>
      <c r="M30" t="s">
        <v>966</v>
      </c>
      <c r="N30" s="2" t="s">
        <v>967</v>
      </c>
      <c r="O30" t="s">
        <v>968</v>
      </c>
      <c r="P30" t="s">
        <v>969</v>
      </c>
      <c r="Q30" t="s">
        <v>519</v>
      </c>
      <c r="R30" t="s">
        <v>970</v>
      </c>
    </row>
    <row r="31" spans="1:18" x14ac:dyDescent="0.15">
      <c r="A31" t="s">
        <v>51</v>
      </c>
      <c r="B31" t="s">
        <v>137</v>
      </c>
      <c r="C31" t="s">
        <v>90</v>
      </c>
      <c r="D31" t="s">
        <v>221</v>
      </c>
      <c r="E31" t="s">
        <v>1219</v>
      </c>
      <c r="F31" t="s">
        <v>884</v>
      </c>
      <c r="G31" t="s">
        <v>885</v>
      </c>
      <c r="H31" t="s">
        <v>886</v>
      </c>
      <c r="I31" t="s">
        <v>887</v>
      </c>
      <c r="J31" t="s">
        <v>803</v>
      </c>
      <c r="K31" s="3" t="s">
        <v>889</v>
      </c>
      <c r="L31" t="s">
        <v>263</v>
      </c>
      <c r="M31" t="s">
        <v>890</v>
      </c>
      <c r="N31" s="2" t="s">
        <v>891</v>
      </c>
      <c r="O31" t="s">
        <v>892</v>
      </c>
      <c r="P31" t="s">
        <v>893</v>
      </c>
      <c r="Q31" t="s">
        <v>894</v>
      </c>
      <c r="R31" t="s">
        <v>895</v>
      </c>
    </row>
    <row r="32" spans="1:18" x14ac:dyDescent="0.15">
      <c r="A32" t="s">
        <v>4</v>
      </c>
      <c r="B32" t="s">
        <v>89</v>
      </c>
      <c r="C32" t="s">
        <v>90</v>
      </c>
      <c r="D32" t="s">
        <v>174</v>
      </c>
      <c r="E32" t="s">
        <v>1218</v>
      </c>
      <c r="F32" t="s">
        <v>278</v>
      </c>
      <c r="G32" t="s">
        <v>279</v>
      </c>
      <c r="H32" t="s">
        <v>280</v>
      </c>
      <c r="I32" t="s">
        <v>281</v>
      </c>
      <c r="J32" t="s">
        <v>285</v>
      </c>
      <c r="K32" s="3" t="s">
        <v>286</v>
      </c>
      <c r="L32" t="s">
        <v>287</v>
      </c>
      <c r="M32" t="s">
        <v>282</v>
      </c>
      <c r="N32" s="2" t="s">
        <v>288</v>
      </c>
      <c r="O32" t="s">
        <v>289</v>
      </c>
      <c r="P32" t="s">
        <v>290</v>
      </c>
      <c r="Q32" t="s">
        <v>291</v>
      </c>
      <c r="R32" t="s">
        <v>292</v>
      </c>
    </row>
    <row r="33" spans="1:18" x14ac:dyDescent="0.15">
      <c r="A33" t="s">
        <v>43</v>
      </c>
      <c r="B33" t="s">
        <v>129</v>
      </c>
      <c r="C33" t="s">
        <v>88</v>
      </c>
      <c r="D33" t="s">
        <v>213</v>
      </c>
      <c r="E33" t="s">
        <v>1234</v>
      </c>
      <c r="F33" t="s">
        <v>804</v>
      </c>
      <c r="G33" t="s">
        <v>805</v>
      </c>
      <c r="H33" t="s">
        <v>806</v>
      </c>
      <c r="I33" t="s">
        <v>807</v>
      </c>
      <c r="J33" t="s">
        <v>453</v>
      </c>
      <c r="K33" s="3" t="s">
        <v>277</v>
      </c>
      <c r="L33" t="s">
        <v>574</v>
      </c>
      <c r="M33" t="s">
        <v>808</v>
      </c>
      <c r="N33" s="2" t="s">
        <v>809</v>
      </c>
      <c r="O33" t="s">
        <v>810</v>
      </c>
      <c r="P33" t="s">
        <v>811</v>
      </c>
      <c r="Q33" t="s">
        <v>812</v>
      </c>
      <c r="R33" t="s">
        <v>761</v>
      </c>
    </row>
    <row r="34" spans="1:18" x14ac:dyDescent="0.15">
      <c r="A34" t="s">
        <v>26</v>
      </c>
      <c r="B34" t="s">
        <v>112</v>
      </c>
      <c r="C34" t="s">
        <v>88</v>
      </c>
      <c r="D34" t="s">
        <v>196</v>
      </c>
      <c r="E34" t="s">
        <v>1218</v>
      </c>
      <c r="F34" t="s">
        <v>589</v>
      </c>
      <c r="G34" t="s">
        <v>590</v>
      </c>
      <c r="H34" t="s">
        <v>591</v>
      </c>
      <c r="I34" t="s">
        <v>592</v>
      </c>
      <c r="J34" t="s">
        <v>593</v>
      </c>
      <c r="K34" s="3" t="s">
        <v>594</v>
      </c>
      <c r="L34" t="s">
        <v>595</v>
      </c>
      <c r="M34" t="s">
        <v>596</v>
      </c>
      <c r="N34" s="2" t="s">
        <v>597</v>
      </c>
      <c r="O34" t="s">
        <v>598</v>
      </c>
      <c r="P34" t="s">
        <v>598</v>
      </c>
      <c r="Q34" t="s">
        <v>599</v>
      </c>
      <c r="R34" t="s">
        <v>600</v>
      </c>
    </row>
    <row r="35" spans="1:18" x14ac:dyDescent="0.15">
      <c r="A35" t="s">
        <v>31</v>
      </c>
      <c r="B35" t="s">
        <v>117</v>
      </c>
      <c r="C35" t="s">
        <v>90</v>
      </c>
      <c r="D35" t="s">
        <v>201</v>
      </c>
      <c r="E35" t="s">
        <v>1231</v>
      </c>
      <c r="F35" t="s">
        <v>659</v>
      </c>
      <c r="G35" t="s">
        <v>660</v>
      </c>
      <c r="H35" t="s">
        <v>661</v>
      </c>
      <c r="I35" t="s">
        <v>662</v>
      </c>
      <c r="J35" t="s">
        <v>390</v>
      </c>
      <c r="K35" s="3" t="s">
        <v>663</v>
      </c>
      <c r="L35" t="s">
        <v>664</v>
      </c>
      <c r="M35" t="s">
        <v>665</v>
      </c>
      <c r="N35" s="2" t="s">
        <v>321</v>
      </c>
      <c r="O35" t="s">
        <v>666</v>
      </c>
      <c r="P35" t="s">
        <v>667</v>
      </c>
      <c r="Q35" t="s">
        <v>668</v>
      </c>
      <c r="R35" t="s">
        <v>669</v>
      </c>
    </row>
    <row r="36" spans="1:18" x14ac:dyDescent="0.15">
      <c r="A36" t="s">
        <v>79</v>
      </c>
      <c r="B36" t="s">
        <v>165</v>
      </c>
      <c r="C36" t="s">
        <v>88</v>
      </c>
      <c r="D36" t="s">
        <v>249</v>
      </c>
      <c r="E36" t="s">
        <v>1234</v>
      </c>
      <c r="F36" t="s">
        <v>617</v>
      </c>
      <c r="G36" t="s">
        <v>1144</v>
      </c>
      <c r="H36" t="s">
        <v>1145</v>
      </c>
      <c r="I36" t="s">
        <v>1146</v>
      </c>
      <c r="J36" t="s">
        <v>1150</v>
      </c>
      <c r="K36" s="3" t="s">
        <v>1151</v>
      </c>
      <c r="L36" t="s">
        <v>1149</v>
      </c>
      <c r="M36" t="s">
        <v>1148</v>
      </c>
      <c r="N36" s="2" t="s">
        <v>284</v>
      </c>
      <c r="O36" t="s">
        <v>1152</v>
      </c>
      <c r="P36" t="s">
        <v>1153</v>
      </c>
      <c r="Q36" t="s">
        <v>1154</v>
      </c>
      <c r="R36" t="s">
        <v>1147</v>
      </c>
    </row>
    <row r="37" spans="1:18" x14ac:dyDescent="0.15">
      <c r="A37" t="s">
        <v>84</v>
      </c>
      <c r="B37" t="s">
        <v>170</v>
      </c>
      <c r="C37" t="s">
        <v>88</v>
      </c>
      <c r="D37" t="s">
        <v>254</v>
      </c>
      <c r="E37" t="s">
        <v>1218</v>
      </c>
      <c r="F37" t="s">
        <v>1178</v>
      </c>
      <c r="G37" t="s">
        <v>1179</v>
      </c>
      <c r="H37" t="s">
        <v>1180</v>
      </c>
      <c r="I37" t="s">
        <v>1181</v>
      </c>
      <c r="J37" t="s">
        <v>720</v>
      </c>
      <c r="K37" s="3" t="s">
        <v>1051</v>
      </c>
      <c r="L37" t="s">
        <v>1182</v>
      </c>
      <c r="M37" t="s">
        <v>414</v>
      </c>
      <c r="N37" s="2" t="s">
        <v>1183</v>
      </c>
      <c r="O37" t="s">
        <v>1184</v>
      </c>
      <c r="P37" t="s">
        <v>1185</v>
      </c>
      <c r="Q37" t="s">
        <v>1186</v>
      </c>
      <c r="R37" t="s">
        <v>1187</v>
      </c>
    </row>
    <row r="38" spans="1:18" x14ac:dyDescent="0.15">
      <c r="A38" t="s">
        <v>44</v>
      </c>
      <c r="B38" t="s">
        <v>130</v>
      </c>
      <c r="C38" t="s">
        <v>88</v>
      </c>
      <c r="D38" t="s">
        <v>214</v>
      </c>
      <c r="E38" t="s">
        <v>1234</v>
      </c>
      <c r="F38" t="s">
        <v>814</v>
      </c>
      <c r="G38" t="s">
        <v>769</v>
      </c>
      <c r="H38" t="s">
        <v>815</v>
      </c>
      <c r="I38" t="s">
        <v>816</v>
      </c>
      <c r="J38" t="s">
        <v>452</v>
      </c>
      <c r="K38" s="3" t="s">
        <v>645</v>
      </c>
      <c r="L38" t="s">
        <v>818</v>
      </c>
      <c r="M38" t="s">
        <v>817</v>
      </c>
      <c r="N38" s="2" t="s">
        <v>819</v>
      </c>
      <c r="O38" t="s">
        <v>820</v>
      </c>
      <c r="P38" t="s">
        <v>821</v>
      </c>
      <c r="Q38" t="s">
        <v>819</v>
      </c>
      <c r="R38" t="s">
        <v>819</v>
      </c>
    </row>
    <row r="39" spans="1:18" x14ac:dyDescent="0.15">
      <c r="A39" t="s">
        <v>49</v>
      </c>
      <c r="B39" t="s">
        <v>135</v>
      </c>
      <c r="C39" t="s">
        <v>88</v>
      </c>
      <c r="D39" t="s">
        <v>219</v>
      </c>
      <c r="E39" t="s">
        <v>1237</v>
      </c>
      <c r="F39" t="s">
        <v>863</v>
      </c>
      <c r="G39" t="s">
        <v>864</v>
      </c>
      <c r="H39" t="s">
        <v>864</v>
      </c>
      <c r="I39" t="s">
        <v>865</v>
      </c>
      <c r="J39" t="s">
        <v>646</v>
      </c>
      <c r="K39" s="3" t="s">
        <v>866</v>
      </c>
      <c r="L39" t="s">
        <v>867</v>
      </c>
      <c r="M39" t="s">
        <v>868</v>
      </c>
      <c r="N39" s="2" t="s">
        <v>869</v>
      </c>
      <c r="O39" t="s">
        <v>870</v>
      </c>
      <c r="P39" t="s">
        <v>871</v>
      </c>
      <c r="Q39" t="s">
        <v>872</v>
      </c>
      <c r="R39" t="s">
        <v>601</v>
      </c>
    </row>
    <row r="40" spans="1:18" x14ac:dyDescent="0.15">
      <c r="A40" t="s">
        <v>33</v>
      </c>
      <c r="B40" t="s">
        <v>119</v>
      </c>
      <c r="C40" t="s">
        <v>90</v>
      </c>
      <c r="D40" t="s">
        <v>203</v>
      </c>
      <c r="E40" t="s">
        <v>1232</v>
      </c>
      <c r="F40" t="s">
        <v>323</v>
      </c>
      <c r="G40" t="s">
        <v>686</v>
      </c>
      <c r="H40" t="s">
        <v>687</v>
      </c>
      <c r="I40" t="s">
        <v>688</v>
      </c>
      <c r="J40" t="s">
        <v>491</v>
      </c>
      <c r="K40" s="3" t="s">
        <v>691</v>
      </c>
      <c r="L40" t="s">
        <v>322</v>
      </c>
      <c r="M40" t="s">
        <v>692</v>
      </c>
      <c r="N40" s="2" t="s">
        <v>693</v>
      </c>
      <c r="O40" t="s">
        <v>694</v>
      </c>
      <c r="P40" t="s">
        <v>695</v>
      </c>
      <c r="Q40" t="s">
        <v>696</v>
      </c>
      <c r="R40" t="s">
        <v>697</v>
      </c>
    </row>
    <row r="41" spans="1:18" x14ac:dyDescent="0.15">
      <c r="A41" t="s">
        <v>36</v>
      </c>
      <c r="B41" t="s">
        <v>122</v>
      </c>
      <c r="C41" t="s">
        <v>90</v>
      </c>
      <c r="D41" t="s">
        <v>206</v>
      </c>
      <c r="E41" t="s">
        <v>1234</v>
      </c>
      <c r="F41" t="s">
        <v>721</v>
      </c>
      <c r="G41" t="s">
        <v>722</v>
      </c>
      <c r="H41" t="s">
        <v>723</v>
      </c>
      <c r="I41" t="s">
        <v>724</v>
      </c>
      <c r="J41" t="s">
        <v>453</v>
      </c>
      <c r="K41" s="3" t="s">
        <v>691</v>
      </c>
      <c r="L41" t="s">
        <v>563</v>
      </c>
      <c r="M41" t="s">
        <v>725</v>
      </c>
      <c r="N41" s="2" t="s">
        <v>726</v>
      </c>
      <c r="O41" t="s">
        <v>727</v>
      </c>
      <c r="P41" t="s">
        <v>728</v>
      </c>
      <c r="Q41" t="s">
        <v>729</v>
      </c>
      <c r="R41" t="s">
        <v>730</v>
      </c>
    </row>
    <row r="42" spans="1:18" x14ac:dyDescent="0.15">
      <c r="A42" t="s">
        <v>18</v>
      </c>
      <c r="B42" t="s">
        <v>104</v>
      </c>
      <c r="C42" t="s">
        <v>88</v>
      </c>
      <c r="D42" t="s">
        <v>188</v>
      </c>
      <c r="E42" t="s">
        <v>1227</v>
      </c>
      <c r="F42" t="s">
        <v>326</v>
      </c>
      <c r="G42" t="s">
        <v>322</v>
      </c>
      <c r="H42" t="s">
        <v>328</v>
      </c>
      <c r="I42" t="s">
        <v>490</v>
      </c>
      <c r="J42" t="s">
        <v>491</v>
      </c>
      <c r="K42" s="3" t="s">
        <v>492</v>
      </c>
      <c r="L42" t="s">
        <v>328</v>
      </c>
      <c r="M42" t="s">
        <v>493</v>
      </c>
      <c r="N42" s="2" t="s">
        <v>282</v>
      </c>
      <c r="O42" t="s">
        <v>495</v>
      </c>
      <c r="P42" t="s">
        <v>495</v>
      </c>
      <c r="Q42" t="s">
        <v>496</v>
      </c>
      <c r="R42" t="s">
        <v>497</v>
      </c>
    </row>
    <row r="43" spans="1:18" x14ac:dyDescent="0.15">
      <c r="A43" t="s">
        <v>62</v>
      </c>
      <c r="B43" t="s">
        <v>148</v>
      </c>
      <c r="C43" t="s">
        <v>90</v>
      </c>
      <c r="D43" t="s">
        <v>232</v>
      </c>
      <c r="E43" t="s">
        <v>1238</v>
      </c>
      <c r="F43" t="s">
        <v>719</v>
      </c>
      <c r="G43" t="s">
        <v>838</v>
      </c>
      <c r="H43" t="s">
        <v>719</v>
      </c>
      <c r="I43" t="s">
        <v>1003</v>
      </c>
      <c r="J43" t="s">
        <v>491</v>
      </c>
      <c r="K43" s="3" t="s">
        <v>1005</v>
      </c>
      <c r="L43" t="s">
        <v>841</v>
      </c>
      <c r="M43" t="s">
        <v>683</v>
      </c>
      <c r="N43" s="2" t="s">
        <v>1006</v>
      </c>
      <c r="O43" t="s">
        <v>1007</v>
      </c>
      <c r="P43" t="s">
        <v>1008</v>
      </c>
      <c r="Q43" t="s">
        <v>1009</v>
      </c>
      <c r="R43" t="s">
        <v>1010</v>
      </c>
    </row>
    <row r="44" spans="1:18" x14ac:dyDescent="0.15">
      <c r="A44" t="s">
        <v>81</v>
      </c>
      <c r="B44" t="s">
        <v>167</v>
      </c>
      <c r="C44" t="s">
        <v>90</v>
      </c>
      <c r="D44" t="s">
        <v>251</v>
      </c>
      <c r="E44" t="s">
        <v>1239</v>
      </c>
      <c r="F44" t="s">
        <v>524</v>
      </c>
      <c r="G44" t="s">
        <v>1162</v>
      </c>
      <c r="H44" t="s">
        <v>524</v>
      </c>
      <c r="I44" t="s">
        <v>1163</v>
      </c>
      <c r="J44" t="s">
        <v>401</v>
      </c>
      <c r="K44" s="3" t="s">
        <v>431</v>
      </c>
      <c r="L44" t="s">
        <v>486</v>
      </c>
      <c r="M44" t="s">
        <v>1164</v>
      </c>
      <c r="N44" s="2" t="s">
        <v>344</v>
      </c>
      <c r="O44" t="s">
        <v>571</v>
      </c>
      <c r="P44" t="s">
        <v>1165</v>
      </c>
      <c r="Q44" t="s">
        <v>1166</v>
      </c>
      <c r="R44" t="s">
        <v>1167</v>
      </c>
    </row>
    <row r="45" spans="1:18" x14ac:dyDescent="0.15">
      <c r="A45" t="s">
        <v>61</v>
      </c>
      <c r="B45" t="s">
        <v>147</v>
      </c>
      <c r="C45" t="s">
        <v>90</v>
      </c>
      <c r="D45" t="s">
        <v>231</v>
      </c>
      <c r="E45" t="s">
        <v>1236</v>
      </c>
      <c r="F45" t="s">
        <v>995</v>
      </c>
      <c r="G45" t="s">
        <v>937</v>
      </c>
      <c r="H45" t="s">
        <v>996</v>
      </c>
      <c r="I45" t="s">
        <v>997</v>
      </c>
      <c r="J45" t="s">
        <v>905</v>
      </c>
      <c r="K45" s="3" t="s">
        <v>842</v>
      </c>
      <c r="L45" t="s">
        <v>998</v>
      </c>
      <c r="M45" t="s">
        <v>566</v>
      </c>
      <c r="N45" s="2" t="s">
        <v>999</v>
      </c>
      <c r="O45" t="s">
        <v>1000</v>
      </c>
      <c r="P45" t="s">
        <v>1001</v>
      </c>
      <c r="Q45" t="s">
        <v>1002</v>
      </c>
      <c r="R45" t="s">
        <v>263</v>
      </c>
    </row>
    <row r="46" spans="1:18" x14ac:dyDescent="0.15">
      <c r="A46" t="s">
        <v>34</v>
      </c>
      <c r="B46" t="s">
        <v>120</v>
      </c>
      <c r="C46" t="s">
        <v>90</v>
      </c>
      <c r="D46" t="s">
        <v>204</v>
      </c>
      <c r="E46" t="s">
        <v>1226</v>
      </c>
      <c r="F46" t="s">
        <v>698</v>
      </c>
      <c r="G46" t="s">
        <v>699</v>
      </c>
      <c r="H46" t="s">
        <v>699</v>
      </c>
      <c r="I46" t="s">
        <v>700</v>
      </c>
      <c r="J46" t="s">
        <v>452</v>
      </c>
      <c r="K46" s="3" t="s">
        <v>401</v>
      </c>
      <c r="L46" t="s">
        <v>616</v>
      </c>
      <c r="M46" t="s">
        <v>701</v>
      </c>
      <c r="N46" s="2" t="s">
        <v>702</v>
      </c>
      <c r="O46" t="s">
        <v>703</v>
      </c>
      <c r="P46" t="s">
        <v>704</v>
      </c>
      <c r="Q46" t="s">
        <v>705</v>
      </c>
      <c r="R46" t="s">
        <v>706</v>
      </c>
    </row>
    <row r="47" spans="1:18" x14ac:dyDescent="0.15">
      <c r="A47" t="s">
        <v>15</v>
      </c>
      <c r="B47" t="s">
        <v>101</v>
      </c>
      <c r="C47" t="s">
        <v>90</v>
      </c>
      <c r="D47" t="s">
        <v>185</v>
      </c>
      <c r="E47" t="s">
        <v>1225</v>
      </c>
      <c r="F47" t="s">
        <v>448</v>
      </c>
      <c r="G47" t="s">
        <v>449</v>
      </c>
      <c r="H47" t="s">
        <v>450</v>
      </c>
      <c r="I47" t="s">
        <v>451</v>
      </c>
      <c r="J47" t="s">
        <v>452</v>
      </c>
      <c r="K47" s="3" t="s">
        <v>453</v>
      </c>
      <c r="L47" t="s">
        <v>454</v>
      </c>
      <c r="M47" t="s">
        <v>455</v>
      </c>
      <c r="N47" s="2" t="s">
        <v>456</v>
      </c>
      <c r="O47" t="s">
        <v>457</v>
      </c>
      <c r="P47" t="s">
        <v>458</v>
      </c>
      <c r="Q47" t="s">
        <v>459</v>
      </c>
      <c r="R47" t="s">
        <v>460</v>
      </c>
    </row>
    <row r="48" spans="1:18" x14ac:dyDescent="0.15">
      <c r="A48" t="s">
        <v>86</v>
      </c>
      <c r="B48" t="s">
        <v>172</v>
      </c>
      <c r="C48" t="s">
        <v>90</v>
      </c>
      <c r="D48" t="s">
        <v>256</v>
      </c>
      <c r="E48" t="s">
        <v>1226</v>
      </c>
      <c r="F48" t="s">
        <v>1196</v>
      </c>
      <c r="G48" t="s">
        <v>1197</v>
      </c>
      <c r="H48" t="s">
        <v>1198</v>
      </c>
      <c r="I48" t="s">
        <v>1199</v>
      </c>
      <c r="J48" t="s">
        <v>452</v>
      </c>
      <c r="K48" s="3" t="s">
        <v>491</v>
      </c>
      <c r="L48" t="s">
        <v>1200</v>
      </c>
      <c r="M48" t="s">
        <v>1201</v>
      </c>
      <c r="N48" s="2" t="s">
        <v>748</v>
      </c>
      <c r="O48" t="s">
        <v>1241</v>
      </c>
      <c r="P48" t="s">
        <v>1202</v>
      </c>
      <c r="Q48" t="s">
        <v>1203</v>
      </c>
      <c r="R48" t="s">
        <v>368</v>
      </c>
    </row>
    <row r="49" spans="1:18" x14ac:dyDescent="0.15">
      <c r="A49" t="s">
        <v>74</v>
      </c>
      <c r="B49" t="s">
        <v>160</v>
      </c>
      <c r="C49" t="s">
        <v>90</v>
      </c>
      <c r="D49" t="s">
        <v>244</v>
      </c>
      <c r="E49" t="s">
        <v>1233</v>
      </c>
      <c r="F49" t="s">
        <v>1107</v>
      </c>
      <c r="G49" t="s">
        <v>1107</v>
      </c>
      <c r="H49" t="s">
        <v>1107</v>
      </c>
      <c r="I49" t="s">
        <v>1108</v>
      </c>
      <c r="J49" t="s">
        <v>274</v>
      </c>
      <c r="K49" s="3" t="s">
        <v>274</v>
      </c>
      <c r="L49" t="s">
        <v>1109</v>
      </c>
      <c r="M49" t="s">
        <v>1110</v>
      </c>
      <c r="N49" s="2" t="s">
        <v>1111</v>
      </c>
      <c r="O49" t="s">
        <v>1112</v>
      </c>
      <c r="P49" t="s">
        <v>1113</v>
      </c>
      <c r="Q49" t="s">
        <v>1114</v>
      </c>
      <c r="R49" t="s">
        <v>797</v>
      </c>
    </row>
    <row r="50" spans="1:18" x14ac:dyDescent="0.15">
      <c r="A50" t="s">
        <v>37</v>
      </c>
      <c r="B50" t="s">
        <v>123</v>
      </c>
      <c r="C50" t="s">
        <v>90</v>
      </c>
      <c r="D50" t="s">
        <v>207</v>
      </c>
      <c r="E50" t="s">
        <v>1235</v>
      </c>
      <c r="F50" t="s">
        <v>732</v>
      </c>
      <c r="G50" t="s">
        <v>733</v>
      </c>
      <c r="H50" t="s">
        <v>734</v>
      </c>
      <c r="I50" t="s">
        <v>735</v>
      </c>
      <c r="J50" t="s">
        <v>421</v>
      </c>
      <c r="K50" s="3" t="s">
        <v>736</v>
      </c>
      <c r="L50" t="s">
        <v>737</v>
      </c>
      <c r="M50" t="s">
        <v>738</v>
      </c>
      <c r="N50" s="2" t="s">
        <v>739</v>
      </c>
      <c r="O50" t="s">
        <v>740</v>
      </c>
      <c r="P50" t="s">
        <v>741</v>
      </c>
      <c r="Q50" t="s">
        <v>742</v>
      </c>
      <c r="R50" t="s">
        <v>743</v>
      </c>
    </row>
    <row r="51" spans="1:18" x14ac:dyDescent="0.15">
      <c r="A51" t="s">
        <v>57</v>
      </c>
      <c r="B51" t="s">
        <v>143</v>
      </c>
      <c r="C51" t="s">
        <v>90</v>
      </c>
      <c r="D51" t="s">
        <v>227</v>
      </c>
      <c r="E51" t="s">
        <v>1233</v>
      </c>
      <c r="F51" t="s">
        <v>949</v>
      </c>
      <c r="G51" t="s">
        <v>950</v>
      </c>
      <c r="H51" t="s">
        <v>950</v>
      </c>
      <c r="I51" t="s">
        <v>951</v>
      </c>
      <c r="J51" t="s">
        <v>763</v>
      </c>
      <c r="K51" s="3" t="s">
        <v>796</v>
      </c>
      <c r="L51" t="s">
        <v>954</v>
      </c>
      <c r="M51" t="s">
        <v>955</v>
      </c>
      <c r="N51" s="2" t="s">
        <v>956</v>
      </c>
      <c r="O51" t="s">
        <v>957</v>
      </c>
      <c r="P51" t="s">
        <v>958</v>
      </c>
      <c r="Q51" t="s">
        <v>612</v>
      </c>
      <c r="R51" t="s">
        <v>953</v>
      </c>
    </row>
    <row r="52" spans="1:18" x14ac:dyDescent="0.15">
      <c r="A52" t="s">
        <v>73</v>
      </c>
      <c r="B52" t="s">
        <v>159</v>
      </c>
      <c r="C52" t="s">
        <v>88</v>
      </c>
      <c r="D52" t="s">
        <v>243</v>
      </c>
      <c r="E52" t="s">
        <v>1218</v>
      </c>
      <c r="F52" t="s">
        <v>1102</v>
      </c>
      <c r="G52" t="s">
        <v>869</v>
      </c>
      <c r="H52" t="s">
        <v>1102</v>
      </c>
      <c r="I52" t="s">
        <v>1103</v>
      </c>
      <c r="J52" t="s">
        <v>763</v>
      </c>
      <c r="K52" s="3" t="s">
        <v>339</v>
      </c>
      <c r="L52" t="s">
        <v>959</v>
      </c>
      <c r="M52" t="s">
        <v>904</v>
      </c>
      <c r="N52" s="2" t="s">
        <v>1104</v>
      </c>
      <c r="O52" t="s">
        <v>1105</v>
      </c>
      <c r="P52" t="s">
        <v>1105</v>
      </c>
      <c r="Q52" t="s">
        <v>1106</v>
      </c>
      <c r="R52" t="s">
        <v>841</v>
      </c>
    </row>
    <row r="53" spans="1:18" x14ac:dyDescent="0.15">
      <c r="A53" t="s">
        <v>65</v>
      </c>
      <c r="B53" t="s">
        <v>151</v>
      </c>
      <c r="C53" t="s">
        <v>88</v>
      </c>
      <c r="D53" t="s">
        <v>235</v>
      </c>
      <c r="E53" t="s">
        <v>1234</v>
      </c>
      <c r="F53" t="s">
        <v>320</v>
      </c>
      <c r="G53" t="s">
        <v>909</v>
      </c>
      <c r="H53" t="s">
        <v>273</v>
      </c>
      <c r="I53" t="s">
        <v>1030</v>
      </c>
      <c r="J53" t="s">
        <v>475</v>
      </c>
      <c r="K53" s="3" t="s">
        <v>500</v>
      </c>
      <c r="L53" t="s">
        <v>275</v>
      </c>
      <c r="M53" t="s">
        <v>908</v>
      </c>
      <c r="N53" s="2" t="s">
        <v>1031</v>
      </c>
      <c r="O53" t="s">
        <v>1032</v>
      </c>
      <c r="P53" t="s">
        <v>1032</v>
      </c>
      <c r="Q53" t="s">
        <v>1033</v>
      </c>
      <c r="R53" t="s">
        <v>823</v>
      </c>
    </row>
    <row r="54" spans="1:18" x14ac:dyDescent="0.15">
      <c r="A54" t="s">
        <v>13</v>
      </c>
      <c r="B54" t="s">
        <v>99</v>
      </c>
      <c r="C54" t="s">
        <v>90</v>
      </c>
      <c r="D54" t="s">
        <v>183</v>
      </c>
      <c r="E54" t="s">
        <v>1224</v>
      </c>
      <c r="F54" t="s">
        <v>418</v>
      </c>
      <c r="G54" t="s">
        <v>345</v>
      </c>
      <c r="H54" t="s">
        <v>348</v>
      </c>
      <c r="I54" t="s">
        <v>419</v>
      </c>
      <c r="J54" t="s">
        <v>421</v>
      </c>
      <c r="K54" s="3" t="s">
        <v>422</v>
      </c>
      <c r="L54" t="s">
        <v>423</v>
      </c>
      <c r="M54" t="s">
        <v>424</v>
      </c>
      <c r="N54" s="2" t="s">
        <v>425</v>
      </c>
      <c r="O54" t="s">
        <v>426</v>
      </c>
      <c r="P54" t="s">
        <v>427</v>
      </c>
      <c r="Q54" t="s">
        <v>428</v>
      </c>
      <c r="R54" t="s">
        <v>429</v>
      </c>
    </row>
    <row r="55" spans="1:18" x14ac:dyDescent="0.15">
      <c r="A55" t="s">
        <v>39</v>
      </c>
      <c r="B55" t="s">
        <v>125</v>
      </c>
      <c r="C55" t="s">
        <v>88</v>
      </c>
      <c r="D55" t="s">
        <v>209</v>
      </c>
      <c r="E55" t="s">
        <v>1223</v>
      </c>
      <c r="F55" t="s">
        <v>758</v>
      </c>
      <c r="G55" t="s">
        <v>759</v>
      </c>
      <c r="H55" t="s">
        <v>588</v>
      </c>
      <c r="I55" t="s">
        <v>760</v>
      </c>
      <c r="J55" t="s">
        <v>763</v>
      </c>
      <c r="K55" s="3" t="s">
        <v>410</v>
      </c>
      <c r="L55" t="s">
        <v>762</v>
      </c>
      <c r="M55" t="s">
        <v>301</v>
      </c>
      <c r="N55" s="2" t="s">
        <v>764</v>
      </c>
      <c r="O55" t="s">
        <v>765</v>
      </c>
      <c r="P55" t="s">
        <v>766</v>
      </c>
      <c r="Q55" t="s">
        <v>768</v>
      </c>
      <c r="R55" t="s">
        <v>769</v>
      </c>
    </row>
    <row r="56" spans="1:18" x14ac:dyDescent="0.15">
      <c r="A56" t="s">
        <v>75</v>
      </c>
      <c r="B56" t="s">
        <v>161</v>
      </c>
      <c r="C56" t="s">
        <v>88</v>
      </c>
      <c r="D56" t="s">
        <v>245</v>
      </c>
      <c r="E56" t="s">
        <v>1234</v>
      </c>
      <c r="F56" t="s">
        <v>692</v>
      </c>
      <c r="G56" t="s">
        <v>1116</v>
      </c>
      <c r="H56" t="s">
        <v>1117</v>
      </c>
      <c r="I56" t="s">
        <v>1118</v>
      </c>
      <c r="J56" t="s">
        <v>475</v>
      </c>
      <c r="K56" s="3" t="s">
        <v>507</v>
      </c>
      <c r="L56" t="s">
        <v>903</v>
      </c>
      <c r="M56" t="s">
        <v>1119</v>
      </c>
      <c r="N56" s="2" t="s">
        <v>852</v>
      </c>
      <c r="O56" t="s">
        <v>1120</v>
      </c>
      <c r="P56" t="s">
        <v>1121</v>
      </c>
      <c r="Q56" t="s">
        <v>560</v>
      </c>
      <c r="R56" t="s">
        <v>813</v>
      </c>
    </row>
    <row r="57" spans="1:18" x14ac:dyDescent="0.15">
      <c r="A57" t="s">
        <v>80</v>
      </c>
      <c r="B57" t="s">
        <v>166</v>
      </c>
      <c r="C57" t="s">
        <v>88</v>
      </c>
      <c r="D57" t="s">
        <v>250</v>
      </c>
      <c r="E57" t="s">
        <v>1223</v>
      </c>
      <c r="F57" t="s">
        <v>1155</v>
      </c>
      <c r="G57" t="s">
        <v>1156</v>
      </c>
      <c r="H57" t="s">
        <v>1155</v>
      </c>
      <c r="I57" t="s">
        <v>1157</v>
      </c>
      <c r="J57" t="s">
        <v>763</v>
      </c>
      <c r="K57" s="3" t="s">
        <v>1091</v>
      </c>
      <c r="L57" t="s">
        <v>1158</v>
      </c>
      <c r="M57" t="s">
        <v>658</v>
      </c>
      <c r="N57" s="2" t="s">
        <v>1159</v>
      </c>
      <c r="O57" t="s">
        <v>1160</v>
      </c>
      <c r="P57" t="s">
        <v>1160</v>
      </c>
      <c r="Q57" t="s">
        <v>1104</v>
      </c>
      <c r="R57" t="s">
        <v>1161</v>
      </c>
    </row>
    <row r="58" spans="1:18" x14ac:dyDescent="0.15">
      <c r="A58" t="s">
        <v>30</v>
      </c>
      <c r="B58" t="s">
        <v>116</v>
      </c>
      <c r="C58" t="s">
        <v>88</v>
      </c>
      <c r="D58" t="s">
        <v>200</v>
      </c>
      <c r="E58" t="s">
        <v>1218</v>
      </c>
      <c r="F58" t="s">
        <v>647</v>
      </c>
      <c r="G58" t="s">
        <v>648</v>
      </c>
      <c r="H58" t="s">
        <v>649</v>
      </c>
      <c r="I58" t="s">
        <v>650</v>
      </c>
      <c r="J58" t="s">
        <v>651</v>
      </c>
      <c r="K58" s="3" t="s">
        <v>472</v>
      </c>
      <c r="L58" t="s">
        <v>652</v>
      </c>
      <c r="M58" t="s">
        <v>653</v>
      </c>
      <c r="N58" s="2" t="s">
        <v>654</v>
      </c>
      <c r="O58" t="s">
        <v>655</v>
      </c>
      <c r="P58" t="s">
        <v>655</v>
      </c>
      <c r="Q58" t="s">
        <v>656</v>
      </c>
      <c r="R58" t="s">
        <v>657</v>
      </c>
    </row>
    <row r="59" spans="1:18" x14ac:dyDescent="0.15">
      <c r="A59" t="s">
        <v>32</v>
      </c>
      <c r="B59" t="s">
        <v>118</v>
      </c>
      <c r="C59" t="s">
        <v>88</v>
      </c>
      <c r="D59" t="s">
        <v>202</v>
      </c>
      <c r="E59" t="s">
        <v>1226</v>
      </c>
      <c r="F59" t="s">
        <v>670</v>
      </c>
      <c r="G59" t="s">
        <v>671</v>
      </c>
      <c r="H59" t="s">
        <v>672</v>
      </c>
      <c r="I59" t="s">
        <v>673</v>
      </c>
      <c r="J59" t="s">
        <v>331</v>
      </c>
      <c r="K59" s="3" t="s">
        <v>472</v>
      </c>
      <c r="L59" t="s">
        <v>674</v>
      </c>
      <c r="M59" t="s">
        <v>675</v>
      </c>
      <c r="N59" s="2" t="s">
        <v>676</v>
      </c>
      <c r="O59" t="s">
        <v>677</v>
      </c>
      <c r="P59" t="s">
        <v>677</v>
      </c>
      <c r="Q59" t="s">
        <v>679</v>
      </c>
      <c r="R59" t="s">
        <v>680</v>
      </c>
    </row>
    <row r="60" spans="1:18" x14ac:dyDescent="0.15">
      <c r="A60" t="s">
        <v>17</v>
      </c>
      <c r="B60" t="s">
        <v>103</v>
      </c>
      <c r="C60" t="s">
        <v>88</v>
      </c>
      <c r="D60" t="s">
        <v>187</v>
      </c>
      <c r="E60" t="s">
        <v>1222</v>
      </c>
      <c r="F60" t="s">
        <v>476</v>
      </c>
      <c r="G60" t="s">
        <v>477</v>
      </c>
      <c r="H60" t="s">
        <v>478</v>
      </c>
      <c r="I60" t="s">
        <v>479</v>
      </c>
      <c r="J60" t="s">
        <v>410</v>
      </c>
      <c r="K60" s="3" t="s">
        <v>481</v>
      </c>
      <c r="L60" t="s">
        <v>482</v>
      </c>
      <c r="M60" t="s">
        <v>365</v>
      </c>
      <c r="N60" s="2" t="s">
        <v>483</v>
      </c>
      <c r="O60" t="s">
        <v>484</v>
      </c>
      <c r="P60" t="s">
        <v>485</v>
      </c>
      <c r="Q60" t="s">
        <v>488</v>
      </c>
      <c r="R60" t="s">
        <v>489</v>
      </c>
    </row>
    <row r="61" spans="1:18" x14ac:dyDescent="0.15">
      <c r="A61" t="s">
        <v>55</v>
      </c>
      <c r="B61" t="s">
        <v>141</v>
      </c>
      <c r="C61" t="s">
        <v>88</v>
      </c>
      <c r="D61" t="s">
        <v>225</v>
      </c>
      <c r="E61" t="s">
        <v>1235</v>
      </c>
      <c r="F61" t="s">
        <v>928</v>
      </c>
      <c r="G61" t="s">
        <v>929</v>
      </c>
      <c r="H61" t="s">
        <v>929</v>
      </c>
      <c r="I61" t="s">
        <v>930</v>
      </c>
      <c r="J61" t="s">
        <v>931</v>
      </c>
      <c r="K61" s="3" t="s">
        <v>481</v>
      </c>
      <c r="L61" t="s">
        <v>795</v>
      </c>
      <c r="M61" t="s">
        <v>932</v>
      </c>
      <c r="N61" s="2" t="s">
        <v>933</v>
      </c>
      <c r="O61" t="s">
        <v>934</v>
      </c>
      <c r="P61" t="s">
        <v>935</v>
      </c>
      <c r="Q61" t="s">
        <v>689</v>
      </c>
      <c r="R61" t="s">
        <v>936</v>
      </c>
    </row>
    <row r="62" spans="1:18" x14ac:dyDescent="0.15">
      <c r="A62" t="s">
        <v>21</v>
      </c>
      <c r="B62" t="s">
        <v>107</v>
      </c>
      <c r="C62" t="s">
        <v>90</v>
      </c>
      <c r="D62" t="s">
        <v>191</v>
      </c>
      <c r="E62" t="s">
        <v>1225</v>
      </c>
      <c r="F62" t="s">
        <v>526</v>
      </c>
      <c r="G62" t="s">
        <v>527</v>
      </c>
      <c r="H62" t="s">
        <v>528</v>
      </c>
      <c r="I62" t="s">
        <v>529</v>
      </c>
      <c r="J62" t="s">
        <v>530</v>
      </c>
      <c r="K62" s="3" t="s">
        <v>531</v>
      </c>
      <c r="L62" t="s">
        <v>532</v>
      </c>
      <c r="M62" t="s">
        <v>480</v>
      </c>
      <c r="N62" s="2" t="s">
        <v>533</v>
      </c>
      <c r="O62" t="s">
        <v>534</v>
      </c>
      <c r="P62" t="s">
        <v>535</v>
      </c>
      <c r="Q62" t="s">
        <v>293</v>
      </c>
      <c r="R62" t="s">
        <v>536</v>
      </c>
    </row>
    <row r="63" spans="1:18" x14ac:dyDescent="0.15">
      <c r="A63" t="s">
        <v>46</v>
      </c>
      <c r="B63" t="s">
        <v>132</v>
      </c>
      <c r="C63" t="s">
        <v>90</v>
      </c>
      <c r="D63" t="s">
        <v>216</v>
      </c>
      <c r="E63" t="s">
        <v>1222</v>
      </c>
      <c r="F63" t="s">
        <v>834</v>
      </c>
      <c r="G63" t="s">
        <v>835</v>
      </c>
      <c r="H63" t="s">
        <v>836</v>
      </c>
      <c r="I63" t="s">
        <v>837</v>
      </c>
      <c r="J63" t="s">
        <v>757</v>
      </c>
      <c r="K63" s="3" t="s">
        <v>822</v>
      </c>
      <c r="L63" t="s">
        <v>407</v>
      </c>
      <c r="M63" t="s">
        <v>836</v>
      </c>
      <c r="N63" s="2" t="s">
        <v>838</v>
      </c>
      <c r="O63" t="s">
        <v>839</v>
      </c>
      <c r="P63" t="s">
        <v>840</v>
      </c>
      <c r="Q63" t="s">
        <v>408</v>
      </c>
      <c r="R63" t="s">
        <v>841</v>
      </c>
    </row>
    <row r="64" spans="1:18" x14ac:dyDescent="0.15">
      <c r="A64" t="s">
        <v>40</v>
      </c>
      <c r="B64" t="s">
        <v>126</v>
      </c>
      <c r="C64" t="s">
        <v>88</v>
      </c>
      <c r="D64" t="s">
        <v>210</v>
      </c>
      <c r="E64" t="s">
        <v>1226</v>
      </c>
      <c r="F64" t="s">
        <v>770</v>
      </c>
      <c r="G64" t="s">
        <v>771</v>
      </c>
      <c r="H64" t="s">
        <v>772</v>
      </c>
      <c r="I64" t="s">
        <v>773</v>
      </c>
      <c r="J64" t="s">
        <v>313</v>
      </c>
      <c r="K64" s="3" t="s">
        <v>445</v>
      </c>
      <c r="L64" t="s">
        <v>774</v>
      </c>
      <c r="M64" t="s">
        <v>775</v>
      </c>
      <c r="N64" s="2" t="s">
        <v>776</v>
      </c>
      <c r="O64" t="s">
        <v>777</v>
      </c>
      <c r="P64" t="s">
        <v>777</v>
      </c>
      <c r="Q64" t="s">
        <v>779</v>
      </c>
      <c r="R64" t="s">
        <v>780</v>
      </c>
    </row>
    <row r="65" spans="1:18" x14ac:dyDescent="0.15">
      <c r="A65" t="s">
        <v>14</v>
      </c>
      <c r="B65" t="s">
        <v>100</v>
      </c>
      <c r="C65" t="s">
        <v>88</v>
      </c>
      <c r="D65" t="s">
        <v>184</v>
      </c>
      <c r="E65" t="s">
        <v>1225</v>
      </c>
      <c r="F65" t="s">
        <v>432</v>
      </c>
      <c r="G65" t="s">
        <v>433</v>
      </c>
      <c r="H65" t="s">
        <v>434</v>
      </c>
      <c r="I65" t="s">
        <v>435</v>
      </c>
      <c r="J65" t="s">
        <v>437</v>
      </c>
      <c r="K65" s="3" t="s">
        <v>438</v>
      </c>
      <c r="L65" t="s">
        <v>436</v>
      </c>
      <c r="M65" t="s">
        <v>439</v>
      </c>
      <c r="N65" s="2" t="s">
        <v>440</v>
      </c>
      <c r="O65" t="s">
        <v>441</v>
      </c>
      <c r="P65" t="s">
        <v>442</v>
      </c>
      <c r="Q65" t="s">
        <v>443</v>
      </c>
      <c r="R65" t="s">
        <v>444</v>
      </c>
    </row>
    <row r="66" spans="1:18" x14ac:dyDescent="0.15">
      <c r="A66" t="s">
        <v>76</v>
      </c>
      <c r="B66" t="s">
        <v>162</v>
      </c>
      <c r="C66" t="s">
        <v>88</v>
      </c>
      <c r="D66" t="s">
        <v>246</v>
      </c>
      <c r="E66" t="s">
        <v>1231</v>
      </c>
      <c r="F66" t="s">
        <v>357</v>
      </c>
      <c r="G66" t="s">
        <v>1122</v>
      </c>
      <c r="H66" t="s">
        <v>1123</v>
      </c>
      <c r="I66" t="s">
        <v>1124</v>
      </c>
      <c r="J66" t="s">
        <v>507</v>
      </c>
      <c r="K66" s="3" t="s">
        <v>272</v>
      </c>
      <c r="L66" t="s">
        <v>1125</v>
      </c>
      <c r="M66" t="s">
        <v>487</v>
      </c>
      <c r="N66" s="2" t="s">
        <v>1126</v>
      </c>
      <c r="O66" t="s">
        <v>1127</v>
      </c>
      <c r="P66" t="s">
        <v>1128</v>
      </c>
      <c r="Q66" t="s">
        <v>644</v>
      </c>
      <c r="R66" t="s">
        <v>1129</v>
      </c>
    </row>
    <row r="67" spans="1:18" x14ac:dyDescent="0.15">
      <c r="A67" t="s">
        <v>19</v>
      </c>
      <c r="B67" t="s">
        <v>105</v>
      </c>
      <c r="C67" t="s">
        <v>90</v>
      </c>
      <c r="D67" t="s">
        <v>189</v>
      </c>
      <c r="E67" t="s">
        <v>1228</v>
      </c>
      <c r="F67" t="s">
        <v>447</v>
      </c>
      <c r="G67" t="s">
        <v>408</v>
      </c>
      <c r="H67" t="s">
        <v>498</v>
      </c>
      <c r="I67" t="s">
        <v>499</v>
      </c>
      <c r="J67" t="s">
        <v>500</v>
      </c>
      <c r="K67" s="3" t="s">
        <v>501</v>
      </c>
      <c r="L67" t="s">
        <v>447</v>
      </c>
      <c r="M67" t="s">
        <v>406</v>
      </c>
      <c r="N67" s="2" t="s">
        <v>502</v>
      </c>
      <c r="O67" t="s">
        <v>503</v>
      </c>
      <c r="P67" t="s">
        <v>504</v>
      </c>
      <c r="Q67" t="s">
        <v>505</v>
      </c>
      <c r="R67" t="s">
        <v>506</v>
      </c>
    </row>
    <row r="68" spans="1:18" x14ac:dyDescent="0.15">
      <c r="A68" t="s">
        <v>16</v>
      </c>
      <c r="B68" t="s">
        <v>102</v>
      </c>
      <c r="C68" t="s">
        <v>90</v>
      </c>
      <c r="D68" t="s">
        <v>186</v>
      </c>
      <c r="E68" t="s">
        <v>1226</v>
      </c>
      <c r="F68" t="s">
        <v>461</v>
      </c>
      <c r="G68" t="s">
        <v>462</v>
      </c>
      <c r="H68" t="s">
        <v>463</v>
      </c>
      <c r="I68" t="s">
        <v>464</v>
      </c>
      <c r="J68" t="s">
        <v>465</v>
      </c>
      <c r="K68" s="3" t="s">
        <v>397</v>
      </c>
      <c r="L68" t="s">
        <v>466</v>
      </c>
      <c r="M68" t="s">
        <v>467</v>
      </c>
      <c r="N68" s="2" t="s">
        <v>468</v>
      </c>
      <c r="O68" t="s">
        <v>469</v>
      </c>
      <c r="P68" t="s">
        <v>469</v>
      </c>
      <c r="Q68" t="s">
        <v>470</v>
      </c>
      <c r="R68" t="s">
        <v>471</v>
      </c>
    </row>
    <row r="69" spans="1:18" x14ac:dyDescent="0.15">
      <c r="A69" t="s">
        <v>42</v>
      </c>
      <c r="B69" t="s">
        <v>128</v>
      </c>
      <c r="C69" t="s">
        <v>90</v>
      </c>
      <c r="D69" t="s">
        <v>212</v>
      </c>
      <c r="E69" t="s">
        <v>1217</v>
      </c>
      <c r="F69" t="s">
        <v>792</v>
      </c>
      <c r="G69" t="s">
        <v>523</v>
      </c>
      <c r="H69" t="s">
        <v>793</v>
      </c>
      <c r="I69" t="s">
        <v>794</v>
      </c>
      <c r="J69" t="s">
        <v>796</v>
      </c>
      <c r="K69" s="3" t="s">
        <v>353</v>
      </c>
      <c r="L69" t="s">
        <v>797</v>
      </c>
      <c r="M69" t="s">
        <v>798</v>
      </c>
      <c r="N69" s="2" t="s">
        <v>509</v>
      </c>
      <c r="O69" t="s">
        <v>799</v>
      </c>
      <c r="P69" t="s">
        <v>800</v>
      </c>
      <c r="Q69" t="s">
        <v>801</v>
      </c>
      <c r="R69" t="s">
        <v>802</v>
      </c>
    </row>
    <row r="70" spans="1:18" x14ac:dyDescent="0.15">
      <c r="A70" t="s">
        <v>25</v>
      </c>
      <c r="B70" t="s">
        <v>111</v>
      </c>
      <c r="C70" t="s">
        <v>88</v>
      </c>
      <c r="D70" t="s">
        <v>195</v>
      </c>
      <c r="E70" t="s">
        <v>1226</v>
      </c>
      <c r="F70" t="s">
        <v>575</v>
      </c>
      <c r="G70" t="s">
        <v>576</v>
      </c>
      <c r="H70" t="s">
        <v>577</v>
      </c>
      <c r="I70" t="s">
        <v>578</v>
      </c>
      <c r="J70" t="s">
        <v>580</v>
      </c>
      <c r="K70" s="3" t="s">
        <v>581</v>
      </c>
      <c r="L70" t="s">
        <v>582</v>
      </c>
      <c r="M70" t="s">
        <v>583</v>
      </c>
      <c r="N70" s="2" t="s">
        <v>584</v>
      </c>
      <c r="O70" t="s">
        <v>585</v>
      </c>
      <c r="P70" t="s">
        <v>585</v>
      </c>
      <c r="Q70" t="s">
        <v>586</v>
      </c>
      <c r="R70" t="s">
        <v>587</v>
      </c>
    </row>
    <row r="71" spans="1:18" x14ac:dyDescent="0.15">
      <c r="A71" t="s">
        <v>12</v>
      </c>
      <c r="B71" t="s">
        <v>98</v>
      </c>
      <c r="C71" t="s">
        <v>88</v>
      </c>
      <c r="D71" t="s">
        <v>182</v>
      </c>
      <c r="E71" t="s">
        <v>1222</v>
      </c>
      <c r="F71" t="s">
        <v>402</v>
      </c>
      <c r="G71" t="s">
        <v>403</v>
      </c>
      <c r="H71" t="s">
        <v>404</v>
      </c>
      <c r="I71" t="s">
        <v>405</v>
      </c>
      <c r="J71" t="s">
        <v>410</v>
      </c>
      <c r="K71" s="3" t="s">
        <v>411</v>
      </c>
      <c r="L71" t="s">
        <v>412</v>
      </c>
      <c r="M71" t="s">
        <v>413</v>
      </c>
      <c r="N71" s="2" t="s">
        <v>414</v>
      </c>
      <c r="O71" t="s">
        <v>415</v>
      </c>
      <c r="P71" t="s">
        <v>415</v>
      </c>
      <c r="Q71" t="s">
        <v>416</v>
      </c>
      <c r="R71" t="s">
        <v>417</v>
      </c>
    </row>
    <row r="72" spans="1:18" x14ac:dyDescent="0.15">
      <c r="A72" t="s">
        <v>23</v>
      </c>
      <c r="B72" t="s">
        <v>109</v>
      </c>
      <c r="C72" t="s">
        <v>90</v>
      </c>
      <c r="D72" t="s">
        <v>193</v>
      </c>
      <c r="E72" t="s">
        <v>1229</v>
      </c>
      <c r="F72" t="s">
        <v>550</v>
      </c>
      <c r="G72" t="s">
        <v>551</v>
      </c>
      <c r="H72" t="s">
        <v>287</v>
      </c>
      <c r="I72" t="s">
        <v>552</v>
      </c>
      <c r="J72" t="s">
        <v>553</v>
      </c>
      <c r="K72" s="3" t="s">
        <v>554</v>
      </c>
      <c r="L72" t="s">
        <v>555</v>
      </c>
      <c r="M72" t="s">
        <v>283</v>
      </c>
      <c r="N72" s="2" t="s">
        <v>556</v>
      </c>
      <c r="O72" t="s">
        <v>557</v>
      </c>
      <c r="P72" t="s">
        <v>557</v>
      </c>
      <c r="Q72" t="s">
        <v>558</v>
      </c>
      <c r="R72" t="s">
        <v>559</v>
      </c>
    </row>
    <row r="73" spans="1:18" x14ac:dyDescent="0.15">
      <c r="A73" t="s">
        <v>20</v>
      </c>
      <c r="B73" t="s">
        <v>106</v>
      </c>
      <c r="C73" t="s">
        <v>88</v>
      </c>
      <c r="D73" t="s">
        <v>190</v>
      </c>
      <c r="E73" t="s">
        <v>1225</v>
      </c>
      <c r="F73" t="s">
        <v>508</v>
      </c>
      <c r="G73" t="s">
        <v>509</v>
      </c>
      <c r="H73" t="s">
        <v>510</v>
      </c>
      <c r="I73" t="s">
        <v>511</v>
      </c>
      <c r="J73" t="s">
        <v>307</v>
      </c>
      <c r="K73" s="3" t="s">
        <v>513</v>
      </c>
      <c r="L73" t="s">
        <v>514</v>
      </c>
      <c r="M73" t="s">
        <v>515</v>
      </c>
      <c r="N73" s="2" t="s">
        <v>516</v>
      </c>
      <c r="O73" t="s">
        <v>517</v>
      </c>
      <c r="P73" t="s">
        <v>518</v>
      </c>
      <c r="Q73" t="s">
        <v>520</v>
      </c>
      <c r="R73" t="s">
        <v>521</v>
      </c>
    </row>
    <row r="74" spans="1:18" x14ac:dyDescent="0.15">
      <c r="A74" t="s">
        <v>6</v>
      </c>
      <c r="B74" t="s">
        <v>92</v>
      </c>
      <c r="C74" t="s">
        <v>88</v>
      </c>
      <c r="D74" t="s">
        <v>176</v>
      </c>
      <c r="E74" t="s">
        <v>1220</v>
      </c>
      <c r="F74" t="s">
        <v>308</v>
      </c>
      <c r="G74" t="s">
        <v>309</v>
      </c>
      <c r="H74" t="s">
        <v>310</v>
      </c>
      <c r="I74" t="s">
        <v>311</v>
      </c>
      <c r="J74" t="s">
        <v>313</v>
      </c>
      <c r="K74" s="3" t="s">
        <v>314</v>
      </c>
      <c r="L74" t="s">
        <v>315</v>
      </c>
      <c r="M74" t="s">
        <v>309</v>
      </c>
      <c r="N74" s="2" t="s">
        <v>316</v>
      </c>
      <c r="O74" t="s">
        <v>317</v>
      </c>
      <c r="P74" t="s">
        <v>318</v>
      </c>
      <c r="Q74" t="s">
        <v>319</v>
      </c>
      <c r="R74" t="s">
        <v>276</v>
      </c>
    </row>
    <row r="75" spans="1:18" x14ac:dyDescent="0.15">
      <c r="A75" t="s">
        <v>54</v>
      </c>
      <c r="B75" t="s">
        <v>140</v>
      </c>
      <c r="C75" t="s">
        <v>90</v>
      </c>
      <c r="D75" t="s">
        <v>224</v>
      </c>
      <c r="E75" t="s">
        <v>1232</v>
      </c>
      <c r="F75" t="s">
        <v>547</v>
      </c>
      <c r="G75" t="s">
        <v>888</v>
      </c>
      <c r="H75" t="s">
        <v>919</v>
      </c>
      <c r="I75" t="s">
        <v>920</v>
      </c>
      <c r="J75" t="s">
        <v>626</v>
      </c>
      <c r="K75" s="3" t="s">
        <v>314</v>
      </c>
      <c r="L75" t="s">
        <v>921</v>
      </c>
      <c r="M75" t="s">
        <v>922</v>
      </c>
      <c r="N75" s="2" t="s">
        <v>923</v>
      </c>
      <c r="O75" t="s">
        <v>924</v>
      </c>
      <c r="P75" t="s">
        <v>925</v>
      </c>
      <c r="Q75" t="s">
        <v>926</v>
      </c>
      <c r="R75" t="s">
        <v>927</v>
      </c>
    </row>
    <row r="76" spans="1:18" x14ac:dyDescent="0.15">
      <c r="A76" t="s">
        <v>10</v>
      </c>
      <c r="B76" t="s">
        <v>96</v>
      </c>
      <c r="C76" t="s">
        <v>88</v>
      </c>
      <c r="D76" t="s">
        <v>180</v>
      </c>
      <c r="E76" t="s">
        <v>1222</v>
      </c>
      <c r="F76" t="s">
        <v>370</v>
      </c>
      <c r="G76" t="s">
        <v>371</v>
      </c>
      <c r="H76" t="s">
        <v>372</v>
      </c>
      <c r="I76" t="s">
        <v>373</v>
      </c>
      <c r="J76" t="s">
        <v>378</v>
      </c>
      <c r="K76" s="3" t="s">
        <v>379</v>
      </c>
      <c r="L76" t="s">
        <v>376</v>
      </c>
      <c r="M76" t="s">
        <v>380</v>
      </c>
      <c r="N76" s="2" t="s">
        <v>381</v>
      </c>
      <c r="O76" t="s">
        <v>382</v>
      </c>
      <c r="P76" t="s">
        <v>382</v>
      </c>
      <c r="Q76" t="s">
        <v>384</v>
      </c>
      <c r="R76" t="s">
        <v>385</v>
      </c>
    </row>
    <row r="77" spans="1:18" x14ac:dyDescent="0.15">
      <c r="A77" t="s">
        <v>82</v>
      </c>
      <c r="B77" t="s">
        <v>168</v>
      </c>
      <c r="C77" t="s">
        <v>88</v>
      </c>
      <c r="D77" t="s">
        <v>252</v>
      </c>
      <c r="E77" t="s">
        <v>1240</v>
      </c>
      <c r="F77" t="s">
        <v>1168</v>
      </c>
      <c r="G77" t="s">
        <v>330</v>
      </c>
      <c r="H77" t="s">
        <v>327</v>
      </c>
      <c r="I77" t="s">
        <v>1169</v>
      </c>
      <c r="J77" t="s">
        <v>410</v>
      </c>
      <c r="K77" s="3" t="s">
        <v>913</v>
      </c>
      <c r="L77" t="s">
        <v>1168</v>
      </c>
      <c r="M77" t="s">
        <v>292</v>
      </c>
      <c r="N77" s="2" t="s">
        <v>1170</v>
      </c>
      <c r="O77" t="s">
        <v>1171</v>
      </c>
      <c r="P77" t="s">
        <v>1172</v>
      </c>
      <c r="Q77" t="s">
        <v>320</v>
      </c>
      <c r="R77" t="s">
        <v>1173</v>
      </c>
    </row>
    <row r="78" spans="1:18" x14ac:dyDescent="0.15">
      <c r="A78" t="s">
        <v>83</v>
      </c>
      <c r="B78" t="s">
        <v>169</v>
      </c>
      <c r="C78" t="s">
        <v>88</v>
      </c>
      <c r="D78" t="s">
        <v>253</v>
      </c>
      <c r="E78" t="s">
        <v>1217</v>
      </c>
      <c r="F78" t="s">
        <v>1067</v>
      </c>
      <c r="G78" t="s">
        <v>778</v>
      </c>
      <c r="H78" t="s">
        <v>786</v>
      </c>
      <c r="I78" t="s">
        <v>1174</v>
      </c>
      <c r="J78" t="s">
        <v>494</v>
      </c>
      <c r="K78" s="3" t="s">
        <v>1175</v>
      </c>
      <c r="L78" t="s">
        <v>1067</v>
      </c>
      <c r="M78" t="s">
        <v>785</v>
      </c>
      <c r="N78" s="2" t="s">
        <v>808</v>
      </c>
      <c r="O78" t="s">
        <v>1176</v>
      </c>
      <c r="P78" t="s">
        <v>1176</v>
      </c>
      <c r="Q78" t="s">
        <v>1177</v>
      </c>
      <c r="R78" t="s">
        <v>446</v>
      </c>
    </row>
    <row r="79" spans="1:18" x14ac:dyDescent="0.15">
      <c r="A79" t="s">
        <v>63</v>
      </c>
      <c r="B79" t="s">
        <v>149</v>
      </c>
      <c r="C79" t="s">
        <v>90</v>
      </c>
      <c r="D79" t="s">
        <v>233</v>
      </c>
      <c r="E79" t="s">
        <v>1236</v>
      </c>
      <c r="F79" t="s">
        <v>1011</v>
      </c>
      <c r="G79" t="s">
        <v>430</v>
      </c>
      <c r="H79" t="s">
        <v>990</v>
      </c>
      <c r="I79" t="s">
        <v>1012</v>
      </c>
      <c r="J79" t="s">
        <v>531</v>
      </c>
      <c r="K79" s="3" t="s">
        <v>629</v>
      </c>
      <c r="L79" t="s">
        <v>1013</v>
      </c>
      <c r="M79" t="s">
        <v>572</v>
      </c>
      <c r="N79" s="2" t="s">
        <v>1014</v>
      </c>
      <c r="O79" t="s">
        <v>1015</v>
      </c>
      <c r="P79" t="s">
        <v>1016</v>
      </c>
      <c r="Q79" t="s">
        <v>1017</v>
      </c>
      <c r="R79" t="s">
        <v>1018</v>
      </c>
    </row>
    <row r="80" spans="1:18" x14ac:dyDescent="0.15">
      <c r="A80" t="s">
        <v>35</v>
      </c>
      <c r="B80" t="s">
        <v>121</v>
      </c>
      <c r="C80" t="s">
        <v>90</v>
      </c>
      <c r="D80" t="s">
        <v>205</v>
      </c>
      <c r="E80" t="s">
        <v>1233</v>
      </c>
      <c r="F80" t="s">
        <v>707</v>
      </c>
      <c r="G80" t="s">
        <v>708</v>
      </c>
      <c r="H80" t="s">
        <v>709</v>
      </c>
      <c r="I80" t="s">
        <v>710</v>
      </c>
      <c r="J80" t="s">
        <v>711</v>
      </c>
      <c r="K80" s="3" t="s">
        <v>712</v>
      </c>
      <c r="L80" t="s">
        <v>713</v>
      </c>
      <c r="M80" t="s">
        <v>709</v>
      </c>
      <c r="N80" s="2" t="s">
        <v>714</v>
      </c>
      <c r="O80" t="s">
        <v>715</v>
      </c>
      <c r="P80" t="s">
        <v>716</v>
      </c>
      <c r="Q80" t="s">
        <v>718</v>
      </c>
      <c r="R80" t="s">
        <v>713</v>
      </c>
    </row>
    <row r="81" spans="1:18" x14ac:dyDescent="0.15">
      <c r="A81" t="s">
        <v>7</v>
      </c>
      <c r="B81" t="s">
        <v>93</v>
      </c>
      <c r="C81" t="s">
        <v>90</v>
      </c>
      <c r="D81" t="s">
        <v>177</v>
      </c>
      <c r="E81" t="s">
        <v>1221</v>
      </c>
      <c r="F81" t="s">
        <v>322</v>
      </c>
      <c r="G81" t="s">
        <v>323</v>
      </c>
      <c r="H81" t="s">
        <v>324</v>
      </c>
      <c r="I81" t="s">
        <v>325</v>
      </c>
      <c r="J81" t="s">
        <v>331</v>
      </c>
      <c r="K81" s="3" t="s">
        <v>332</v>
      </c>
      <c r="L81" t="s">
        <v>329</v>
      </c>
      <c r="M81" t="s">
        <v>333</v>
      </c>
      <c r="N81" s="2" t="s">
        <v>334</v>
      </c>
      <c r="O81" t="s">
        <v>335</v>
      </c>
      <c r="P81" t="s">
        <v>336</v>
      </c>
      <c r="Q81" t="s">
        <v>337</v>
      </c>
      <c r="R81" t="s">
        <v>338</v>
      </c>
    </row>
    <row r="82" spans="1:18" x14ac:dyDescent="0.15">
      <c r="A82" t="s">
        <v>41</v>
      </c>
      <c r="B82" t="s">
        <v>127</v>
      </c>
      <c r="C82" t="s">
        <v>88</v>
      </c>
      <c r="D82" t="s">
        <v>211</v>
      </c>
      <c r="E82" t="s">
        <v>1236</v>
      </c>
      <c r="F82" t="s">
        <v>781</v>
      </c>
      <c r="G82" t="s">
        <v>782</v>
      </c>
      <c r="H82" t="s">
        <v>783</v>
      </c>
      <c r="I82" t="s">
        <v>784</v>
      </c>
      <c r="J82" t="s">
        <v>767</v>
      </c>
      <c r="K82" s="3" t="s">
        <v>473</v>
      </c>
      <c r="L82" t="s">
        <v>270</v>
      </c>
      <c r="M82" t="s">
        <v>271</v>
      </c>
      <c r="N82" s="2" t="s">
        <v>699</v>
      </c>
      <c r="O82" t="s">
        <v>787</v>
      </c>
      <c r="P82" t="s">
        <v>788</v>
      </c>
      <c r="Q82" t="s">
        <v>786</v>
      </c>
      <c r="R82" t="s">
        <v>790</v>
      </c>
    </row>
    <row r="83" spans="1:18" x14ac:dyDescent="0.15">
      <c r="A83" t="s">
        <v>3</v>
      </c>
      <c r="B83" t="s">
        <v>87</v>
      </c>
      <c r="C83" t="s">
        <v>88</v>
      </c>
      <c r="D83" t="s">
        <v>173</v>
      </c>
      <c r="E83" t="s">
        <v>1217</v>
      </c>
      <c r="F83" t="s">
        <v>259</v>
      </c>
      <c r="G83" t="s">
        <v>260</v>
      </c>
      <c r="H83" t="s">
        <v>261</v>
      </c>
      <c r="I83" t="s">
        <v>262</v>
      </c>
      <c r="J83" t="s">
        <v>264</v>
      </c>
      <c r="K83" s="3" t="s">
        <v>265</v>
      </c>
      <c r="L83" t="s">
        <v>259</v>
      </c>
      <c r="M83" t="s">
        <v>266</v>
      </c>
      <c r="N83" s="2" t="s">
        <v>267</v>
      </c>
      <c r="O83" t="s">
        <v>268</v>
      </c>
      <c r="P83" t="s">
        <v>269</v>
      </c>
      <c r="Q83" t="s">
        <v>270</v>
      </c>
      <c r="R83" t="s">
        <v>271</v>
      </c>
    </row>
    <row r="84" spans="1:18" x14ac:dyDescent="0.15">
      <c r="A84" t="s">
        <v>8</v>
      </c>
      <c r="B84" t="s">
        <v>94</v>
      </c>
      <c r="C84" t="s">
        <v>88</v>
      </c>
      <c r="D84" t="s">
        <v>178</v>
      </c>
      <c r="E84" t="s">
        <v>1222</v>
      </c>
      <c r="F84" t="s">
        <v>340</v>
      </c>
      <c r="G84" t="s">
        <v>341</v>
      </c>
      <c r="H84" t="s">
        <v>342</v>
      </c>
      <c r="I84" t="s">
        <v>343</v>
      </c>
      <c r="J84" t="s">
        <v>346</v>
      </c>
      <c r="K84" s="3" t="s">
        <v>347</v>
      </c>
      <c r="L84" t="s">
        <v>348</v>
      </c>
      <c r="M84" t="s">
        <v>342</v>
      </c>
      <c r="N84" s="2" t="s">
        <v>349</v>
      </c>
      <c r="O84" t="s">
        <v>350</v>
      </c>
      <c r="P84" t="s">
        <v>350</v>
      </c>
      <c r="Q84" t="s">
        <v>351</v>
      </c>
      <c r="R84" t="s">
        <v>352</v>
      </c>
    </row>
    <row r="85" spans="1:18" x14ac:dyDescent="0.15">
      <c r="A85" t="s">
        <v>24</v>
      </c>
      <c r="B85" t="s">
        <v>110</v>
      </c>
      <c r="C85" t="s">
        <v>88</v>
      </c>
      <c r="D85" t="s">
        <v>194</v>
      </c>
      <c r="E85" t="s">
        <v>1226</v>
      </c>
      <c r="F85" t="s">
        <v>562</v>
      </c>
      <c r="G85" t="s">
        <v>563</v>
      </c>
      <c r="H85" t="s">
        <v>564</v>
      </c>
      <c r="I85" t="s">
        <v>565</v>
      </c>
      <c r="J85" t="s">
        <v>304</v>
      </c>
      <c r="K85" s="3" t="s">
        <v>567</v>
      </c>
      <c r="L85" t="s">
        <v>568</v>
      </c>
      <c r="M85" t="s">
        <v>512</v>
      </c>
      <c r="N85" s="2" t="s">
        <v>569</v>
      </c>
      <c r="O85" t="s">
        <v>570</v>
      </c>
      <c r="P85" t="s">
        <v>571</v>
      </c>
      <c r="Q85" t="s">
        <v>340</v>
      </c>
      <c r="R85" t="s">
        <v>573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I89"/>
  <sheetViews>
    <sheetView tabSelected="1" workbookViewId="0">
      <selection activeCell="I64" sqref="I64"/>
    </sheetView>
  </sheetViews>
  <sheetFormatPr defaultColWidth="9" defaultRowHeight="13.5" x14ac:dyDescent="0.15"/>
  <cols>
    <col min="1" max="1" width="19.5" customWidth="1"/>
    <col min="2" max="2" width="14.875" customWidth="1"/>
  </cols>
  <sheetData>
    <row r="1" spans="1:9" x14ac:dyDescent="0.15">
      <c r="A1" t="s">
        <v>0</v>
      </c>
      <c r="B1" t="s">
        <v>1</v>
      </c>
      <c r="C1" t="s">
        <v>2</v>
      </c>
      <c r="E1" s="1" t="s">
        <v>1265</v>
      </c>
      <c r="F1" s="1" t="s">
        <v>1264</v>
      </c>
      <c r="G1" s="1" t="s">
        <v>1272</v>
      </c>
      <c r="H1" s="1" t="s">
        <v>1273</v>
      </c>
      <c r="I1" s="1" t="s">
        <v>1274</v>
      </c>
    </row>
    <row r="2" spans="1:9" x14ac:dyDescent="0.15">
      <c r="A2" t="s">
        <v>3</v>
      </c>
      <c r="B2" t="str">
        <f>LEFT(A2,SEARCH(".",A2,1)-1)</f>
        <v>603100</v>
      </c>
      <c r="C2" t="str">
        <f>RIGHT(A2,LEN(A2)-SEARCH(".",A2,1))</f>
        <v>sh</v>
      </c>
      <c r="E2" t="str">
        <f>VLOOKUP(A2,中间表!A$1:'中间表'!O$500,2,FALSE)</f>
        <v>川仪股份</v>
      </c>
      <c r="F2" t="str">
        <f>VLOOKUP(A2,中间表!A$1:'中间表'!O$500,4,FALSE)</f>
        <v>36.63</v>
      </c>
      <c r="G2" t="str">
        <f>VLOOKUP(A2,中间表!A$1:'中间表'!O$500,3,FALSE)</f>
        <v>电气设备</v>
      </c>
    </row>
    <row r="3" spans="1:9" x14ac:dyDescent="0.15">
      <c r="A3" t="s">
        <v>4</v>
      </c>
      <c r="B3" t="str">
        <f t="shared" ref="B3:B30" si="0">LEFT(A3,SEARCH(".",A3,1)-1)</f>
        <v>000683</v>
      </c>
      <c r="C3" t="str">
        <f t="shared" ref="C3:C30" si="1">RIGHT(A3,LEN(A3)-SEARCH(".",A3,1))</f>
        <v>sz</v>
      </c>
      <c r="E3" t="str">
        <f>VLOOKUP(A3,中间表!A$1:'中间表'!O$500,2,FALSE)</f>
        <v>远兴能源</v>
      </c>
      <c r="F3" t="str">
        <f>VLOOKUP(A3,中间表!A$1:'中间表'!O$500,4,FALSE)</f>
        <v>6.60</v>
      </c>
      <c r="G3" t="str">
        <f>VLOOKUP(A3,中间表!A$1:'中间表'!O$500,3,FALSE)</f>
        <v>化工</v>
      </c>
    </row>
    <row r="4" spans="1:9" x14ac:dyDescent="0.15">
      <c r="A4" t="s">
        <v>5</v>
      </c>
      <c r="B4" t="str">
        <f t="shared" si="0"/>
        <v>600060</v>
      </c>
      <c r="C4" t="str">
        <f t="shared" si="1"/>
        <v>sh</v>
      </c>
      <c r="E4" t="str">
        <f>VLOOKUP(A4,中间表!A$1:'中间表'!O$500,2,FALSE)</f>
        <v>海信视像</v>
      </c>
      <c r="F4" t="str">
        <f>VLOOKUP(A4,中间表!A$1:'中间表'!O$500,4,FALSE)</f>
        <v>21.58</v>
      </c>
      <c r="G4" t="str">
        <f>VLOOKUP(A4,中间表!A$1:'中间表'!O$500,3,FALSE)</f>
        <v>家用电器</v>
      </c>
    </row>
    <row r="5" spans="1:9" x14ac:dyDescent="0.15">
      <c r="A5" t="s">
        <v>6</v>
      </c>
      <c r="B5" t="str">
        <f t="shared" si="0"/>
        <v>601899</v>
      </c>
      <c r="C5" t="str">
        <f t="shared" si="1"/>
        <v>sh</v>
      </c>
      <c r="E5" t="str">
        <f>VLOOKUP(A5,中间表!A$1:'中间表'!O$500,2,FALSE)</f>
        <v>紫金矿业</v>
      </c>
      <c r="F5" t="str">
        <f>VLOOKUP(A5,中间表!A$1:'中间表'!O$500,4,FALSE)</f>
        <v>11.71</v>
      </c>
      <c r="G5" t="str">
        <f>VLOOKUP(A5,中间表!A$1:'中间表'!O$500,3,FALSE)</f>
        <v>有色金属</v>
      </c>
    </row>
    <row r="6" spans="1:9" x14ac:dyDescent="0.15">
      <c r="A6" t="s">
        <v>7</v>
      </c>
      <c r="B6" t="str">
        <f t="shared" si="0"/>
        <v>002003</v>
      </c>
      <c r="C6" t="str">
        <f t="shared" si="1"/>
        <v>sz</v>
      </c>
      <c r="E6" t="str">
        <f>VLOOKUP(A6,中间表!A$1:'中间表'!O$500,2,FALSE)</f>
        <v>伟星股份</v>
      </c>
      <c r="F6" t="str">
        <f>VLOOKUP(A6,中间表!A$1:'中间表'!O$500,4,FALSE)</f>
        <v>9.05</v>
      </c>
      <c r="G6" t="str">
        <f>VLOOKUP(A6,中间表!A$1:'中间表'!O$500,3,FALSE)</f>
        <v>纺织服装</v>
      </c>
    </row>
    <row r="7" spans="1:9" x14ac:dyDescent="0.15">
      <c r="A7" t="s">
        <v>8</v>
      </c>
      <c r="B7" t="str">
        <f t="shared" si="0"/>
        <v>600933</v>
      </c>
      <c r="C7" t="str">
        <f t="shared" si="1"/>
        <v>sh</v>
      </c>
      <c r="E7" t="str">
        <f>VLOOKUP(A7,中间表!A$1:'中间表'!O$500,2,FALSE)</f>
        <v>爱柯迪</v>
      </c>
      <c r="F7" t="str">
        <f>VLOOKUP(A7,中间表!A$1:'中间表'!O$500,4,FALSE)</f>
        <v>21.25</v>
      </c>
      <c r="G7" t="str">
        <f>VLOOKUP(A7,中间表!A$1:'中间表'!O$500,3,FALSE)</f>
        <v>汽车</v>
      </c>
    </row>
    <row r="8" spans="1:9" x14ac:dyDescent="0.15">
      <c r="A8" t="s">
        <v>9</v>
      </c>
      <c r="B8" t="str">
        <f t="shared" si="0"/>
        <v>002541</v>
      </c>
      <c r="C8" t="str">
        <f t="shared" si="1"/>
        <v>sz</v>
      </c>
      <c r="E8" t="str">
        <f>VLOOKUP(A8,中间表!A$1:'中间表'!O$500,2,FALSE)</f>
        <v>鸿路钢构</v>
      </c>
      <c r="F8" t="str">
        <f>VLOOKUP(A8,中间表!A$1:'中间表'!O$500,4,FALSE)</f>
        <v>29.14</v>
      </c>
      <c r="G8" t="str">
        <f>VLOOKUP(A8,中间表!A$1:'中间表'!O$500,3,FALSE)</f>
        <v>建筑装饰</v>
      </c>
    </row>
    <row r="9" spans="1:9" x14ac:dyDescent="0.15">
      <c r="A9" t="s">
        <v>10</v>
      </c>
      <c r="B9" t="str">
        <f t="shared" si="0"/>
        <v>603997</v>
      </c>
      <c r="C9" t="str">
        <f t="shared" si="1"/>
        <v>sh</v>
      </c>
      <c r="E9" t="str">
        <f>VLOOKUP(A9,中间表!A$1:'中间表'!O$500,2,FALSE)</f>
        <v>继峰股份</v>
      </c>
      <c r="F9" t="str">
        <f>VLOOKUP(A9,中间表!A$1:'中间表'!O$500,4,FALSE)</f>
        <v>14.55</v>
      </c>
      <c r="G9" t="str">
        <f>VLOOKUP(A9,中间表!A$1:'中间表'!O$500,3,FALSE)</f>
        <v>汽车</v>
      </c>
    </row>
    <row r="10" spans="1:9" x14ac:dyDescent="0.15">
      <c r="A10" t="s">
        <v>11</v>
      </c>
      <c r="B10" t="str">
        <f t="shared" si="0"/>
        <v>600426</v>
      </c>
      <c r="C10" t="str">
        <f t="shared" si="1"/>
        <v>sh</v>
      </c>
      <c r="E10" t="str">
        <f>VLOOKUP(A10,中间表!A$1:'中间表'!O$500,2,FALSE)</f>
        <v>华鲁恒升</v>
      </c>
      <c r="F10" t="str">
        <f>VLOOKUP(A10,中间表!A$1:'中间表'!O$500,4,FALSE)</f>
        <v>29.70</v>
      </c>
      <c r="G10" t="str">
        <f>VLOOKUP(A10,中间表!A$1:'中间表'!O$500,3,FALSE)</f>
        <v>化工</v>
      </c>
    </row>
    <row r="11" spans="1:9" x14ac:dyDescent="0.15">
      <c r="A11" t="s">
        <v>12</v>
      </c>
      <c r="B11" t="str">
        <f t="shared" si="0"/>
        <v>603730</v>
      </c>
      <c r="C11" t="str">
        <f t="shared" si="1"/>
        <v>sh</v>
      </c>
      <c r="E11" t="str">
        <f>VLOOKUP(A11,中间表!A$1:'中间表'!O$500,2,FALSE)</f>
        <v>岱美股份</v>
      </c>
      <c r="F11" t="str">
        <f>VLOOKUP(A11,中间表!A$1:'中间表'!O$500,4,FALSE)</f>
        <v>12.80</v>
      </c>
      <c r="G11" t="str">
        <f>VLOOKUP(A11,中间表!A$1:'中间表'!O$500,3,FALSE)</f>
        <v>汽车</v>
      </c>
    </row>
    <row r="12" spans="1:9" x14ac:dyDescent="0.15">
      <c r="A12" t="s">
        <v>13</v>
      </c>
      <c r="B12" t="str">
        <f t="shared" si="0"/>
        <v>002372</v>
      </c>
      <c r="C12" t="str">
        <f t="shared" si="1"/>
        <v>sz</v>
      </c>
      <c r="E12" t="str">
        <f>VLOOKUP(A12,中间表!A$1:'中间表'!O$500,2,FALSE)</f>
        <v>伟星新材</v>
      </c>
      <c r="F12" t="str">
        <f>VLOOKUP(A12,中间表!A$1:'中间表'!O$500,4,FALSE)</f>
        <v>21.33</v>
      </c>
      <c r="G12" t="str">
        <f>VLOOKUP(A12,中间表!A$1:'中间表'!O$500,3,FALSE)</f>
        <v>建筑材料</v>
      </c>
    </row>
    <row r="13" spans="1:9" x14ac:dyDescent="0.15">
      <c r="A13" t="s">
        <v>14</v>
      </c>
      <c r="B13" t="str">
        <f t="shared" si="0"/>
        <v>603203</v>
      </c>
      <c r="C13" t="str">
        <f t="shared" si="1"/>
        <v>sh</v>
      </c>
      <c r="E13" t="str">
        <f>VLOOKUP(A13,中间表!A$1:'中间表'!O$500,2,FALSE)</f>
        <v>快克智能</v>
      </c>
      <c r="F13" t="str">
        <f>VLOOKUP(A13,中间表!A$1:'中间表'!O$500,4,FALSE)</f>
        <v>29.19</v>
      </c>
      <c r="G13" t="str">
        <f>VLOOKUP(A13,中间表!A$1:'中间表'!O$500,3,FALSE)</f>
        <v>机械设备</v>
      </c>
    </row>
    <row r="14" spans="1:9" x14ac:dyDescent="0.15">
      <c r="A14" t="s">
        <v>15</v>
      </c>
      <c r="B14" t="str">
        <f t="shared" si="0"/>
        <v>002158</v>
      </c>
      <c r="C14" t="str">
        <f t="shared" si="1"/>
        <v>sz</v>
      </c>
      <c r="E14" t="str">
        <f>VLOOKUP(A14,中间表!A$1:'中间表'!O$500,2,FALSE)</f>
        <v>汉钟精机</v>
      </c>
      <c r="F14" t="str">
        <f>VLOOKUP(A14,中间表!A$1:'中间表'!O$500,4,FALSE)</f>
        <v>22.01</v>
      </c>
      <c r="G14" t="str">
        <f>VLOOKUP(A14,中间表!A$1:'中间表'!O$500,3,FALSE)</f>
        <v>机械设备</v>
      </c>
    </row>
    <row r="15" spans="1:9" x14ac:dyDescent="0.15">
      <c r="A15" t="s">
        <v>16</v>
      </c>
      <c r="B15" t="str">
        <f t="shared" si="0"/>
        <v>000423</v>
      </c>
      <c r="C15" t="str">
        <f t="shared" si="1"/>
        <v>sz</v>
      </c>
      <c r="E15" t="str">
        <f>VLOOKUP(A15,中间表!A$1:'中间表'!O$500,2,FALSE)</f>
        <v>东阿阿胶</v>
      </c>
      <c r="F15" t="str">
        <f>VLOOKUP(A15,中间表!A$1:'中间表'!O$500,4,FALSE)</f>
        <v>51.48</v>
      </c>
      <c r="G15" t="str">
        <f>VLOOKUP(A15,中间表!A$1:'中间表'!O$500,3,FALSE)</f>
        <v>医药生物</v>
      </c>
    </row>
    <row r="16" spans="1:9" x14ac:dyDescent="0.15">
      <c r="A16" t="s">
        <v>17</v>
      </c>
      <c r="B16" t="str">
        <f t="shared" si="0"/>
        <v>600660</v>
      </c>
      <c r="C16" t="str">
        <f t="shared" si="1"/>
        <v>sh</v>
      </c>
      <c r="E16" t="str">
        <f>VLOOKUP(A16,中间表!A$1:'中间表'!O$500,2,FALSE)</f>
        <v>福耀玻璃</v>
      </c>
      <c r="F16" t="str">
        <f>VLOOKUP(A16,中间表!A$1:'中间表'!O$500,4,FALSE)</f>
        <v>32.99</v>
      </c>
      <c r="G16" t="str">
        <f>VLOOKUP(A16,中间表!A$1:'中间表'!O$500,3,FALSE)</f>
        <v>汽车</v>
      </c>
    </row>
    <row r="17" spans="1:7" x14ac:dyDescent="0.15">
      <c r="A17" t="s">
        <v>18</v>
      </c>
      <c r="B17" t="str">
        <f t="shared" si="0"/>
        <v>600873</v>
      </c>
      <c r="C17" t="str">
        <f t="shared" si="1"/>
        <v>sh</v>
      </c>
      <c r="E17" t="str">
        <f>VLOOKUP(A17,中间表!A$1:'中间表'!O$500,2,FALSE)</f>
        <v>梅花生物</v>
      </c>
      <c r="F17" t="str">
        <f>VLOOKUP(A17,中间表!A$1:'中间表'!O$500,4,FALSE)</f>
        <v>9.02</v>
      </c>
      <c r="G17" t="str">
        <f>VLOOKUP(A17,中间表!A$1:'中间表'!O$500,3,FALSE)</f>
        <v>农林牧渔</v>
      </c>
    </row>
    <row r="18" spans="1:7" x14ac:dyDescent="0.15">
      <c r="A18" t="s">
        <v>19</v>
      </c>
      <c r="B18" t="str">
        <f t="shared" si="0"/>
        <v>300144</v>
      </c>
      <c r="C18" t="str">
        <f t="shared" si="1"/>
        <v>sz</v>
      </c>
      <c r="E18" t="str">
        <f>VLOOKUP(A18,中间表!A$1:'中间表'!O$500,2,FALSE)</f>
        <v>宋城演艺</v>
      </c>
      <c r="F18" t="str">
        <f>VLOOKUP(A18,中间表!A$1:'中间表'!O$500,4,FALSE)</f>
        <v>12.96</v>
      </c>
      <c r="G18" t="str">
        <f>VLOOKUP(A18,中间表!A$1:'中间表'!O$500,3,FALSE)</f>
        <v>休闲服务</v>
      </c>
    </row>
    <row r="19" spans="1:7" x14ac:dyDescent="0.15">
      <c r="A19" t="s">
        <v>20</v>
      </c>
      <c r="B19" t="str">
        <f t="shared" si="0"/>
        <v>603279</v>
      </c>
      <c r="C19" t="str">
        <f t="shared" si="1"/>
        <v>sh</v>
      </c>
      <c r="E19" t="str">
        <f>VLOOKUP(A19,中间表!A$1:'中间表'!O$500,2,FALSE)</f>
        <v>景津装备</v>
      </c>
      <c r="F19" t="str">
        <f>VLOOKUP(A19,中间表!A$1:'中间表'!O$500,4,FALSE)</f>
        <v>27.09</v>
      </c>
      <c r="G19" t="str">
        <f>VLOOKUP(A19,中间表!A$1:'中间表'!O$500,3,FALSE)</f>
        <v>机械设备</v>
      </c>
    </row>
    <row r="20" spans="1:7" x14ac:dyDescent="0.15">
      <c r="A20" t="s">
        <v>21</v>
      </c>
      <c r="B20" t="str">
        <f t="shared" si="0"/>
        <v>002595</v>
      </c>
      <c r="C20" t="str">
        <f t="shared" si="1"/>
        <v>sz</v>
      </c>
      <c r="E20" t="str">
        <f>VLOOKUP(A20,中间表!A$1:'中间表'!O$500,2,FALSE)</f>
        <v>豪迈科技</v>
      </c>
      <c r="F20" t="str">
        <f>VLOOKUP(A20,中间表!A$1:'中间表'!O$500,4,FALSE)</f>
        <v>33.52</v>
      </c>
      <c r="G20" t="str">
        <f>VLOOKUP(A20,中间表!A$1:'中间表'!O$500,3,FALSE)</f>
        <v>机械设备</v>
      </c>
    </row>
    <row r="21" spans="1:7" x14ac:dyDescent="0.15">
      <c r="A21" t="s">
        <v>22</v>
      </c>
      <c r="B21" t="str">
        <f t="shared" si="0"/>
        <v>002832</v>
      </c>
      <c r="C21" t="str">
        <f t="shared" si="1"/>
        <v>sz</v>
      </c>
      <c r="E21" t="str">
        <f>VLOOKUP(A21,中间表!A$1:'中间表'!O$500,2,FALSE)</f>
        <v>比音勒芬</v>
      </c>
      <c r="F21" t="str">
        <f>VLOOKUP(A21,中间表!A$1:'中间表'!O$500,4,FALSE)</f>
        <v>32.08</v>
      </c>
      <c r="G21" t="str">
        <f>VLOOKUP(A21,中间表!A$1:'中间表'!O$500,3,FALSE)</f>
        <v>纺织服装</v>
      </c>
    </row>
    <row r="22" spans="1:7" x14ac:dyDescent="0.15">
      <c r="A22" t="s">
        <v>23</v>
      </c>
      <c r="B22" t="str">
        <f t="shared" si="0"/>
        <v>002027</v>
      </c>
      <c r="C22" t="str">
        <f t="shared" si="1"/>
        <v>sz</v>
      </c>
      <c r="E22" t="str">
        <f>VLOOKUP(A22,中间表!A$1:'中间表'!O$500,2,FALSE)</f>
        <v>分众传媒</v>
      </c>
      <c r="F22" t="str">
        <f>VLOOKUP(A22,中间表!A$1:'中间表'!O$500,4,FALSE)</f>
        <v>6.76</v>
      </c>
      <c r="G22" t="str">
        <f>VLOOKUP(A22,中间表!A$1:'中间表'!O$500,3,FALSE)</f>
        <v>传媒</v>
      </c>
    </row>
    <row r="23" spans="1:7" x14ac:dyDescent="0.15">
      <c r="A23" t="s">
        <v>24</v>
      </c>
      <c r="B23" t="str">
        <f t="shared" si="0"/>
        <v>603456</v>
      </c>
      <c r="C23" t="str">
        <f t="shared" si="1"/>
        <v>sh</v>
      </c>
      <c r="E23" t="str">
        <f>VLOOKUP(A23,中间表!A$1:'中间表'!O$500,2,FALSE)</f>
        <v>九洲药业</v>
      </c>
      <c r="F23" t="str">
        <f>VLOOKUP(A23,中间表!A$1:'中间表'!O$500,4,FALSE)</f>
        <v>28.60</v>
      </c>
      <c r="G23" t="str">
        <f>VLOOKUP(A23,中间表!A$1:'中间表'!O$500,3,FALSE)</f>
        <v>医药生物</v>
      </c>
    </row>
    <row r="24" spans="1:7" x14ac:dyDescent="0.15">
      <c r="A24" t="s">
        <v>25</v>
      </c>
      <c r="B24" t="str">
        <f t="shared" si="0"/>
        <v>600380</v>
      </c>
      <c r="C24" t="str">
        <f t="shared" si="1"/>
        <v>sh</v>
      </c>
      <c r="E24" t="str">
        <f>VLOOKUP(A24,中间表!A$1:'中间表'!O$500,2,FALSE)</f>
        <v>健康元</v>
      </c>
      <c r="F24" t="str">
        <f>VLOOKUP(A24,中间表!A$1:'中间表'!O$500,4,FALSE)</f>
        <v>13.31</v>
      </c>
      <c r="G24" t="str">
        <f>VLOOKUP(A24,中间表!A$1:'中间表'!O$500,3,FALSE)</f>
        <v>医药生物</v>
      </c>
    </row>
    <row r="25" spans="1:7" x14ac:dyDescent="0.15">
      <c r="A25" t="s">
        <v>26</v>
      </c>
      <c r="B25" t="str">
        <f t="shared" si="0"/>
        <v>600486</v>
      </c>
      <c r="C25" t="str">
        <f t="shared" si="1"/>
        <v>sh</v>
      </c>
      <c r="E25" t="str">
        <f>VLOOKUP(A25,中间表!A$1:'中间表'!O$500,2,FALSE)</f>
        <v>扬农化工</v>
      </c>
      <c r="F25" t="str">
        <f>VLOOKUP(A25,中间表!A$1:'中间表'!O$500,4,FALSE)</f>
        <v>83.57</v>
      </c>
      <c r="G25" t="str">
        <f>VLOOKUP(A25,中间表!A$1:'中间表'!O$500,3,FALSE)</f>
        <v>化工</v>
      </c>
    </row>
    <row r="26" spans="1:7" x14ac:dyDescent="0.15">
      <c r="A26" t="s">
        <v>27</v>
      </c>
      <c r="B26" t="str">
        <f t="shared" si="0"/>
        <v>000333</v>
      </c>
      <c r="C26" t="str">
        <f t="shared" si="1"/>
        <v>sz</v>
      </c>
      <c r="E26" t="str">
        <f>VLOOKUP(A26,中间表!A$1:'中间表'!O$500,2,FALSE)</f>
        <v>美的集团</v>
      </c>
      <c r="F26" t="str">
        <f>VLOOKUP(A26,中间表!A$1:'中间表'!O$500,4,FALSE)</f>
        <v>56.11</v>
      </c>
      <c r="G26" t="str">
        <f>VLOOKUP(A26,中间表!A$1:'中间表'!O$500,3,FALSE)</f>
        <v>家用电器</v>
      </c>
    </row>
    <row r="27" spans="1:7" x14ac:dyDescent="0.15">
      <c r="A27" t="s">
        <v>28</v>
      </c>
      <c r="B27" t="str">
        <f t="shared" si="0"/>
        <v>001979</v>
      </c>
      <c r="C27" t="str">
        <f t="shared" si="1"/>
        <v>sz</v>
      </c>
      <c r="E27" t="str">
        <f>VLOOKUP(A27,中间表!A$1:'中间表'!O$500,2,FALSE)</f>
        <v>招商蛇口</v>
      </c>
      <c r="F27" t="str">
        <f>VLOOKUP(A27,中间表!A$1:'中间表'!O$500,4,FALSE)</f>
        <v>13.33</v>
      </c>
      <c r="G27" t="str">
        <f>VLOOKUP(A27,中间表!A$1:'中间表'!O$500,3,FALSE)</f>
        <v>房地产</v>
      </c>
    </row>
    <row r="28" spans="1:7" x14ac:dyDescent="0.15">
      <c r="A28" t="s">
        <v>29</v>
      </c>
      <c r="B28" t="str">
        <f t="shared" si="0"/>
        <v>600031</v>
      </c>
      <c r="C28" t="str">
        <f t="shared" si="1"/>
        <v>sh</v>
      </c>
      <c r="E28" t="str">
        <f>VLOOKUP(A28,中间表!A$1:'中间表'!O$500,2,FALSE)</f>
        <v>三一重工</v>
      </c>
      <c r="F28" t="str">
        <f>VLOOKUP(A28,中间表!A$1:'中间表'!O$500,4,FALSE)</f>
        <v>15.49</v>
      </c>
      <c r="G28" t="str">
        <f>VLOOKUP(A28,中间表!A$1:'中间表'!O$500,3,FALSE)</f>
        <v>机械设备</v>
      </c>
    </row>
    <row r="29" spans="1:7" x14ac:dyDescent="0.15">
      <c r="A29" t="s">
        <v>30</v>
      </c>
      <c r="B29" t="str">
        <f t="shared" si="0"/>
        <v>600309</v>
      </c>
      <c r="C29" t="str">
        <f t="shared" si="1"/>
        <v>sh</v>
      </c>
      <c r="E29" t="str">
        <f>VLOOKUP(A29,中间表!A$1:'中间表'!O$500,2,FALSE)</f>
        <v>万华化学</v>
      </c>
      <c r="F29" t="str">
        <f>VLOOKUP(A29,中间表!A$1:'中间表'!O$500,4,FALSE)</f>
        <v>87.35</v>
      </c>
      <c r="G29" t="str">
        <f>VLOOKUP(A29,中间表!A$1:'中间表'!O$500,3,FALSE)</f>
        <v>化工</v>
      </c>
    </row>
    <row r="30" spans="1:7" x14ac:dyDescent="0.15">
      <c r="A30" t="s">
        <v>31</v>
      </c>
      <c r="B30" t="str">
        <f t="shared" si="0"/>
        <v>002304</v>
      </c>
      <c r="C30" t="str">
        <f t="shared" si="1"/>
        <v>sz</v>
      </c>
      <c r="E30" t="str">
        <f>VLOOKUP(A30,中间表!A$1:'中间表'!O$500,2,FALSE)</f>
        <v>洋河股份</v>
      </c>
      <c r="F30" t="str">
        <f>VLOOKUP(A30,中间表!A$1:'中间表'!O$500,4,FALSE)</f>
        <v>136.26</v>
      </c>
      <c r="G30" t="str">
        <f>VLOOKUP(A30,中间表!A$1:'中间表'!O$500,3,FALSE)</f>
        <v>食品饮料</v>
      </c>
    </row>
    <row r="31" spans="1:7" x14ac:dyDescent="0.15">
      <c r="A31" t="s">
        <v>32</v>
      </c>
      <c r="B31" t="str">
        <f t="shared" ref="B31:B53" si="2">LEFT(A31,SEARCH(".",A31,1)-1)</f>
        <v>600276</v>
      </c>
      <c r="C31" t="str">
        <f t="shared" ref="C31:C53" si="3">RIGHT(A31,LEN(A31)-SEARCH(".",A31,1))</f>
        <v>sh</v>
      </c>
      <c r="E31" t="str">
        <f>VLOOKUP(A31,中间表!A$1:'中间表'!O$500,2,FALSE)</f>
        <v>恒瑞医药</v>
      </c>
      <c r="F31" t="str">
        <f>VLOOKUP(A31,中间表!A$1:'中间表'!O$500,4,FALSE)</f>
        <v>45.79</v>
      </c>
      <c r="G31" t="str">
        <f>VLOOKUP(A31,中间表!A$1:'中间表'!O$500,3,FALSE)</f>
        <v>医药生物</v>
      </c>
    </row>
    <row r="32" spans="1:7" x14ac:dyDescent="0.15">
      <c r="A32" t="s">
        <v>33</v>
      </c>
      <c r="B32" t="str">
        <f t="shared" si="2"/>
        <v>300451</v>
      </c>
      <c r="C32" t="str">
        <f t="shared" si="3"/>
        <v>sz</v>
      </c>
      <c r="E32" t="str">
        <f>VLOOKUP(A32,中间表!A$1:'中间表'!O$500,2,FALSE)</f>
        <v>创业慧康</v>
      </c>
      <c r="F32" t="str">
        <f>VLOOKUP(A32,中间表!A$1:'中间表'!O$500,4,FALSE)</f>
        <v>8.85</v>
      </c>
      <c r="G32" t="str">
        <f>VLOOKUP(A32,中间表!A$1:'中间表'!O$500,3,FALSE)</f>
        <v>计算机</v>
      </c>
    </row>
    <row r="33" spans="1:7" x14ac:dyDescent="0.15">
      <c r="A33" t="s">
        <v>34</v>
      </c>
      <c r="B33" t="str">
        <f t="shared" si="2"/>
        <v>300015</v>
      </c>
      <c r="C33" t="str">
        <f t="shared" si="3"/>
        <v>sz</v>
      </c>
      <c r="E33" t="str">
        <f>VLOOKUP(A33,中间表!A$1:'中间表'!O$500,2,FALSE)</f>
        <v>爱尔眼科</v>
      </c>
      <c r="F33" t="str">
        <f>VLOOKUP(A33,中间表!A$1:'中间表'!O$500,4,FALSE)</f>
        <v>19.78</v>
      </c>
      <c r="G33" t="str">
        <f>VLOOKUP(A33,中间表!A$1:'中间表'!O$500,3,FALSE)</f>
        <v>医药生物</v>
      </c>
    </row>
    <row r="34" spans="1:7" x14ac:dyDescent="0.15">
      <c r="A34" t="s">
        <v>35</v>
      </c>
      <c r="B34" t="str">
        <f t="shared" si="2"/>
        <v>002867</v>
      </c>
      <c r="C34" t="str">
        <f t="shared" si="3"/>
        <v>sz</v>
      </c>
      <c r="E34" t="str">
        <f>VLOOKUP(A34,中间表!A$1:'中间表'!O$500,2,FALSE)</f>
        <v>周大生</v>
      </c>
      <c r="F34" t="str">
        <f>VLOOKUP(A34,中间表!A$1:'中间表'!O$500,4,FALSE)</f>
        <v>16.62</v>
      </c>
      <c r="G34" t="str">
        <f>VLOOKUP(A34,中间表!A$1:'中间表'!O$500,3,FALSE)</f>
        <v>轻工制造</v>
      </c>
    </row>
    <row r="35" spans="1:7" x14ac:dyDescent="0.15">
      <c r="A35" t="s">
        <v>36</v>
      </c>
      <c r="B35" t="str">
        <f t="shared" si="2"/>
        <v>002142</v>
      </c>
      <c r="C35" t="str">
        <f t="shared" si="3"/>
        <v>sz</v>
      </c>
      <c r="E35" t="str">
        <f>VLOOKUP(A35,中间表!A$1:'中间表'!O$500,2,FALSE)</f>
        <v>宁波银行</v>
      </c>
      <c r="F35" t="str">
        <f>VLOOKUP(A35,中间表!A$1:'中间表'!O$500,4,FALSE)</f>
        <v>26.76</v>
      </c>
      <c r="G35" t="str">
        <f>VLOOKUP(A35,中间表!A$1:'中间表'!O$500,3,FALSE)</f>
        <v>银行</v>
      </c>
    </row>
    <row r="36" spans="1:7" x14ac:dyDescent="0.15">
      <c r="A36" t="s">
        <v>37</v>
      </c>
      <c r="B36" t="str">
        <f t="shared" si="2"/>
        <v>002352</v>
      </c>
      <c r="C36" t="str">
        <f t="shared" si="3"/>
        <v>sz</v>
      </c>
      <c r="E36" t="str">
        <f>VLOOKUP(A36,中间表!A$1:'中间表'!O$500,2,FALSE)</f>
        <v>顺丰控股</v>
      </c>
      <c r="F36" t="str">
        <f>VLOOKUP(A36,中间表!A$1:'中间表'!O$500,4,FALSE)</f>
        <v>48.08</v>
      </c>
      <c r="G36" t="str">
        <f>VLOOKUP(A36,中间表!A$1:'中间表'!O$500,3,FALSE)</f>
        <v>交通运输</v>
      </c>
    </row>
    <row r="37" spans="1:7" x14ac:dyDescent="0.15">
      <c r="A37" t="s">
        <v>38</v>
      </c>
      <c r="B37" t="str">
        <f t="shared" si="2"/>
        <v>600176</v>
      </c>
      <c r="C37" t="str">
        <f t="shared" si="3"/>
        <v>sh</v>
      </c>
      <c r="E37" t="str">
        <f>VLOOKUP(A37,中间表!A$1:'中间表'!O$500,2,FALSE)</f>
        <v>中国巨石</v>
      </c>
      <c r="F37" t="str">
        <f>VLOOKUP(A37,中间表!A$1:'中间表'!O$500,4,FALSE)</f>
        <v>13.93</v>
      </c>
      <c r="G37" t="str">
        <f>VLOOKUP(A37,中间表!A$1:'中间表'!O$500,3,FALSE)</f>
        <v>化工</v>
      </c>
    </row>
    <row r="38" spans="1:7" x14ac:dyDescent="0.15">
      <c r="A38" t="s">
        <v>39</v>
      </c>
      <c r="B38" t="str">
        <f t="shared" si="2"/>
        <v>601668</v>
      </c>
      <c r="C38" t="str">
        <f t="shared" si="3"/>
        <v>sh</v>
      </c>
      <c r="E38" t="str">
        <f>VLOOKUP(A38,中间表!A$1:'中间表'!O$500,2,FALSE)</f>
        <v>中国建筑</v>
      </c>
      <c r="F38" t="str">
        <f>VLOOKUP(A38,中间表!A$1:'中间表'!O$500,4,FALSE)</f>
        <v>6.18</v>
      </c>
      <c r="G38" t="str">
        <f>VLOOKUP(A38,中间表!A$1:'中间表'!O$500,3,FALSE)</f>
        <v>建筑装饰</v>
      </c>
    </row>
    <row r="39" spans="1:7" x14ac:dyDescent="0.15">
      <c r="A39" t="s">
        <v>40</v>
      </c>
      <c r="B39" t="str">
        <f t="shared" si="2"/>
        <v>600161</v>
      </c>
      <c r="C39" t="str">
        <f t="shared" si="3"/>
        <v>sh</v>
      </c>
      <c r="E39" t="str">
        <f>VLOOKUP(A39,中间表!A$1:'中间表'!O$500,2,FALSE)</f>
        <v>天坛生物</v>
      </c>
      <c r="F39" t="str">
        <f>VLOOKUP(A39,中间表!A$1:'中间表'!O$500,4,FALSE)</f>
        <v>25.90</v>
      </c>
      <c r="G39" t="str">
        <f>VLOOKUP(A39,中间表!A$1:'中间表'!O$500,3,FALSE)</f>
        <v>医药生物</v>
      </c>
    </row>
    <row r="40" spans="1:7" x14ac:dyDescent="0.15">
      <c r="A40" t="s">
        <v>41</v>
      </c>
      <c r="B40" t="str">
        <f t="shared" si="2"/>
        <v>603228</v>
      </c>
      <c r="C40" t="str">
        <f t="shared" si="3"/>
        <v>sh</v>
      </c>
      <c r="E40" t="str">
        <f>VLOOKUP(A40,中间表!A$1:'中间表'!O$500,2,FALSE)</f>
        <v>景旺电子</v>
      </c>
      <c r="F40" t="str">
        <f>VLOOKUP(A40,中间表!A$1:'中间表'!O$500,4,FALSE)</f>
        <v>25.74</v>
      </c>
      <c r="G40" t="str">
        <f>VLOOKUP(A40,中间表!A$1:'中间表'!O$500,3,FALSE)</f>
        <v>电子</v>
      </c>
    </row>
    <row r="41" spans="1:7" x14ac:dyDescent="0.15">
      <c r="A41" t="s">
        <v>42</v>
      </c>
      <c r="B41" t="str">
        <f t="shared" si="2"/>
        <v>002706</v>
      </c>
      <c r="C41" t="str">
        <f t="shared" si="3"/>
        <v>sz</v>
      </c>
      <c r="E41" t="str">
        <f>VLOOKUP(A41,中间表!A$1:'中间表'!O$500,2,FALSE)</f>
        <v>良信股份</v>
      </c>
      <c r="F41" t="str">
        <f>VLOOKUP(A41,中间表!A$1:'中间表'!O$500,4,FALSE)</f>
        <v>10.33</v>
      </c>
      <c r="G41" t="str">
        <f>VLOOKUP(A41,中间表!A$1:'中间表'!O$500,3,FALSE)</f>
        <v>电气设备</v>
      </c>
    </row>
    <row r="42" spans="1:7" x14ac:dyDescent="0.15">
      <c r="A42" t="s">
        <v>43</v>
      </c>
      <c r="B42" t="str">
        <f t="shared" si="2"/>
        <v>600926</v>
      </c>
      <c r="C42" t="str">
        <f t="shared" si="3"/>
        <v>sh</v>
      </c>
      <c r="E42" t="str">
        <f>VLOOKUP(A42,中间表!A$1:'中间表'!O$500,2,FALSE)</f>
        <v>杭州银行</v>
      </c>
      <c r="F42" t="str">
        <f>VLOOKUP(A42,中间表!A$1:'中间表'!O$500,4,FALSE)</f>
        <v>12.21</v>
      </c>
      <c r="G42" t="str">
        <f>VLOOKUP(A42,中间表!A$1:'中间表'!O$500,3,FALSE)</f>
        <v>银行</v>
      </c>
    </row>
    <row r="43" spans="1:7" x14ac:dyDescent="0.15">
      <c r="A43" t="s">
        <v>44</v>
      </c>
      <c r="B43" t="str">
        <f t="shared" si="2"/>
        <v>601398</v>
      </c>
      <c r="C43" t="str">
        <f t="shared" si="3"/>
        <v>sh</v>
      </c>
      <c r="E43" t="str">
        <f>VLOOKUP(A43,中间表!A$1:'中间表'!O$500,2,FALSE)</f>
        <v>工商银行</v>
      </c>
      <c r="F43" t="str">
        <f>VLOOKUP(A43,中间表!A$1:'中间表'!O$500,4,FALSE)</f>
        <v>5.07</v>
      </c>
      <c r="G43" t="str">
        <f>VLOOKUP(A43,中间表!A$1:'中间表'!O$500,3,FALSE)</f>
        <v>银行</v>
      </c>
    </row>
    <row r="44" spans="1:7" x14ac:dyDescent="0.15">
      <c r="A44" t="s">
        <v>45</v>
      </c>
      <c r="B44" t="str">
        <f t="shared" si="2"/>
        <v>600036</v>
      </c>
      <c r="C44" t="str">
        <f t="shared" si="3"/>
        <v>sh</v>
      </c>
      <c r="E44" t="str">
        <f>VLOOKUP(A44,中间表!A$1:'中间表'!O$500,2,FALSE)</f>
        <v>招商银行</v>
      </c>
      <c r="F44" t="str">
        <f>VLOOKUP(A44,中间表!A$1:'中间表'!O$500,4,FALSE)</f>
        <v>33.74</v>
      </c>
      <c r="G44" t="str">
        <f>VLOOKUP(A44,中间表!A$1:'中间表'!O$500,3,FALSE)</f>
        <v>银行</v>
      </c>
    </row>
    <row r="45" spans="1:7" x14ac:dyDescent="0.15">
      <c r="A45" t="s">
        <v>46</v>
      </c>
      <c r="B45" t="str">
        <f t="shared" si="2"/>
        <v>002048</v>
      </c>
      <c r="C45" t="str">
        <f t="shared" si="3"/>
        <v>sz</v>
      </c>
      <c r="E45" t="str">
        <f>VLOOKUP(A45,中间表!A$1:'中间表'!O$500,2,FALSE)</f>
        <v>宁波华翔</v>
      </c>
      <c r="F45" t="str">
        <f>VLOOKUP(A45,中间表!A$1:'中间表'!O$500,4,FALSE)</f>
        <v>12.60</v>
      </c>
      <c r="G45" t="str">
        <f>VLOOKUP(A45,中间表!A$1:'中间表'!O$500,3,FALSE)</f>
        <v>汽车</v>
      </c>
    </row>
    <row r="46" spans="1:7" x14ac:dyDescent="0.15">
      <c r="A46" t="s">
        <v>47</v>
      </c>
      <c r="B46" t="str">
        <f t="shared" si="2"/>
        <v>601838</v>
      </c>
      <c r="C46" t="str">
        <f t="shared" si="3"/>
        <v>sh</v>
      </c>
      <c r="E46" t="str">
        <f>VLOOKUP(A46,中间表!A$1:'中间表'!O$500,2,FALSE)</f>
        <v>成都银行</v>
      </c>
      <c r="F46" t="str">
        <f>VLOOKUP(A46,中间表!A$1:'中间表'!O$500,4,FALSE)</f>
        <v>12.88</v>
      </c>
      <c r="G46" t="str">
        <f>VLOOKUP(A46,中间表!A$1:'中间表'!O$500,3,FALSE)</f>
        <v>银行</v>
      </c>
    </row>
    <row r="47" spans="1:7" x14ac:dyDescent="0.15">
      <c r="A47" t="s">
        <v>48</v>
      </c>
      <c r="B47" t="str">
        <f t="shared" si="2"/>
        <v>600153</v>
      </c>
      <c r="C47" t="str">
        <f t="shared" si="3"/>
        <v>sh</v>
      </c>
      <c r="E47" t="str">
        <f>VLOOKUP(A47,中间表!A$1:'中间表'!O$500,2,FALSE)</f>
        <v>建发股份</v>
      </c>
      <c r="F47" t="str">
        <f>VLOOKUP(A47,中间表!A$1:'中间表'!O$500,4,FALSE)</f>
        <v>11.03</v>
      </c>
      <c r="G47" t="str">
        <f>VLOOKUP(A47,中间表!A$1:'中间表'!O$500,3,FALSE)</f>
        <v>交通运输</v>
      </c>
    </row>
    <row r="48" spans="1:7" x14ac:dyDescent="0.15">
      <c r="A48" t="s">
        <v>49</v>
      </c>
      <c r="B48" t="str">
        <f t="shared" si="2"/>
        <v>601318</v>
      </c>
      <c r="C48" t="str">
        <f t="shared" si="3"/>
        <v>sh</v>
      </c>
      <c r="E48" t="str">
        <f>VLOOKUP(A48,中间表!A$1:'中间表'!O$500,2,FALSE)</f>
        <v>中国平安</v>
      </c>
      <c r="F48" t="str">
        <f>VLOOKUP(A48,中间表!A$1:'中间表'!O$500,4,FALSE)</f>
        <v>49.48</v>
      </c>
      <c r="G48" t="str">
        <f>VLOOKUP(A48,中间表!A$1:'中间表'!O$500,3,FALSE)</f>
        <v>非银金融</v>
      </c>
    </row>
    <row r="49" spans="1:7" x14ac:dyDescent="0.15">
      <c r="A49" t="s">
        <v>50</v>
      </c>
      <c r="B49" t="str">
        <f t="shared" si="2"/>
        <v>600690</v>
      </c>
      <c r="C49" t="str">
        <f t="shared" si="3"/>
        <v>sh</v>
      </c>
      <c r="E49" t="str">
        <f>VLOOKUP(A49,中间表!A$1:'中间表'!O$500,2,FALSE)</f>
        <v>海尔智家</v>
      </c>
      <c r="F49" t="str">
        <f>VLOOKUP(A49,中间表!A$1:'中间表'!O$500,4,FALSE)</f>
        <v>22.80</v>
      </c>
      <c r="G49" t="str">
        <f>VLOOKUP(A49,中间表!A$1:'中间表'!O$500,3,FALSE)</f>
        <v>家用电器</v>
      </c>
    </row>
    <row r="50" spans="1:7" x14ac:dyDescent="0.15">
      <c r="A50" t="s">
        <v>51</v>
      </c>
      <c r="B50" t="str">
        <f t="shared" si="2"/>
        <v>000651</v>
      </c>
      <c r="C50" t="str">
        <f t="shared" si="3"/>
        <v>sz</v>
      </c>
      <c r="E50" t="str">
        <f>VLOOKUP(A50,中间表!A$1:'中间表'!O$500,2,FALSE)</f>
        <v>格力电器</v>
      </c>
      <c r="F50" t="str">
        <f>VLOOKUP(A50,中间表!A$1:'中间表'!O$500,4,FALSE)</f>
        <v>35.20</v>
      </c>
      <c r="G50" t="str">
        <f>VLOOKUP(A50,中间表!A$1:'中间表'!O$500,3,FALSE)</f>
        <v>家用电器</v>
      </c>
    </row>
    <row r="51" spans="1:7" x14ac:dyDescent="0.15">
      <c r="A51" t="s">
        <v>52</v>
      </c>
      <c r="B51" t="str">
        <f t="shared" si="2"/>
        <v>600048</v>
      </c>
      <c r="C51" t="str">
        <f t="shared" si="3"/>
        <v>sh</v>
      </c>
      <c r="E51" t="str">
        <f>VLOOKUP(A51,中间表!A$1:'中间表'!O$500,2,FALSE)</f>
        <v>XD保利发</v>
      </c>
      <c r="F51" t="str">
        <f>VLOOKUP(A51,中间表!A$1:'中间表'!O$500,4,FALSE)</f>
        <v>13.39</v>
      </c>
      <c r="G51" t="str">
        <f>VLOOKUP(A51,中间表!A$1:'中间表'!O$500,3,FALSE)</f>
        <v>房地产</v>
      </c>
    </row>
    <row r="52" spans="1:7" x14ac:dyDescent="0.15">
      <c r="A52" t="s">
        <v>53</v>
      </c>
      <c r="B52" t="str">
        <f t="shared" si="2"/>
        <v>002572</v>
      </c>
      <c r="C52" t="str">
        <f t="shared" si="3"/>
        <v>sz</v>
      </c>
      <c r="E52" t="str">
        <f>VLOOKUP(A52,中间表!A$1:'中间表'!O$500,2,FALSE)</f>
        <v>索菲亚</v>
      </c>
      <c r="F52" t="str">
        <f>VLOOKUP(A52,中间表!A$1:'中间表'!O$500,4,FALSE)</f>
        <v>17.06</v>
      </c>
      <c r="G52" t="str">
        <f>VLOOKUP(A52,中间表!A$1:'中间表'!O$500,3,FALSE)</f>
        <v>轻工制造</v>
      </c>
    </row>
    <row r="53" spans="1:7" x14ac:dyDescent="0.15">
      <c r="A53" t="s">
        <v>54</v>
      </c>
      <c r="B53" t="str">
        <f t="shared" si="2"/>
        <v>002180</v>
      </c>
      <c r="C53" t="str">
        <f t="shared" si="3"/>
        <v>sz</v>
      </c>
      <c r="E53" t="str">
        <f>VLOOKUP(A53,中间表!A$1:'中间表'!O$500,2,FALSE)</f>
        <v>纳思达</v>
      </c>
      <c r="F53" t="str">
        <f>VLOOKUP(A53,中间表!A$1:'中间表'!O$500,4,FALSE)</f>
        <v>35.81</v>
      </c>
      <c r="G53" t="str">
        <f>VLOOKUP(A53,中间表!A$1:'中间表'!O$500,3,FALSE)</f>
        <v>计算机</v>
      </c>
    </row>
    <row r="54" spans="1:7" x14ac:dyDescent="0.15">
      <c r="A54" t="s">
        <v>55</v>
      </c>
      <c r="B54" t="str">
        <f t="shared" ref="B54:B69" si="4">LEFT(A54,SEARCH(".",A54,1)-1)</f>
        <v>603565</v>
      </c>
      <c r="C54" t="str">
        <f t="shared" ref="C54:C69" si="5">RIGHT(A54,LEN(A54)-SEARCH(".",A54,1))</f>
        <v>sh</v>
      </c>
      <c r="E54" t="str">
        <f>VLOOKUP(A54,中间表!A$1:'中间表'!O$500,2,FALSE)</f>
        <v>中谷物流</v>
      </c>
      <c r="F54" t="str">
        <f>VLOOKUP(A54,中间表!A$1:'中间表'!O$500,4,FALSE)</f>
        <v>10.25</v>
      </c>
      <c r="G54" t="str">
        <f>VLOOKUP(A54,中间表!A$1:'中间表'!O$500,3,FALSE)</f>
        <v>交通运输</v>
      </c>
    </row>
    <row r="55" spans="1:7" x14ac:dyDescent="0.15">
      <c r="A55" t="s">
        <v>56</v>
      </c>
      <c r="B55" t="str">
        <f t="shared" si="4"/>
        <v>002271</v>
      </c>
      <c r="C55" t="str">
        <f t="shared" si="5"/>
        <v>sz</v>
      </c>
      <c r="E55" t="str">
        <f>VLOOKUP(A55,中间表!A$1:'中间表'!O$500,2,FALSE)</f>
        <v>东方雨虹</v>
      </c>
      <c r="F55" t="str">
        <f>VLOOKUP(A55,中间表!A$1:'中间表'!O$500,4,FALSE)</f>
        <v>28.84</v>
      </c>
      <c r="G55" t="str">
        <f>VLOOKUP(A55,中间表!A$1:'中间表'!O$500,3,FALSE)</f>
        <v>建筑材料</v>
      </c>
    </row>
    <row r="56" spans="1:7" x14ac:dyDescent="0.15">
      <c r="A56" t="s">
        <v>57</v>
      </c>
      <c r="B56" t="str">
        <f t="shared" si="4"/>
        <v>002078</v>
      </c>
      <c r="C56" t="str">
        <f t="shared" si="5"/>
        <v>sz</v>
      </c>
      <c r="E56" t="str">
        <f>VLOOKUP(A56,中间表!A$1:'中间表'!O$500,2,FALSE)</f>
        <v>太阳纸业</v>
      </c>
      <c r="F56" t="str">
        <f>VLOOKUP(A56,中间表!A$1:'中间表'!O$500,4,FALSE)</f>
        <v>10.48</v>
      </c>
      <c r="G56" t="str">
        <f>VLOOKUP(A56,中间表!A$1:'中间表'!O$500,3,FALSE)</f>
        <v>轻工制造</v>
      </c>
    </row>
    <row r="57" spans="1:7" x14ac:dyDescent="0.15">
      <c r="A57" t="s">
        <v>58</v>
      </c>
      <c r="B57" t="str">
        <f t="shared" si="4"/>
        <v>002475</v>
      </c>
      <c r="C57" t="str">
        <f t="shared" si="5"/>
        <v>sz</v>
      </c>
      <c r="E57" t="str">
        <f>VLOOKUP(A57,中间表!A$1:'中间表'!O$500,2,FALSE)</f>
        <v>立讯精密</v>
      </c>
      <c r="F57" t="str">
        <f>VLOOKUP(A57,中间表!A$1:'中间表'!O$500,4,FALSE)</f>
        <v>27.18</v>
      </c>
      <c r="G57" t="str">
        <f>VLOOKUP(A57,中间表!A$1:'中间表'!O$500,3,FALSE)</f>
        <v>电子</v>
      </c>
    </row>
    <row r="58" spans="1:7" x14ac:dyDescent="0.15">
      <c r="A58" t="s">
        <v>59</v>
      </c>
      <c r="B58" t="str">
        <f t="shared" si="4"/>
        <v>300014</v>
      </c>
      <c r="C58" t="str">
        <f t="shared" si="5"/>
        <v>sz</v>
      </c>
      <c r="E58" t="str">
        <f>VLOOKUP(A58,中间表!A$1:'中间表'!O$500,2,FALSE)</f>
        <v>亿纬锂能</v>
      </c>
      <c r="F58" t="str">
        <f>VLOOKUP(A58,中间表!A$1:'中间表'!O$500,4,FALSE)</f>
        <v>58.62</v>
      </c>
      <c r="G58" t="str">
        <f>VLOOKUP(A58,中间表!A$1:'中间表'!O$500,3,FALSE)</f>
        <v>电气设备</v>
      </c>
    </row>
    <row r="59" spans="1:7" x14ac:dyDescent="0.15">
      <c r="A59" t="s">
        <v>60</v>
      </c>
      <c r="B59" t="str">
        <f t="shared" si="4"/>
        <v>002415</v>
      </c>
      <c r="C59" t="str">
        <f t="shared" si="5"/>
        <v>sz</v>
      </c>
      <c r="E59" t="str">
        <f>VLOOKUP(A59,中间表!A$1:'中间表'!O$500,2,FALSE)</f>
        <v>海康威视</v>
      </c>
      <c r="F59" t="str">
        <f>VLOOKUP(A59,中间表!A$1:'中间表'!O$500,4,FALSE)</f>
        <v>32.36</v>
      </c>
      <c r="G59" t="str">
        <f>VLOOKUP(A59,中间表!A$1:'中间表'!O$500,3,FALSE)</f>
        <v>电子</v>
      </c>
    </row>
    <row r="60" spans="1:7" x14ac:dyDescent="0.15">
      <c r="A60" t="s">
        <v>61</v>
      </c>
      <c r="B60" t="str">
        <f t="shared" si="4"/>
        <v>300408</v>
      </c>
      <c r="C60" t="str">
        <f t="shared" si="5"/>
        <v>sz</v>
      </c>
      <c r="E60" t="str">
        <f>VLOOKUP(A60,中间表!A$1:'中间表'!O$500,2,FALSE)</f>
        <v>三环集团</v>
      </c>
      <c r="F60" t="str">
        <f>VLOOKUP(A60,中间表!A$1:'中间表'!O$500,4,FALSE)</f>
        <v>28.77</v>
      </c>
      <c r="G60" t="str">
        <f>VLOOKUP(A60,中间表!A$1:'中间表'!O$500,3,FALSE)</f>
        <v>电子</v>
      </c>
    </row>
    <row r="61" spans="1:7" x14ac:dyDescent="0.15">
      <c r="A61" t="s">
        <v>62</v>
      </c>
      <c r="B61" t="str">
        <f t="shared" si="4"/>
        <v>000501</v>
      </c>
      <c r="C61" t="str">
        <f t="shared" si="5"/>
        <v>sz</v>
      </c>
      <c r="E61" t="str">
        <f>VLOOKUP(A61,中间表!A$1:'中间表'!O$500,2,FALSE)</f>
        <v>武商集团</v>
      </c>
      <c r="F61" t="str">
        <f>VLOOKUP(A61,中间表!A$1:'中间表'!O$500,4,FALSE)</f>
        <v>10.12</v>
      </c>
      <c r="G61" t="str">
        <f>VLOOKUP(A61,中间表!A$1:'中间表'!O$500,3,FALSE)</f>
        <v>商业贸易</v>
      </c>
    </row>
    <row r="62" spans="1:7" x14ac:dyDescent="0.15">
      <c r="A62" t="s">
        <v>63</v>
      </c>
      <c r="B62" t="str">
        <f t="shared" si="4"/>
        <v>002938</v>
      </c>
      <c r="C62" t="str">
        <f t="shared" si="5"/>
        <v>sz</v>
      </c>
      <c r="E62" t="str">
        <f>VLOOKUP(A62,中间表!A$1:'中间表'!O$500,2,FALSE)</f>
        <v>鹏鼎控股</v>
      </c>
      <c r="F62" t="str">
        <f>VLOOKUP(A62,中间表!A$1:'中间表'!O$500,4,FALSE)</f>
        <v>25.09</v>
      </c>
      <c r="G62" t="str">
        <f>VLOOKUP(A62,中间表!A$1:'中间表'!O$500,3,FALSE)</f>
        <v>电子</v>
      </c>
    </row>
    <row r="63" spans="1:7" x14ac:dyDescent="0.15">
      <c r="A63" t="s">
        <v>64</v>
      </c>
      <c r="B63" t="str">
        <f t="shared" si="4"/>
        <v>002508</v>
      </c>
      <c r="C63" t="str">
        <f t="shared" si="5"/>
        <v>sz</v>
      </c>
      <c r="E63" t="str">
        <f>VLOOKUP(A63,中间表!A$1:'中间表'!O$500,2,FALSE)</f>
        <v>老板电器</v>
      </c>
      <c r="F63" t="str">
        <f>VLOOKUP(A63,中间表!A$1:'中间表'!O$500,4,FALSE)</f>
        <v>24.53</v>
      </c>
      <c r="G63" t="str">
        <f>VLOOKUP(A63,中间表!A$1:'中间表'!O$500,3,FALSE)</f>
        <v>家用电器</v>
      </c>
    </row>
    <row r="64" spans="1:7" x14ac:dyDescent="0.15">
      <c r="A64" t="s">
        <v>65</v>
      </c>
      <c r="B64" t="str">
        <f t="shared" si="4"/>
        <v>601166</v>
      </c>
      <c r="C64" t="str">
        <f t="shared" si="5"/>
        <v>sh</v>
      </c>
      <c r="E64" t="str">
        <f>VLOOKUP(A64,中间表!A$1:'中间表'!O$500,2,FALSE)</f>
        <v>兴业银行</v>
      </c>
      <c r="F64" t="str">
        <f>VLOOKUP(A64,中间表!A$1:'中间表'!O$500,4,FALSE)</f>
        <v>17.10</v>
      </c>
      <c r="G64" t="str">
        <f>VLOOKUP(A64,中间表!A$1:'中间表'!O$500,3,FALSE)</f>
        <v>银行</v>
      </c>
    </row>
    <row r="65" spans="1:7" x14ac:dyDescent="0.15">
      <c r="A65" t="s">
        <v>66</v>
      </c>
      <c r="B65" t="str">
        <f t="shared" si="4"/>
        <v>603833</v>
      </c>
      <c r="C65" t="str">
        <f t="shared" si="5"/>
        <v>sh</v>
      </c>
      <c r="E65" t="str">
        <f>VLOOKUP(A65,中间表!A$1:'中间表'!O$500,2,FALSE)</f>
        <v>欧派家居</v>
      </c>
      <c r="F65" t="str">
        <f>VLOOKUP(A65,中间表!A$1:'中间表'!O$500,4,FALSE)</f>
        <v>95.81</v>
      </c>
      <c r="G65" t="str">
        <f>VLOOKUP(A65,中间表!A$1:'中间表'!O$500,3,FALSE)</f>
        <v>轻工制造</v>
      </c>
    </row>
    <row r="66" spans="1:7" x14ac:dyDescent="0.15">
      <c r="A66" t="s">
        <v>67</v>
      </c>
      <c r="B66" t="str">
        <f t="shared" si="4"/>
        <v>000001</v>
      </c>
      <c r="C66" t="str">
        <f t="shared" si="5"/>
        <v>sz</v>
      </c>
      <c r="E66" t="str">
        <f>VLOOKUP(A66,中间表!A$1:'中间表'!O$500,2,FALSE)</f>
        <v>平安银行</v>
      </c>
      <c r="F66" t="str">
        <f>VLOOKUP(A66,中间表!A$1:'中间表'!O$500,4,FALSE)</f>
        <v>11.88</v>
      </c>
      <c r="G66" t="str">
        <f>VLOOKUP(A66,中间表!A$1:'中间表'!O$500,3,FALSE)</f>
        <v>银行</v>
      </c>
    </row>
    <row r="67" spans="1:7" x14ac:dyDescent="0.15">
      <c r="A67" t="s">
        <v>68</v>
      </c>
      <c r="B67" t="str">
        <f t="shared" si="4"/>
        <v>000002</v>
      </c>
      <c r="C67" t="str">
        <f t="shared" si="5"/>
        <v>sz</v>
      </c>
      <c r="E67" t="str">
        <f>VLOOKUP(A67,中间表!A$1:'中间表'!O$500,2,FALSE)</f>
        <v>万 科Ａ</v>
      </c>
      <c r="F67" t="str">
        <f>VLOOKUP(A67,中间表!A$1:'中间表'!O$500,4,FALSE)</f>
        <v>14.67</v>
      </c>
      <c r="G67" t="str">
        <f>VLOOKUP(A67,中间表!A$1:'中间表'!O$500,3,FALSE)</f>
        <v>房地产</v>
      </c>
    </row>
    <row r="68" spans="1:7" x14ac:dyDescent="0.15">
      <c r="A68" t="s">
        <v>69</v>
      </c>
      <c r="B68" t="str">
        <f t="shared" si="4"/>
        <v>600585</v>
      </c>
      <c r="C68" t="str">
        <f t="shared" si="5"/>
        <v>sh</v>
      </c>
      <c r="E68" t="str">
        <f>VLOOKUP(A68,中间表!A$1:'中间表'!O$500,2,FALSE)</f>
        <v>海螺水泥</v>
      </c>
      <c r="F68" t="str">
        <f>VLOOKUP(A68,中间表!A$1:'中间表'!O$500,4,FALSE)</f>
        <v>26.21</v>
      </c>
      <c r="G68" t="str">
        <f>VLOOKUP(A68,中间表!A$1:'中间表'!O$500,3,FALSE)</f>
        <v>建筑材料</v>
      </c>
    </row>
    <row r="69" spans="1:7" x14ac:dyDescent="0.15">
      <c r="A69" t="s">
        <v>70</v>
      </c>
      <c r="B69" t="str">
        <f t="shared" si="4"/>
        <v>002398</v>
      </c>
      <c r="C69" t="str">
        <f t="shared" si="5"/>
        <v>sz</v>
      </c>
      <c r="E69" t="str">
        <f>VLOOKUP(A69,中间表!A$1:'中间表'!O$500,2,FALSE)</f>
        <v>垒知集团</v>
      </c>
      <c r="F69" t="str">
        <f>VLOOKUP(A69,中间表!A$1:'中间表'!O$500,4,FALSE)</f>
        <v>5.72</v>
      </c>
      <c r="G69" t="str">
        <f>VLOOKUP(A69,中间表!A$1:'中间表'!O$500,3,FALSE)</f>
        <v>建筑材料</v>
      </c>
    </row>
    <row r="70" spans="1:7" x14ac:dyDescent="0.15">
      <c r="A70" t="s">
        <v>71</v>
      </c>
      <c r="B70" t="str">
        <f t="shared" ref="B70:B85" si="6">LEFT(A70,SEARCH(".",A70,1)-1)</f>
        <v>600383</v>
      </c>
      <c r="C70" t="str">
        <f t="shared" ref="C70:C85" si="7">RIGHT(A70,LEN(A70)-SEARCH(".",A70,1))</f>
        <v>sh</v>
      </c>
      <c r="E70" t="str">
        <f>VLOOKUP(A70,中间表!A$1:'中间表'!O$500,2,FALSE)</f>
        <v>金地集团</v>
      </c>
      <c r="F70" t="str">
        <f>VLOOKUP(A70,中间表!A$1:'中间表'!O$500,4,FALSE)</f>
        <v>7.63</v>
      </c>
      <c r="G70" t="str">
        <f>VLOOKUP(A70,中间表!A$1:'中间表'!O$500,3,FALSE)</f>
        <v>房地产</v>
      </c>
    </row>
    <row r="71" spans="1:7" x14ac:dyDescent="0.15">
      <c r="A71" t="s">
        <v>72</v>
      </c>
      <c r="B71" t="str">
        <f t="shared" si="6"/>
        <v>300059</v>
      </c>
      <c r="C71" t="str">
        <f t="shared" si="7"/>
        <v>sz</v>
      </c>
      <c r="E71" t="str">
        <f>VLOOKUP(A71,中间表!A$1:'中间表'!O$500,2,FALSE)</f>
        <v>东方财富</v>
      </c>
      <c r="F71" t="str">
        <f>VLOOKUP(A71,中间表!A$1:'中间表'!O$500,4,FALSE)</f>
        <v>14.23</v>
      </c>
      <c r="G71" t="str">
        <f>VLOOKUP(A71,中间表!A$1:'中间表'!O$500,3,FALSE)</f>
        <v>非银金融</v>
      </c>
    </row>
    <row r="72" spans="1:7" x14ac:dyDescent="0.15">
      <c r="A72" t="s">
        <v>73</v>
      </c>
      <c r="B72" t="str">
        <f t="shared" si="6"/>
        <v>600352</v>
      </c>
      <c r="C72" t="str">
        <f t="shared" si="7"/>
        <v>sh</v>
      </c>
      <c r="E72" t="str">
        <f>VLOOKUP(A72,中间表!A$1:'中间表'!O$500,2,FALSE)</f>
        <v>浙江龙盛</v>
      </c>
      <c r="F72" t="str">
        <f>VLOOKUP(A72,中间表!A$1:'中间表'!O$500,4,FALSE)</f>
        <v>9.40</v>
      </c>
      <c r="G72" t="str">
        <f>VLOOKUP(A72,中间表!A$1:'中间表'!O$500,3,FALSE)</f>
        <v>化工</v>
      </c>
    </row>
    <row r="73" spans="1:7" x14ac:dyDescent="0.15">
      <c r="A73" t="s">
        <v>74</v>
      </c>
      <c r="B73" t="str">
        <f t="shared" si="6"/>
        <v>000910</v>
      </c>
      <c r="C73" t="str">
        <f t="shared" si="7"/>
        <v>sz</v>
      </c>
      <c r="E73" t="str">
        <f>VLOOKUP(A73,中间表!A$1:'中间表'!O$500,2,FALSE)</f>
        <v>大亚圣象</v>
      </c>
      <c r="F73" t="str">
        <f>VLOOKUP(A73,中间表!A$1:'中间表'!O$500,4,FALSE)</f>
        <v>7.98</v>
      </c>
      <c r="G73" t="str">
        <f>VLOOKUP(A73,中间表!A$1:'中间表'!O$500,3,FALSE)</f>
        <v>轻工制造</v>
      </c>
    </row>
    <row r="74" spans="1:7" x14ac:dyDescent="0.15">
      <c r="A74" t="s">
        <v>75</v>
      </c>
      <c r="B74" t="str">
        <f t="shared" si="6"/>
        <v>601009</v>
      </c>
      <c r="C74" t="str">
        <f t="shared" si="7"/>
        <v>sh</v>
      </c>
      <c r="E74" t="str">
        <f>VLOOKUP(A74,中间表!A$1:'中间表'!O$500,2,FALSE)</f>
        <v>南京银行</v>
      </c>
      <c r="F74" t="str">
        <f>VLOOKUP(A74,中间表!A$1:'中间表'!O$500,4,FALSE)</f>
        <v>8.72</v>
      </c>
      <c r="G74" t="str">
        <f>VLOOKUP(A74,中间表!A$1:'中间表'!O$500,3,FALSE)</f>
        <v>银行</v>
      </c>
    </row>
    <row r="75" spans="1:7" x14ac:dyDescent="0.15">
      <c r="A75" t="s">
        <v>76</v>
      </c>
      <c r="B75" t="str">
        <f t="shared" si="6"/>
        <v>600887</v>
      </c>
      <c r="C75" t="str">
        <f t="shared" si="7"/>
        <v>sh</v>
      </c>
      <c r="E75" t="str">
        <f>VLOOKUP(A75,中间表!A$1:'中间表'!O$500,2,FALSE)</f>
        <v>伊利股份</v>
      </c>
      <c r="F75" t="str">
        <f>VLOOKUP(A75,中间表!A$1:'中间表'!O$500,4,FALSE)</f>
        <v>29.84</v>
      </c>
      <c r="G75" t="str">
        <f>VLOOKUP(A75,中间表!A$1:'中间表'!O$500,3,FALSE)</f>
        <v>食品饮料</v>
      </c>
    </row>
    <row r="76" spans="1:7" x14ac:dyDescent="0.15">
      <c r="A76" t="s">
        <v>77</v>
      </c>
      <c r="B76" t="str">
        <f t="shared" si="6"/>
        <v>600346</v>
      </c>
      <c r="C76" t="str">
        <f t="shared" si="7"/>
        <v>sh</v>
      </c>
      <c r="E76" t="str">
        <f>VLOOKUP(A76,中间表!A$1:'中间表'!O$500,2,FALSE)</f>
        <v>恒力石化</v>
      </c>
      <c r="F76" t="str">
        <f>VLOOKUP(A76,中间表!A$1:'中间表'!O$500,4,FALSE)</f>
        <v>14.10</v>
      </c>
      <c r="G76" t="str">
        <f>VLOOKUP(A76,中间表!A$1:'中间表'!O$500,3,FALSE)</f>
        <v>化工</v>
      </c>
    </row>
    <row r="77" spans="1:7" x14ac:dyDescent="0.15">
      <c r="A77" t="s">
        <v>78</v>
      </c>
      <c r="B77" t="str">
        <f t="shared" si="6"/>
        <v>300575</v>
      </c>
      <c r="C77" t="str">
        <f t="shared" si="7"/>
        <v>sz</v>
      </c>
      <c r="E77" t="str">
        <f>VLOOKUP(A77,中间表!A$1:'中间表'!O$500,2,FALSE)</f>
        <v>中旗股份</v>
      </c>
      <c r="F77" t="str">
        <f>VLOOKUP(A77,中间表!A$1:'中间表'!O$500,4,FALSE)</f>
        <v>10.15</v>
      </c>
      <c r="G77" t="str">
        <f>VLOOKUP(A77,中间表!A$1:'中间表'!O$500,3,FALSE)</f>
        <v>化工</v>
      </c>
    </row>
    <row r="78" spans="1:7" x14ac:dyDescent="0.15">
      <c r="A78" t="s">
        <v>79</v>
      </c>
      <c r="B78" t="str">
        <f t="shared" si="6"/>
        <v>601128</v>
      </c>
      <c r="C78" t="str">
        <f t="shared" si="7"/>
        <v>sh</v>
      </c>
      <c r="E78" t="str">
        <f>VLOOKUP(A78,中间表!A$1:'中间表'!O$500,2,FALSE)</f>
        <v>常熟银行</v>
      </c>
      <c r="F78" t="str">
        <f>VLOOKUP(A78,中间表!A$1:'中间表'!O$500,4,FALSE)</f>
        <v>6.97</v>
      </c>
      <c r="G78" t="str">
        <f>VLOOKUP(A78,中间表!A$1:'中间表'!O$500,3,FALSE)</f>
        <v>银行</v>
      </c>
    </row>
    <row r="79" spans="1:7" x14ac:dyDescent="0.15">
      <c r="A79" t="s">
        <v>80</v>
      </c>
      <c r="B79" t="str">
        <f t="shared" si="6"/>
        <v>600496</v>
      </c>
      <c r="C79" t="str">
        <f t="shared" si="7"/>
        <v>sh</v>
      </c>
      <c r="E79" t="str">
        <f>VLOOKUP(A79,中间表!A$1:'中间表'!O$500,2,FALSE)</f>
        <v>精工钢构</v>
      </c>
      <c r="F79" t="str">
        <f>VLOOKUP(A79,中间表!A$1:'中间表'!O$500,4,FALSE)</f>
        <v>3.81</v>
      </c>
      <c r="G79" t="str">
        <f>VLOOKUP(A79,中间表!A$1:'中间表'!O$500,3,FALSE)</f>
        <v>建筑装饰</v>
      </c>
    </row>
    <row r="80" spans="1:7" x14ac:dyDescent="0.15">
      <c r="A80" t="s">
        <v>81</v>
      </c>
      <c r="B80" t="str">
        <f t="shared" si="6"/>
        <v>300628</v>
      </c>
      <c r="C80" t="str">
        <f t="shared" si="7"/>
        <v>sz</v>
      </c>
      <c r="E80" t="str">
        <f>VLOOKUP(A80,中间表!A$1:'中间表'!O$500,2,FALSE)</f>
        <v>亿联网络</v>
      </c>
      <c r="F80" t="str">
        <f>VLOOKUP(A80,中间表!A$1:'中间表'!O$500,4,FALSE)</f>
        <v>35.65</v>
      </c>
      <c r="G80" t="str">
        <f>VLOOKUP(A80,中间表!A$1:'中间表'!O$500,3,FALSE)</f>
        <v>通信</v>
      </c>
    </row>
    <row r="81" spans="1:7" x14ac:dyDescent="0.15">
      <c r="A81" t="s">
        <v>82</v>
      </c>
      <c r="B81" t="str">
        <f t="shared" si="6"/>
        <v>603588</v>
      </c>
      <c r="C81" t="str">
        <f t="shared" si="7"/>
        <v>sh</v>
      </c>
      <c r="E81" t="str">
        <f>VLOOKUP(A81,中间表!A$1:'中间表'!O$500,2,FALSE)</f>
        <v>高能环境</v>
      </c>
      <c r="F81" t="str">
        <f>VLOOKUP(A81,中间表!A$1:'中间表'!O$500,4,FALSE)</f>
        <v>9.25</v>
      </c>
      <c r="G81" t="str">
        <f>VLOOKUP(A81,中间表!A$1:'中间表'!O$500,3,FALSE)</f>
        <v>公用事业</v>
      </c>
    </row>
    <row r="82" spans="1:7" x14ac:dyDescent="0.15">
      <c r="A82" t="s">
        <v>83</v>
      </c>
      <c r="B82" t="str">
        <f t="shared" si="6"/>
        <v>601877</v>
      </c>
      <c r="C82" t="str">
        <f t="shared" si="7"/>
        <v>sh</v>
      </c>
      <c r="E82" t="str">
        <f>VLOOKUP(A82,中间表!A$1:'中间表'!O$500,2,FALSE)</f>
        <v>正泰电器</v>
      </c>
      <c r="F82" t="str">
        <f>VLOOKUP(A82,中间表!A$1:'中间表'!O$500,4,FALSE)</f>
        <v>26.28</v>
      </c>
      <c r="G82" t="str">
        <f>VLOOKUP(A82,中间表!A$1:'中间表'!O$500,3,FALSE)</f>
        <v>电气设备</v>
      </c>
    </row>
    <row r="83" spans="1:7" x14ac:dyDescent="0.15">
      <c r="A83" t="s">
        <v>84</v>
      </c>
      <c r="B83" t="str">
        <f t="shared" si="6"/>
        <v>600315</v>
      </c>
      <c r="C83" t="str">
        <f t="shared" si="7"/>
        <v>sh</v>
      </c>
      <c r="E83" t="str">
        <f>VLOOKUP(A83,中间表!A$1:'中间表'!O$500,2,FALSE)</f>
        <v>上海家化</v>
      </c>
      <c r="F83" t="str">
        <f>VLOOKUP(A83,中间表!A$1:'中间表'!O$500,4,FALSE)</f>
        <v>28.20</v>
      </c>
      <c r="G83" t="str">
        <f>VLOOKUP(A83,中间表!A$1:'中间表'!O$500,3,FALSE)</f>
        <v>化工</v>
      </c>
    </row>
    <row r="84" spans="1:7" x14ac:dyDescent="0.15">
      <c r="A84" t="s">
        <v>85</v>
      </c>
      <c r="B84" t="str">
        <f t="shared" si="6"/>
        <v>603337</v>
      </c>
      <c r="C84" t="str">
        <f t="shared" si="7"/>
        <v>sh</v>
      </c>
      <c r="E84" t="str">
        <f>VLOOKUP(A84,中间表!A$1:'中间表'!O$500,2,FALSE)</f>
        <v>杰克股份</v>
      </c>
      <c r="F84" t="str">
        <f>VLOOKUP(A84,中间表!A$1:'中间表'!O$500,4,FALSE)</f>
        <v>17.85</v>
      </c>
      <c r="G84" t="str">
        <f>VLOOKUP(A84,中间表!A$1:'中间表'!O$500,3,FALSE)</f>
        <v>机械设备</v>
      </c>
    </row>
    <row r="85" spans="1:7" x14ac:dyDescent="0.15">
      <c r="A85" t="s">
        <v>86</v>
      </c>
      <c r="B85" t="str">
        <f t="shared" si="6"/>
        <v>300122</v>
      </c>
      <c r="C85" t="str">
        <f t="shared" si="7"/>
        <v>sz</v>
      </c>
      <c r="E85" t="str">
        <f>VLOOKUP(A85,中间表!A$1:'中间表'!O$500,2,FALSE)</f>
        <v>智飞生物</v>
      </c>
      <c r="F85" t="str">
        <f>VLOOKUP(A85,中间表!A$1:'中间表'!O$500,4,FALSE)</f>
        <v>66.64</v>
      </c>
      <c r="G85" t="str">
        <f>VLOOKUP(A85,中间表!A$1:'中间表'!O$500,3,FALSE)</f>
        <v>医药生物</v>
      </c>
    </row>
    <row r="86" spans="1:7" x14ac:dyDescent="0.15">
      <c r="A86" s="1" t="s">
        <v>1245</v>
      </c>
      <c r="B86" t="str">
        <f>LEFT(A86,SEARCH(".",A86,1)-1)</f>
        <v>601919</v>
      </c>
      <c r="C86" t="str">
        <f>RIGHT(A86,LEN(A86)-SEARCH(".",A86,1))</f>
        <v>sh</v>
      </c>
      <c r="E86" t="str">
        <f>VLOOKUP(A86,中间表!A$1:'中间表'!O$500,2,FALSE)</f>
        <v>中远海控</v>
      </c>
      <c r="F86" t="str">
        <f>VLOOKUP(A86,中间表!A$1:'中间表'!O$500,4,FALSE)</f>
        <v>10.66</v>
      </c>
      <c r="G86" t="str">
        <f>VLOOKUP(A86,中间表!A$1:'中间表'!O$500,3,FALSE)</f>
        <v>交通运输</v>
      </c>
    </row>
    <row r="87" spans="1:7" x14ac:dyDescent="0.15">
      <c r="A87" s="1" t="s">
        <v>1246</v>
      </c>
      <c r="B87" t="str">
        <f>LEFT(A87,SEARCH(".",A87,1)-1)</f>
        <v>603187</v>
      </c>
      <c r="C87" t="str">
        <f>RIGHT(A87,LEN(A87)-SEARCH(".",A87,1))</f>
        <v>sh</v>
      </c>
      <c r="E87" t="str">
        <f>VLOOKUP(A87,中间表!A$1:'中间表'!O$500,2,FALSE)</f>
        <v>海容冷链</v>
      </c>
      <c r="F87" t="str">
        <f>VLOOKUP(A87,中间表!A$1:'中间表'!O$500,4,FALSE)</f>
        <v>18.09</v>
      </c>
      <c r="G87" t="str">
        <f>VLOOKUP(A87,中间表!A$1:'中间表'!O$500,3,FALSE)</f>
        <v>机械设备</v>
      </c>
    </row>
    <row r="88" spans="1:7" x14ac:dyDescent="0.15">
      <c r="A88" s="1" t="s">
        <v>1258</v>
      </c>
      <c r="B88" t="str">
        <f>LEFT(A88,SEARCH(".",A88,1)-1)</f>
        <v>601288</v>
      </c>
      <c r="C88" t="str">
        <f>RIGHT(A88,LEN(A88)-SEARCH(".",A88,1))</f>
        <v>sh</v>
      </c>
      <c r="E88" t="str">
        <f>VLOOKUP(A88,中间表!A$1:'中间表'!O$500,2,FALSE)</f>
        <v>农业银行</v>
      </c>
      <c r="F88" t="str">
        <f>VLOOKUP(A88,中间表!A$1:'中间表'!O$500,4,FALSE)</f>
        <v>3.68</v>
      </c>
      <c r="G88" t="str">
        <f>VLOOKUP(A88,中间表!A$1:'中间表'!O$500,3,FALSE)</f>
        <v>银行</v>
      </c>
    </row>
    <row r="89" spans="1:7" x14ac:dyDescent="0.15">
      <c r="A89" s="1" t="s">
        <v>1267</v>
      </c>
      <c r="B89" t="str">
        <f>LEFT(A89,SEARCH(".",A89,1)-1)</f>
        <v>601939</v>
      </c>
      <c r="C89" t="str">
        <f>RIGHT(A89,LEN(A89)-SEARCH(".",A89,1))</f>
        <v>sh</v>
      </c>
      <c r="E89" t="str">
        <f>VLOOKUP(A89,中间表!A$1:'中间表'!O$500,2,FALSE)</f>
        <v>建设银行</v>
      </c>
      <c r="F89" t="str">
        <f>VLOOKUP(A89,中间表!A$1:'中间表'!O$500,4,FALSE)</f>
        <v>6.58</v>
      </c>
      <c r="G89" t="str">
        <f>VLOOKUP(A89,中间表!A$1:'中间表'!O$500,3,FALSE)</f>
        <v>银行</v>
      </c>
    </row>
  </sheetData>
  <phoneticPr fontId="1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6FD550-D051-4D9C-970E-67570B47BB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中间表</vt:lpstr>
      <vt:lpstr>数据表</vt:lpstr>
      <vt:lpstr>原始表</vt:lpstr>
    </vt:vector>
  </TitlesOfParts>
  <Company>金山软件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提翔智</cp:lastModifiedBy>
  <dcterms:created xsi:type="dcterms:W3CDTF">2023-06-09T09:19:27Z</dcterms:created>
  <dcterms:modified xsi:type="dcterms:W3CDTF">2023-06-09T14:09:12Z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11744C24349044DBBD927EA1AF760FF9</vt:lpwstr>
  </property>
  <property fmtid="{D5CDD505-2E9C-101B-9397-08002B2CF9AE}" pid="3" name="KSOProductBuildVer">
    <vt:lpwstr>2052-11.1.0.11045</vt:lpwstr>
  </property>
</Properties>
</file>