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YUVAKISHOR\OneDrive\Documents\projects\HR ANALYTICS\"/>
    </mc:Choice>
  </mc:AlternateContent>
  <xr:revisionPtr revIDLastSave="0" documentId="13_ncr:1_{A3239DC2-8611-4B4F-8B3B-CFF2A1F5B165}" xr6:coauthVersionLast="47" xr6:coauthVersionMax="47" xr10:uidLastSave="{00000000-0000-0000-0000-000000000000}"/>
  <bookViews>
    <workbookView xWindow="-108" yWindow="-108" windowWidth="23256" windowHeight="12456" firstSheet="1" activeTab="1" xr2:uid="{33539CB9-FC1F-4318-9C1E-393719CACC82}"/>
  </bookViews>
  <sheets>
    <sheet name="RATING" sheetId="9" r:id="rId1"/>
    <sheet name="Sheet3" sheetId="3" r:id="rId2"/>
    <sheet name="Sheet6" sheetId="12" r:id="rId3"/>
    <sheet name="kyi" sheetId="13" r:id="rId4"/>
    <sheet name="Sheet2" sheetId="14" r:id="rId5"/>
    <sheet name="Sheet4" sheetId="15" r:id="rId6"/>
    <sheet name="Sheet5" sheetId="16" r:id="rId7"/>
    <sheet name="Sheet7" sheetId="17" r:id="rId8"/>
    <sheet name="Sheet8" sheetId="18" r:id="rId9"/>
    <sheet name="Sheet9" sheetId="19" r:id="rId10"/>
    <sheet name="Sheet1" sheetId="1" r:id="rId11"/>
  </sheets>
  <definedNames>
    <definedName name="_xlchart.v1.0" hidden="1">Sheet5!$E$4:$E$12</definedName>
    <definedName name="_xlchart.v1.1" hidden="1">Sheet5!$F$3</definedName>
    <definedName name="_xlchart.v1.2" hidden="1">Sheet5!$F$4:$F$12</definedName>
    <definedName name="_xlchart.v1.5" hidden="1">Sheet5!$E$4:$E$12</definedName>
    <definedName name="_xlchart.v1.6" hidden="1">Sheet5!$F$3</definedName>
    <definedName name="_xlchart.v1.7" hidden="1">Sheet5!$F$4:$F$12</definedName>
    <definedName name="_xlchart.v2.3" hidden="1">Sheet9!$E$4:$E$6</definedName>
    <definedName name="_xlchart.v2.4" hidden="1">Sheet9!$F$4:$F$6</definedName>
    <definedName name="_xlchart.v2.8" hidden="1">Sheet9!$E$4:$E$6</definedName>
    <definedName name="_xlchart.v2.9" hidden="1">Sheet9!$F$4:$F$6</definedName>
    <definedName name="Slicer_Department">#N/A</definedName>
    <definedName name="Slicer_Education_Field2">#N/A</definedName>
    <definedName name="Slicer_Gender">#N/A</definedName>
    <definedName name="Slicer_Gender1">#N/A</definedName>
    <definedName name="Slicer_Gender3">#N/A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19" l="1"/>
  <c r="E6" i="19"/>
  <c r="E5" i="19"/>
  <c r="E5" i="16"/>
  <c r="E6" i="16"/>
  <c r="E7" i="16"/>
  <c r="E8" i="16"/>
  <c r="E9" i="16"/>
  <c r="E10" i="16"/>
  <c r="E11" i="16"/>
  <c r="E12" i="16"/>
  <c r="E4" i="16"/>
  <c r="E4" i="13"/>
  <c r="F11" i="16"/>
  <c r="B9" i="14"/>
  <c r="F5" i="16"/>
  <c r="B7" i="9"/>
  <c r="F8" i="16"/>
  <c r="F6" i="19"/>
  <c r="F10" i="16"/>
  <c r="F4" i="19"/>
  <c r="F12" i="16"/>
  <c r="F7" i="16"/>
  <c r="F9" i="16"/>
  <c r="F4" i="16"/>
  <c r="D4" i="13"/>
  <c r="B10" i="14"/>
  <c r="F5" i="19"/>
  <c r="F6" i="16"/>
  <c r="B8" i="9" l="1"/>
  <c r="C8" i="9" s="1"/>
  <c r="C7" i="9"/>
  <c r="C9" i="14"/>
  <c r="C10" i="14"/>
</calcChain>
</file>

<file path=xl/sharedStrings.xml><?xml version="1.0" encoding="utf-8"?>
<sst xmlns="http://schemas.openxmlformats.org/spreadsheetml/2006/main" count="19222" uniqueCount="1568">
  <si>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</si>
  <si>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</si>
  <si>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</si>
  <si>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</si>
  <si>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</si>
  <si>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</si>
  <si>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</si>
  <si>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</si>
  <si>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</si>
  <si>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</si>
  <si>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</si>
  <si>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</si>
  <si>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</si>
  <si>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</si>
  <si>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</si>
  <si>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</si>
  <si>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</si>
  <si>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</si>
  <si>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</si>
  <si>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</si>
  <si>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</si>
  <si>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</si>
  <si>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</si>
  <si>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</si>
  <si>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</si>
  <si>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</si>
  <si>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</si>
  <si>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</si>
  <si>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</si>
  <si>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</si>
  <si>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</si>
  <si>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</si>
  <si>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</si>
  <si>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</si>
  <si>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</si>
  <si>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</si>
  <si>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</si>
  <si>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</si>
  <si>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</si>
  <si>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</si>
  <si>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</si>
  <si>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</si>
  <si>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</si>
  <si>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</si>
  <si>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</si>
  <si>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</si>
  <si>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</si>
  <si>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</si>
  <si>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</si>
  <si>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</si>
  <si>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</si>
  <si>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</si>
  <si>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</si>
  <si>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</si>
  <si>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</si>
  <si>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</si>
  <si>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</si>
  <si>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</si>
  <si>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</si>
  <si>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</si>
  <si>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</si>
  <si>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</si>
  <si>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</si>
  <si>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</si>
  <si>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</si>
  <si>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</si>
  <si>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</si>
  <si>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</si>
  <si>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</si>
  <si>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</si>
  <si>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</si>
  <si>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</si>
  <si>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</si>
  <si>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</si>
  <si>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</si>
  <si>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</si>
  <si>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</si>
  <si>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</si>
  <si>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</si>
  <si>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</si>
  <si>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</si>
  <si>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</si>
  <si>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</si>
  <si>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</si>
  <si>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</si>
  <si>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</si>
  <si>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</si>
  <si>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</si>
  <si>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</si>
  <si>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</si>
  <si>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</si>
  <si>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</si>
  <si>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</si>
  <si>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</si>
  <si>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</si>
  <si>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</si>
  <si>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</si>
  <si>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</si>
  <si>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</si>
  <si>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</si>
  <si>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</si>
  <si>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</si>
  <si>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</si>
  <si>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</si>
  <si>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</si>
  <si>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</si>
  <si>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</si>
  <si>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</si>
  <si>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</si>
  <si>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</si>
  <si>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</si>
  <si>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</si>
  <si>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</si>
  <si>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</si>
  <si>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</si>
  <si>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</si>
  <si>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</si>
  <si>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</si>
  <si>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</si>
  <si>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</si>
  <si>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</si>
  <si>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</si>
  <si>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</si>
  <si>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</si>
  <si>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</si>
  <si>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</si>
  <si>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</si>
  <si>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</si>
  <si>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</si>
  <si>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</si>
  <si>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</si>
  <si>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</si>
  <si>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</si>
  <si>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</si>
  <si>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</si>
  <si>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</si>
  <si>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</si>
  <si>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</si>
  <si>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</si>
  <si>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</si>
  <si>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</si>
  <si>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</si>
  <si>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</si>
  <si>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</si>
  <si>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</si>
  <si>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</si>
  <si>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</si>
  <si>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</si>
  <si>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</si>
  <si>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</si>
  <si>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</si>
  <si>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</si>
  <si>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</si>
  <si>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</si>
  <si>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</si>
  <si>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</si>
  <si>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</si>
  <si>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</si>
  <si>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</si>
  <si>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</si>
  <si>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</si>
  <si>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</si>
  <si>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</si>
  <si>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</si>
  <si>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</si>
  <si>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</si>
  <si>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</si>
  <si>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</si>
  <si>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</si>
  <si>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</si>
  <si>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</si>
  <si>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</si>
  <si>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</si>
  <si>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</si>
  <si>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</si>
  <si>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</si>
  <si>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</si>
  <si>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</si>
  <si>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</si>
  <si>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</si>
  <si>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</si>
  <si>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</si>
  <si>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</si>
  <si>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</si>
  <si>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</si>
  <si>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</si>
  <si>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</si>
  <si>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</si>
  <si>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</si>
  <si>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</si>
  <si>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</si>
  <si>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</si>
  <si>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</si>
  <si>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</si>
  <si>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</si>
  <si>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</si>
  <si>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</si>
  <si>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</si>
  <si>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</si>
  <si>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</si>
  <si>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</si>
  <si>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</si>
  <si>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</si>
  <si>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</si>
  <si>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</si>
  <si>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</si>
  <si>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</si>
  <si>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</si>
  <si>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</si>
  <si>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</si>
  <si>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</si>
  <si>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</si>
  <si>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</si>
  <si>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</si>
  <si>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</si>
  <si>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</si>
  <si>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</si>
  <si>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</si>
  <si>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</si>
  <si>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</si>
  <si>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</si>
  <si>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</si>
  <si>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</si>
  <si>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</si>
  <si>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</si>
  <si>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</si>
  <si>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</si>
  <si>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</si>
  <si>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</si>
  <si>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</si>
  <si>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</si>
  <si>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</si>
  <si>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</si>
  <si>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</si>
  <si>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</si>
  <si>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</si>
  <si>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</si>
  <si>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</si>
  <si>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</si>
  <si>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</si>
  <si>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</si>
  <si>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</si>
  <si>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</si>
  <si>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</si>
  <si>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</si>
  <si>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</si>
  <si>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</si>
  <si>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</si>
  <si>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</si>
  <si>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</si>
  <si>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</si>
  <si>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</si>
  <si>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</si>
  <si>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</si>
  <si>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</si>
  <si>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</si>
  <si>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</si>
  <si>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</si>
  <si>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</si>
  <si>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</si>
  <si>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</si>
  <si>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</si>
  <si>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</si>
  <si>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</si>
  <si>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</si>
  <si>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</si>
  <si>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</si>
  <si>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</si>
  <si>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</si>
  <si>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</si>
  <si>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</si>
  <si>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</si>
  <si>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</si>
  <si>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</si>
  <si>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</si>
  <si>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</si>
  <si>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</si>
  <si>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</si>
  <si>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</si>
  <si>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</si>
  <si>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</si>
  <si>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</si>
  <si>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</si>
  <si>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</si>
  <si>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</si>
  <si>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</si>
  <si>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</si>
  <si>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</si>
  <si>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</si>
  <si>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</si>
  <si>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</si>
  <si>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</si>
  <si>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</si>
  <si>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</si>
  <si>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</si>
  <si>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</si>
  <si>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</si>
  <si>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</si>
  <si>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</si>
  <si>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</si>
  <si>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</si>
  <si>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</si>
  <si>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</si>
  <si>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</si>
  <si>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</si>
  <si>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</si>
  <si>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</si>
  <si>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</si>
  <si>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</si>
  <si>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</si>
  <si>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</si>
  <si>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</si>
  <si>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</si>
  <si>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</si>
  <si>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</si>
  <si>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</si>
  <si>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</si>
  <si>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</si>
  <si>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</si>
  <si>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</si>
  <si>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</si>
  <si>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</si>
  <si>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</si>
  <si>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</si>
  <si>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</si>
  <si>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</si>
  <si>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</si>
  <si>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</si>
  <si>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</si>
  <si>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</si>
  <si>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</si>
  <si>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</si>
  <si>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</si>
  <si>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</si>
  <si>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</si>
  <si>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</si>
  <si>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</si>
  <si>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</si>
  <si>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</si>
  <si>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</si>
  <si>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</si>
  <si>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</si>
  <si>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</si>
  <si>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</si>
  <si>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</si>
  <si>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</si>
  <si>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</si>
  <si>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</si>
  <si>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</si>
  <si>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</si>
  <si>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</si>
  <si>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</si>
  <si>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</si>
  <si>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</si>
  <si>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</si>
  <si>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</si>
  <si>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</si>
  <si>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</si>
  <si>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</si>
  <si>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</si>
  <si>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</si>
  <si>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</si>
  <si>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</si>
  <si>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</si>
  <si>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</si>
  <si>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</si>
  <si>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</si>
  <si>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</si>
  <si>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</si>
  <si>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</si>
  <si>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</si>
  <si>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</si>
  <si>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</si>
  <si>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</si>
  <si>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</si>
  <si>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</si>
  <si>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</si>
  <si>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</si>
  <si>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</si>
  <si>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</si>
  <si>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</si>
  <si>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</si>
  <si>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</si>
  <si>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</si>
  <si>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</si>
  <si>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</si>
  <si>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</si>
  <si>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</si>
  <si>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</si>
  <si>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</si>
  <si>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</si>
  <si>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</si>
  <si>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</si>
  <si>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</si>
  <si>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</si>
  <si>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</si>
  <si>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</si>
  <si>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</si>
  <si>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</si>
  <si>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</si>
  <si>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</si>
  <si>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</si>
  <si>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</si>
  <si>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</si>
  <si>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</si>
  <si>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</si>
  <si>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</si>
  <si>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</si>
  <si>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</si>
  <si>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</si>
  <si>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</si>
  <si>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</si>
  <si>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</si>
  <si>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</si>
  <si>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</si>
  <si>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</si>
  <si>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</si>
  <si>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</si>
  <si>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</si>
  <si>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</si>
  <si>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</si>
  <si>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</si>
  <si>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</si>
  <si>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</si>
  <si>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</si>
  <si>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</si>
  <si>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</si>
  <si>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</si>
  <si>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</si>
  <si>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</si>
  <si>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</si>
  <si>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</si>
  <si>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</si>
  <si>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</si>
  <si>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</si>
  <si>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</si>
  <si>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</si>
  <si>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</si>
  <si>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</si>
  <si>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</si>
  <si>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</si>
  <si>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</si>
  <si>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</si>
  <si>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</si>
  <si>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</si>
  <si>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</si>
  <si>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</si>
  <si>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</si>
  <si>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</si>
  <si>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</si>
  <si>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</si>
  <si>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</si>
  <si>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</si>
  <si>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</si>
  <si>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</si>
  <si>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</si>
  <si>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</si>
  <si>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</si>
  <si>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</si>
  <si>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</si>
  <si>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</si>
  <si>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</si>
  <si>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</si>
  <si>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</si>
  <si>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</si>
  <si>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</si>
  <si>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</si>
  <si>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</si>
  <si>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</si>
  <si>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</si>
  <si>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</si>
  <si>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</si>
  <si>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</si>
  <si>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</si>
  <si>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</si>
  <si>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</si>
  <si>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</si>
  <si>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</si>
  <si>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</si>
  <si>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</si>
  <si>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</si>
  <si>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</si>
  <si>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</si>
  <si>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</si>
  <si>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</si>
  <si>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</si>
  <si>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</si>
  <si>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</si>
  <si>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</si>
  <si>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</si>
  <si>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</si>
  <si>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</si>
  <si>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</si>
  <si>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</si>
  <si>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</si>
  <si>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</si>
  <si>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</si>
  <si>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</si>
  <si>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</si>
  <si>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</si>
  <si>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</si>
  <si>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</si>
  <si>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</si>
  <si>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</si>
  <si>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</si>
  <si>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</si>
  <si>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</si>
  <si>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</si>
  <si>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</si>
  <si>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</si>
  <si>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</si>
  <si>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</si>
  <si>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</si>
  <si>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</si>
  <si>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</si>
  <si>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</si>
  <si>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</si>
  <si>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</si>
  <si>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</si>
  <si>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</si>
  <si>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</si>
  <si>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</si>
  <si>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</si>
  <si>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</si>
  <si>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</si>
  <si>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</si>
  <si>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</si>
  <si>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</si>
  <si>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</si>
  <si>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</si>
  <si>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</si>
  <si>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</si>
  <si>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</si>
  <si>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</si>
  <si>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</si>
  <si>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</si>
  <si>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</si>
  <si>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</si>
  <si>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</si>
  <si>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</si>
  <si>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</si>
  <si>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</si>
  <si>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</si>
  <si>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</si>
  <si>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</si>
  <si>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</si>
  <si>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</si>
  <si>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</si>
  <si>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</si>
  <si>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</si>
  <si>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</si>
  <si>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</si>
  <si>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</si>
  <si>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</si>
  <si>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</si>
  <si>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</si>
  <si>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</si>
  <si>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</si>
  <si>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</si>
  <si>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</si>
  <si>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</si>
  <si>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</si>
  <si>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</si>
  <si>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</si>
  <si>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</si>
  <si>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</si>
  <si>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</si>
  <si>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</si>
  <si>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</si>
  <si>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</si>
  <si>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</si>
  <si>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</si>
  <si>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</si>
  <si>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</si>
  <si>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</si>
  <si>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</si>
  <si>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</si>
  <si>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</si>
  <si>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</si>
  <si>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</si>
  <si>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</si>
  <si>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</si>
  <si>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</si>
  <si>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</si>
  <si>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</si>
  <si>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</si>
  <si>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</si>
  <si>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</si>
  <si>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</si>
  <si>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</si>
  <si>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</si>
  <si>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</si>
  <si>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</si>
  <si>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</si>
  <si>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</si>
  <si>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</si>
  <si>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</si>
  <si>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</si>
  <si>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</si>
  <si>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</si>
  <si>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</si>
  <si>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</si>
  <si>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</si>
  <si>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</si>
  <si>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</si>
  <si>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</si>
  <si>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</si>
  <si>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</si>
  <si>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</si>
  <si>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</si>
  <si>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</si>
  <si>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</si>
  <si>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</si>
  <si>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</si>
  <si>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</si>
  <si>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</si>
  <si>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</si>
  <si>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</si>
  <si>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</si>
  <si>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</si>
  <si>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</si>
  <si>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</si>
  <si>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</si>
  <si>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</si>
  <si>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</si>
  <si>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</si>
  <si>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</si>
  <si>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</si>
  <si>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</si>
  <si>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</si>
  <si>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</si>
  <si>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</si>
  <si>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</si>
  <si>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</si>
  <si>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</si>
  <si>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</si>
  <si>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</si>
  <si>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</si>
  <si>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</si>
  <si>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</si>
  <si>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</si>
  <si>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</si>
  <si>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</si>
  <si>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</si>
  <si>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</si>
  <si>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</si>
  <si>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</si>
  <si>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</si>
  <si>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</si>
  <si>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</si>
  <si>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</si>
  <si>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</si>
  <si>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</si>
  <si>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</si>
  <si>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</si>
  <si>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</si>
  <si>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</si>
  <si>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</si>
  <si>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</si>
  <si>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</si>
  <si>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</si>
  <si>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</si>
  <si>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</si>
  <si>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</si>
  <si>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</si>
  <si>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</si>
  <si>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</si>
  <si>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</si>
  <si>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</si>
  <si>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</si>
  <si>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</si>
  <si>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</si>
  <si>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</si>
  <si>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</si>
  <si>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</si>
  <si>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</si>
  <si>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</si>
  <si>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</si>
  <si>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</si>
  <si>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</si>
  <si>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</si>
  <si>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</si>
  <si>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</si>
  <si>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</si>
  <si>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</si>
  <si>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</si>
  <si>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</si>
  <si>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</si>
  <si>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</si>
  <si>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</si>
  <si>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</si>
  <si>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</si>
  <si>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</si>
  <si>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</si>
  <si>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</si>
  <si>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</si>
  <si>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</si>
  <si>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</si>
  <si>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</si>
  <si>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</si>
  <si>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</si>
  <si>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</si>
  <si>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</si>
  <si>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</si>
  <si>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</si>
  <si>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</si>
  <si>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</si>
  <si>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</si>
  <si>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</si>
  <si>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</si>
  <si>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</si>
  <si>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</si>
  <si>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</si>
  <si>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</si>
  <si>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</si>
  <si>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</si>
  <si>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</si>
  <si>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</si>
  <si>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</si>
  <si>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</si>
  <si>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</si>
  <si>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</si>
  <si>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</si>
  <si>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</si>
  <si>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</si>
  <si>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</si>
  <si>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</si>
  <si>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</si>
  <si>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</si>
  <si>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</si>
  <si>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</si>
  <si>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</si>
  <si>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</si>
  <si>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</si>
  <si>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</si>
  <si>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</si>
  <si>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</si>
  <si>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</si>
  <si>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</si>
  <si>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</si>
  <si>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</si>
  <si>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</si>
  <si>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</si>
  <si>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</si>
  <si>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</si>
  <si>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</si>
  <si>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</si>
  <si>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</si>
  <si>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</si>
  <si>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</si>
  <si>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</si>
  <si>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</si>
  <si>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</si>
  <si>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</si>
  <si>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</si>
  <si>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</si>
  <si>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</si>
  <si>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</si>
  <si>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</si>
  <si>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</si>
  <si>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</si>
  <si>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</si>
  <si>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</si>
  <si>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</si>
  <si>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</si>
  <si>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</si>
  <si>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</si>
  <si>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</si>
  <si>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</si>
  <si>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</si>
  <si>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</si>
  <si>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</si>
  <si>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</si>
  <si>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</si>
  <si>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</si>
  <si>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</si>
  <si>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</si>
  <si>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</si>
  <si>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</si>
  <si>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</si>
  <si>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</si>
  <si>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</si>
  <si>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</si>
  <si>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</si>
  <si>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</si>
  <si>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</si>
  <si>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</si>
  <si>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</si>
  <si>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</si>
  <si>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</si>
  <si>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</si>
  <si>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</si>
  <si>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</si>
  <si>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</si>
  <si>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</si>
  <si>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</si>
  <si>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</si>
  <si>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</si>
  <si>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</si>
  <si>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</si>
  <si>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</si>
  <si>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</si>
  <si>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</si>
  <si>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</si>
  <si>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</si>
  <si>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</si>
  <si>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</si>
  <si>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</si>
  <si>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</si>
  <si>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</si>
  <si>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</si>
  <si>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</si>
  <si>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</si>
  <si>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</si>
  <si>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</si>
  <si>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</si>
  <si>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</si>
  <si>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</si>
  <si>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</si>
  <si>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</si>
  <si>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</si>
  <si>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</si>
  <si>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</si>
  <si>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</si>
  <si>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</si>
  <si>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</si>
  <si>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</si>
  <si>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</si>
  <si>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</si>
  <si>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</si>
  <si>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</si>
  <si>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</si>
  <si>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</si>
  <si>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</si>
  <si>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</si>
  <si>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</si>
  <si>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</si>
  <si>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</si>
  <si>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</si>
  <si>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</si>
  <si>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</si>
  <si>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</si>
  <si>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</si>
  <si>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</si>
  <si>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</si>
  <si>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</si>
  <si>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</si>
  <si>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</si>
  <si>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</si>
  <si>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</si>
  <si>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</si>
  <si>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</si>
  <si>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</si>
  <si>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</si>
  <si>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</si>
  <si>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</si>
  <si>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</si>
  <si>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</si>
  <si>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</si>
  <si>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</si>
  <si>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</si>
  <si>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</si>
  <si>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</si>
  <si>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</si>
  <si>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</si>
  <si>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</si>
  <si>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</si>
  <si>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</si>
  <si>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</si>
  <si>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</si>
  <si>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</si>
  <si>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</si>
  <si>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</si>
  <si>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</si>
  <si>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</si>
  <si>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</si>
  <si>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</si>
  <si>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</si>
  <si>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</si>
  <si>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</si>
  <si>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</si>
  <si>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</si>
  <si>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</si>
  <si>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</si>
  <si>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</si>
  <si>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</si>
  <si>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</si>
  <si>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</si>
  <si>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</si>
  <si>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</si>
  <si>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</si>
  <si>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</si>
  <si>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</si>
  <si>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</si>
  <si>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</si>
  <si>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</si>
  <si>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</si>
  <si>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</si>
  <si>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</si>
  <si>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</si>
  <si>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</si>
  <si>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</si>
  <si>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</si>
  <si>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</si>
  <si>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</si>
  <si>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</si>
  <si>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</si>
  <si>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</si>
  <si>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</si>
  <si>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</si>
  <si>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</si>
  <si>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</si>
  <si>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</si>
  <si>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</si>
  <si>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</si>
  <si>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</si>
  <si>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</si>
  <si>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</si>
  <si>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</si>
  <si>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</si>
  <si>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</si>
  <si>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</si>
  <si>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</si>
  <si>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</si>
  <si>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</si>
  <si>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</si>
  <si>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</si>
  <si>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</si>
  <si>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</si>
  <si>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</si>
  <si>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</si>
  <si>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</si>
  <si>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</si>
  <si>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</si>
  <si>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</si>
  <si>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</si>
  <si>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</si>
  <si>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</si>
  <si>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</si>
  <si>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</si>
  <si>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</si>
  <si>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</si>
  <si>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</si>
  <si>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</si>
  <si>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</si>
  <si>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</si>
  <si>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</si>
  <si>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</si>
  <si>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</si>
  <si>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</si>
  <si>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</si>
  <si>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</si>
  <si>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</si>
  <si>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</si>
  <si>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</si>
  <si>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</si>
  <si>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</si>
  <si>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</si>
  <si>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</si>
  <si>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</si>
  <si>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</si>
  <si>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</si>
  <si>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</si>
  <si>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</si>
  <si>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</si>
  <si>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</si>
  <si>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</si>
  <si>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</si>
  <si>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</si>
  <si>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</si>
  <si>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</si>
  <si>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</si>
  <si>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</si>
  <si>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</si>
  <si>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</si>
  <si>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</si>
  <si>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</si>
  <si>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</si>
  <si>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</si>
  <si>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</si>
  <si>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</si>
  <si>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</si>
  <si>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</si>
  <si>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</si>
  <si>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</si>
  <si>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</si>
  <si>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</si>
  <si>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</si>
  <si>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</si>
  <si>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</si>
  <si>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</si>
  <si>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</si>
  <si>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</si>
  <si>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</si>
  <si>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</si>
  <si>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</si>
  <si>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</si>
  <si>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</si>
  <si>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</si>
  <si>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</si>
  <si>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</si>
  <si>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</si>
  <si>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</si>
  <si>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</si>
  <si>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</si>
  <si>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</si>
  <si>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</si>
  <si>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</si>
  <si>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</si>
  <si>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</si>
  <si>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</si>
  <si>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</si>
  <si>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</si>
  <si>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</si>
  <si>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</si>
  <si>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</si>
  <si>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</si>
  <si>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</si>
  <si>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</si>
  <si>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</si>
  <si>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</si>
  <si>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</si>
  <si>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</si>
  <si>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</si>
  <si>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</si>
  <si>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</si>
  <si>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</si>
  <si>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</si>
  <si>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</si>
  <si>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</si>
  <si>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</si>
  <si>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</si>
  <si>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</si>
  <si>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</si>
  <si>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</si>
  <si>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</si>
  <si>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</si>
  <si>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</si>
  <si>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</si>
  <si>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</si>
  <si>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</si>
  <si>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</si>
  <si>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</si>
  <si>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</si>
  <si>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</si>
  <si>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</si>
  <si>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</si>
  <si>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</si>
  <si>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</si>
  <si>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</si>
  <si>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</si>
  <si>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</si>
  <si>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</si>
  <si>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</si>
  <si>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</si>
  <si>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</si>
  <si>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</si>
  <si>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</si>
  <si>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</si>
  <si>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</si>
  <si>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</si>
  <si>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</si>
  <si>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</si>
  <si>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</si>
  <si>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</si>
  <si>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</si>
  <si>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</si>
  <si>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</si>
  <si>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</si>
  <si>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</si>
  <si>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</si>
  <si>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</si>
  <si>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</si>
  <si>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</si>
  <si>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</si>
  <si>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</si>
  <si>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</si>
  <si>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</si>
  <si>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</si>
  <si>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</si>
  <si>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</si>
  <si>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</si>
  <si>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</si>
  <si>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</si>
  <si>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</si>
  <si>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</si>
  <si>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</si>
  <si>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</si>
  <si>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</si>
  <si>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</si>
  <si>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</si>
  <si>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</si>
  <si>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</si>
  <si>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</si>
  <si>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</si>
  <si>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</si>
  <si>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</si>
  <si>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</si>
  <si>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</si>
  <si>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</si>
  <si>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</si>
  <si>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</si>
  <si>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</si>
  <si>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</si>
  <si>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</si>
  <si>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</si>
  <si>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</si>
  <si>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</si>
  <si>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</si>
  <si>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</si>
  <si>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</si>
  <si>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</si>
  <si>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</si>
  <si>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</si>
  <si>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</si>
  <si>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</si>
  <si>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</si>
  <si>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</si>
  <si>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</si>
  <si>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</si>
  <si>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</si>
  <si>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</si>
  <si>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</si>
  <si>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</si>
  <si>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</si>
  <si>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</si>
  <si>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</si>
  <si>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</si>
  <si>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</si>
  <si>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</si>
  <si>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</si>
  <si>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</si>
  <si>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</si>
  <si>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</si>
  <si>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</si>
  <si>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</si>
  <si>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</si>
  <si>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</si>
  <si>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</si>
  <si>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</si>
  <si>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</si>
  <si>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</si>
  <si>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</si>
  <si>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</si>
  <si>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</si>
  <si>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</si>
  <si>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</si>
  <si>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</si>
  <si>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</si>
  <si>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</si>
  <si>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</si>
  <si>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</si>
  <si>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</si>
  <si>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</si>
  <si>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</si>
  <si>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</si>
  <si>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</si>
  <si>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</si>
  <si>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</si>
  <si>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</si>
  <si>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</si>
  <si>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</si>
  <si>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</si>
  <si>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</si>
  <si>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</si>
  <si>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</si>
  <si>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</si>
  <si>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</si>
  <si>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</si>
  <si>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</si>
  <si>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</si>
  <si>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</si>
  <si>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</si>
  <si>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</si>
  <si>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</si>
  <si>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</si>
  <si>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</si>
  <si>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</si>
  <si>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</si>
  <si>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</si>
  <si>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</si>
  <si>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</si>
  <si>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</si>
  <si>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</si>
  <si>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</si>
  <si>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</si>
  <si>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</si>
  <si>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</si>
  <si>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</si>
  <si>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</si>
  <si>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</si>
  <si>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</si>
  <si>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</si>
  <si>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</si>
  <si>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</si>
  <si>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</si>
  <si>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</si>
  <si>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</si>
  <si>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</si>
  <si>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</si>
  <si>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</si>
  <si>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</si>
  <si>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</si>
  <si>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</si>
  <si>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</si>
  <si>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</si>
  <si>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</si>
  <si>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</si>
  <si>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</si>
  <si>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</si>
  <si>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</si>
  <si>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</si>
  <si>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</si>
  <si>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</si>
  <si>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</si>
  <si>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</si>
  <si>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</si>
  <si>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</si>
  <si>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</si>
  <si>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</si>
  <si>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</si>
  <si>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</si>
  <si>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</si>
  <si>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</si>
  <si>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</si>
  <si>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</si>
  <si>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</si>
  <si>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</si>
  <si>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</si>
  <si>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</si>
  <si>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</si>
  <si>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</si>
  <si>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</si>
  <si>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</si>
  <si>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</si>
  <si>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</si>
  <si>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</si>
  <si>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</si>
  <si>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</si>
  <si>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</si>
  <si>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</si>
  <si>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</si>
  <si>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</si>
  <si>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</si>
  <si>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</si>
  <si>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</si>
  <si>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</si>
  <si>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</si>
  <si>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</si>
  <si>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</si>
  <si>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</si>
  <si>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</si>
  <si>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</si>
  <si>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</si>
  <si>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</si>
  <si>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</si>
  <si>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</si>
  <si>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</si>
  <si>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</si>
  <si>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</si>
  <si>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</si>
  <si>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</si>
  <si>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</si>
  <si>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</si>
  <si>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</si>
  <si>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</si>
  <si>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</si>
  <si>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</si>
  <si>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</si>
  <si>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</si>
  <si>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</si>
  <si>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</si>
  <si>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</si>
  <si>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</si>
  <si>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</si>
  <si>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</si>
  <si>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</si>
  <si>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</si>
  <si>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</si>
  <si>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</si>
  <si>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</si>
  <si>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</si>
  <si>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</si>
  <si>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</si>
  <si>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</si>
  <si>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</si>
  <si>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</si>
  <si>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</si>
  <si>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</si>
  <si>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</si>
  <si>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</si>
  <si>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</si>
  <si>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</si>
  <si>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</si>
  <si>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</si>
  <si>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</si>
  <si>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</si>
  <si>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</si>
  <si>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</si>
  <si>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</si>
  <si>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</si>
  <si>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</si>
  <si>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</si>
  <si>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</si>
  <si>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</si>
  <si>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</si>
  <si>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</si>
  <si>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</si>
  <si>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</si>
  <si>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</si>
  <si>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</si>
  <si>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</si>
  <si>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</si>
  <si>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</si>
  <si>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</si>
  <si>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</si>
  <si>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</si>
  <si>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</si>
  <si>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</si>
  <si>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</si>
  <si>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</si>
  <si>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</si>
  <si>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</si>
  <si>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</si>
  <si>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</si>
  <si>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</si>
  <si>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</si>
  <si>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</si>
  <si>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</si>
  <si>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</si>
  <si>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</si>
  <si>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</si>
  <si>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</si>
  <si>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</si>
  <si>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</si>
  <si>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</si>
  <si>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</si>
  <si>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</si>
  <si>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</si>
  <si>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</si>
  <si>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</si>
  <si>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</si>
  <si>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</si>
  <si>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</si>
  <si>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</si>
  <si>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</si>
  <si>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</si>
  <si>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</si>
  <si>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</si>
  <si>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</si>
  <si>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</si>
  <si>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</si>
  <si>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</si>
  <si>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</si>
  <si>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</si>
  <si>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</si>
  <si>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</si>
  <si>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</si>
  <si>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</si>
  <si>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</si>
  <si>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</si>
  <si>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</si>
  <si>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</si>
  <si>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</si>
  <si>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</si>
  <si>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</si>
  <si>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</si>
  <si>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</si>
  <si>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</si>
  <si>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</si>
  <si>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</si>
  <si>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</si>
  <si>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</si>
  <si>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</si>
  <si>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</si>
  <si>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</si>
  <si>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</si>
  <si>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</si>
  <si>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</si>
  <si>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</si>
  <si>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</si>
  <si>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</si>
  <si>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</si>
  <si>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</si>
  <si>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</si>
  <si>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</si>
  <si>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</si>
  <si>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</si>
  <si>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</si>
  <si>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</si>
  <si>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</si>
  <si>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</si>
  <si>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</si>
  <si>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</si>
  <si>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</si>
  <si>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</si>
  <si>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</si>
  <si>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</si>
  <si>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</si>
  <si>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</si>
  <si>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</si>
  <si>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</si>
  <si>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</si>
  <si>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</si>
  <si>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</si>
  <si>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</si>
  <si>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</si>
  <si>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</si>
  <si>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</si>
  <si>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</si>
  <si>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</si>
  <si>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</si>
  <si>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</si>
  <si>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</si>
  <si>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</si>
  <si>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</si>
  <si>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</si>
  <si>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</si>
  <si>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</si>
  <si>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</si>
  <si>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</si>
  <si>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</si>
  <si>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</si>
  <si>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</si>
  <si>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</si>
  <si>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</si>
  <si>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</si>
  <si>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</si>
  <si>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</si>
  <si>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</si>
  <si>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</si>
  <si>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</si>
  <si>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</si>
  <si>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</si>
  <si>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</si>
  <si>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</si>
  <si>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</si>
  <si>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</si>
  <si>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</si>
  <si>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</si>
  <si>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</si>
  <si>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</si>
  <si>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</si>
  <si>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</si>
  <si>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</si>
  <si>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</si>
  <si>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</si>
  <si>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</si>
  <si>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</si>
  <si>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</si>
  <si>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</si>
  <si>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</si>
  <si>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</si>
  <si>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</si>
  <si>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</si>
  <si>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</si>
  <si>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</si>
  <si>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</si>
  <si>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</si>
  <si>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</si>
  <si>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</si>
  <si>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</si>
  <si>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</si>
  <si>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</si>
  <si>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</si>
  <si>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</si>
  <si>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</si>
  <si>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</si>
  <si>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</si>
  <si>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</si>
  <si>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</si>
  <si>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</si>
  <si>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</si>
  <si>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</si>
  <si>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</si>
  <si>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</si>
  <si>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</si>
  <si>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</si>
  <si>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</si>
  <si>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</si>
  <si>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</si>
  <si>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</si>
  <si>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</si>
  <si>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</si>
  <si>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</si>
  <si>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</si>
  <si>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</si>
  <si>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</si>
  <si>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</si>
  <si>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</si>
  <si>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</si>
  <si>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</si>
  <si>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</si>
  <si>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</si>
  <si>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</si>
  <si>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</si>
  <si>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</si>
  <si>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</si>
  <si>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</si>
  <si>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</si>
  <si>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</si>
  <si>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</si>
  <si>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</si>
  <si>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</si>
  <si>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</si>
  <si>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</si>
  <si>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</si>
  <si>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</si>
  <si>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</si>
  <si>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</si>
  <si>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</si>
  <si>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</si>
  <si>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</si>
  <si>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</si>
  <si>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</si>
  <si>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</si>
  <si>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</si>
  <si>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</si>
  <si>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</si>
  <si>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</si>
  <si>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</si>
  <si>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</si>
  <si>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</si>
  <si>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</si>
  <si>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</si>
  <si>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</si>
  <si>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</si>
  <si>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</si>
  <si>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</si>
  <si>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</si>
  <si>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</si>
  <si>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</si>
  <si>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</si>
  <si>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</si>
  <si>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</si>
  <si>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</si>
  <si>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</si>
  <si>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</si>
  <si>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</si>
  <si>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</si>
  <si>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</si>
  <si>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</si>
  <si>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</si>
  <si>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</si>
  <si>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</si>
  <si>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</si>
  <si>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</si>
  <si>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</si>
  <si>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</si>
  <si>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</si>
  <si>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</si>
  <si>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</si>
  <si>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</si>
  <si>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</si>
  <si>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</si>
  <si>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</si>
  <si>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</si>
  <si>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 xml:space="preserve">Attrition Rate </t>
  </si>
  <si>
    <t>Average of Job Satisfaction</t>
  </si>
  <si>
    <t xml:space="preserve">RATING </t>
  </si>
  <si>
    <t>BALANCE RAING</t>
  </si>
  <si>
    <t>Row Labels</t>
  </si>
  <si>
    <t>Grand Total</t>
  </si>
  <si>
    <t>Count of CF_attrition counts</t>
  </si>
  <si>
    <t xml:space="preserve">active emplyees </t>
  </si>
  <si>
    <t>Sum of Employee Count</t>
  </si>
  <si>
    <t xml:space="preserve"> </t>
  </si>
  <si>
    <t>Count of CF_attrition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</si>
</sst>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2">
    <cellStyle name="Normal" xfId="0" builtinId="0"/>
    <cellStyle name="Percent" xfId="1" builtinId="5"/>
  </cellStyles>
  <dxfs count="63">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name val="Calibri"/>
        <family val="2"/>
        <scheme val="minor"/>
      </font>
      <fill>
        <patternFill patternType="solid">
          <bgColor theme="0"/>
        </patternFill>
      </fill>
    </dxf>
    <dxf>
      <font>
        <name val="Calibri"/>
        <family val="2"/>
        <scheme val="minor"/>
      </font>
      <fill>
        <patternFill patternType="none">
          <bgColor auto="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0CDD985C-6780-4C99-AEF4-A7FAAA54E384}">
      <tableStyleElement type="headerRow" dxfId="62"/>
      <tableStyleElement type="firstRowStripe" dxfId="61"/>
      <tableStyleElement type="secondRowStripe" dxfId="60"/>
    </tableStyle>
    <tableStyle name="Slicer " pivot="0" table="0" count="4" xr9:uid="{B71B3813-5392-48E7-A4AB-D2C62E495F34}">
      <tableStyleElement type="wholeTable" dxfId="59"/>
    </tableStyle>
    <tableStyle name="Slicer  2" pivot="0" table="0" count="4" xr9:uid="{1D11E131-DDF1-4949-AD01-4F8B990DF3DC}">
      <tableStyleElement type="wholeTable" dxfId="58"/>
    </tableStyle>
  </tableStyles>
  <colors>
    <mruColors>
      <color rgb="FFCC3399"/>
      <color rgb="FF99FF33"/>
      <color rgb="FFFF5050"/>
      <color rgb="FF990033"/>
      <color rgb="FFB5BFB9"/>
      <color rgb="FF09101D"/>
      <color rgb="FF02C422"/>
      <color rgb="FFFFFF66"/>
      <color rgb="FF000000"/>
      <color rgb="FFFF6600"/>
    </mruColors>
  </colors>
  <extLst>
    <ext xmlns:x14="http://schemas.microsoft.com/office/spreadsheetml/2009/9/main" uri="{46F421CA-312F-682f-3DD2-61675219B42D}">
      <x14:dxfs count="6">
        <dxf>
          <font>
            <b/>
            <i val="0"/>
            <name val="Calibri"/>
            <family val="2"/>
            <scheme val="minor"/>
          </font>
          <fill>
            <gradientFill>
              <stop position="0">
                <color theme="1" tint="0.25098422193060094"/>
              </stop>
              <stop position="1">
                <color theme="0" tint="-0.49803155613879818"/>
              </stop>
            </gradientFill>
          </fill>
        </dxf>
        <dxf>
          <font>
            <b/>
            <i val="0"/>
            <color theme="0"/>
            <name val="Calibri"/>
            <family val="2"/>
            <scheme val="minor"/>
          </font>
          <fill>
            <gradientFill>
              <stop position="0">
                <color theme="7" tint="-0.49803155613879818"/>
              </stop>
              <stop position="1">
                <color theme="7" tint="0.40000610370189521"/>
              </stop>
            </gradientFill>
          </fill>
        </dxf>
        <dxf>
          <fill>
            <gradientFill>
              <stop position="0">
                <color theme="1" tint="0.25098422193060094"/>
              </stop>
              <stop position="1">
                <color theme="0" tint="-0.49803155613879818"/>
              </stop>
            </gradientFill>
          </fill>
        </dxf>
        <dxf>
          <font>
            <b/>
            <i val="0"/>
            <name val="Calibri"/>
            <family val="2"/>
            <scheme val="minor"/>
          </font>
          <fill>
            <gradientFill>
              <stop position="0">
                <color theme="1" tint="0.25098422193060094"/>
              </stop>
              <stop position="1">
                <color theme="0" tint="-0.49803155613879818"/>
              </stop>
            </gradientFill>
          </fill>
        </dxf>
        <dxf>
          <font>
            <b/>
            <i val="0"/>
            <color theme="0"/>
            <name val="Calibri"/>
            <family val="2"/>
            <scheme val="minor"/>
          </font>
          <fill>
            <gradientFill>
              <stop position="0">
                <color theme="7" tint="-0.49803155613879818"/>
              </stop>
              <stop position="1">
                <color theme="7"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 ">
        <x14:slicerStyle name="Slicer ">
          <x14:slicerStyleElements>
            <x14:slicerStyleElement type="unselectedItemWithData" dxfId="5"/>
            <x14:slicerStyleElement type="selectedItemWithData" dxfId="4"/>
            <x14:slicerStyleElement type="selectedItemWithNoData" dxfId="3"/>
          </x14:slicerStyleElements>
        </x14:slicerStyle>
        <x14:slicerStyle name="Slicer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1.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29651461088797698"/>
          <c:w val="1"/>
          <c:h val="0.44667319791920457"/>
        </c:manualLayout>
      </c:layout>
      <c:doughnutChart>
        <c:varyColors val="1"/>
        <c:ser>
          <c:idx val="0"/>
          <c:order val="0"/>
          <c:explosion val="197"/>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90-48A6-9EEB-02E12FB54D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90-48A6-9EEB-02E12FB54D94}"/>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BF7A-4C49-8955-AE9331C2969F}"/>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30C3-47EF-93A9-AE909ECC7A7A}"/>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30C3-47EF-93A9-AE909ECC7A7A}"/>
            </c:ext>
          </c:extLst>
        </c:ser>
        <c:dLbls>
          <c:showLegendKey val="0"/>
          <c:showVal val="0"/>
          <c:showCatName val="0"/>
          <c:showSerName val="0"/>
          <c:showPercent val="0"/>
          <c:showBubbleSize val="0"/>
        </c:dLbls>
        <c:gapWidth val="0"/>
        <c:overlap val="100"/>
        <c:axId val="1104620928"/>
        <c:axId val="903785536"/>
      </c:barChart>
      <c:catAx>
        <c:axId val="110462092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85536"/>
        <c:crosses val="autoZero"/>
        <c:auto val="1"/>
        <c:lblAlgn val="ctr"/>
        <c:lblOffset val="100"/>
        <c:noMultiLvlLbl val="0"/>
      </c:catAx>
      <c:valAx>
        <c:axId val="903785536"/>
        <c:scaling>
          <c:orientation val="minMax"/>
          <c:max val="4"/>
        </c:scaling>
        <c:delete val="1"/>
        <c:axPos val="b"/>
        <c:numFmt formatCode="0.0" sourceLinked="1"/>
        <c:majorTickMark val="out"/>
        <c:minorTickMark val="none"/>
        <c:tickLblPos val="nextTo"/>
        <c:crossAx val="110462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9711579965572646"/>
          <c:y val="9.9791976389941417E-2"/>
          <c:w val="0.4146516887434023"/>
          <c:h val="0.599649315143897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95-4390-B002-50C44353CD0E}"/>
              </c:ext>
            </c:extLst>
          </c:dPt>
          <c:dPt>
            <c:idx val="1"/>
            <c:bubble3D val="0"/>
            <c:spPr>
              <a:solidFill>
                <a:schemeClr val="bg1">
                  <a:lumMod val="95000"/>
                  <a:alpha val="0"/>
                </a:schemeClr>
              </a:solidFill>
              <a:ln w="19050">
                <a:solidFill>
                  <a:schemeClr val="lt1">
                    <a:alpha val="0"/>
                  </a:schemeClr>
                </a:solidFill>
              </a:ln>
              <a:effectLst/>
            </c:spPr>
            <c:extLst>
              <c:ext xmlns:c16="http://schemas.microsoft.com/office/drawing/2014/chart" uri="{C3380CC4-5D6E-409C-BE32-E72D297353CC}">
                <c16:uniqueId val="{00000003-0595-4390-B002-50C44353CD0E}"/>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0595-4390-B002-50C44353CD0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885132732787455E-2"/>
          <c:y val="0.19260534156321829"/>
          <c:w val="0.82199433873190397"/>
          <c:h val="0.55083563445248196"/>
        </c:manualLayout>
      </c:layout>
      <c:barChart>
        <c:barDir val="bar"/>
        <c:grouping val="stacked"/>
        <c:varyColors val="0"/>
        <c:ser>
          <c:idx val="0"/>
          <c:order val="0"/>
          <c:spPr>
            <a:solidFill>
              <a:srgbClr val="FFC000"/>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3B0E-4F7F-8B64-9AFD2AA5C51C}"/>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3B0E-4F7F-8B64-9AFD2AA5C51C}"/>
            </c:ext>
          </c:extLst>
        </c:ser>
        <c:dLbls>
          <c:showLegendKey val="0"/>
          <c:showVal val="0"/>
          <c:showCatName val="0"/>
          <c:showSerName val="0"/>
          <c:showPercent val="0"/>
          <c:showBubbleSize val="0"/>
        </c:dLbls>
        <c:gapWidth val="0"/>
        <c:overlap val="90"/>
        <c:axId val="1104620928"/>
        <c:axId val="903785536"/>
      </c:barChart>
      <c:catAx>
        <c:axId val="1104620928"/>
        <c:scaling>
          <c:orientation val="minMax"/>
        </c:scaling>
        <c:delete val="1"/>
        <c:axPos val="l"/>
        <c:majorTickMark val="out"/>
        <c:minorTickMark val="none"/>
        <c:tickLblPos val="nextTo"/>
        <c:crossAx val="903785536"/>
        <c:crosses val="autoZero"/>
        <c:auto val="1"/>
        <c:lblAlgn val="ctr"/>
        <c:lblOffset val="100"/>
        <c:noMultiLvlLbl val="0"/>
      </c:catAx>
      <c:valAx>
        <c:axId val="903785536"/>
        <c:scaling>
          <c:orientation val="minMax"/>
          <c:max val="4"/>
        </c:scaling>
        <c:delete val="1"/>
        <c:axPos val="b"/>
        <c:numFmt formatCode="0.0" sourceLinked="1"/>
        <c:majorTickMark val="out"/>
        <c:minorTickMark val="none"/>
        <c:tickLblPos val="nextTo"/>
        <c:crossAx val="110462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10656202786264E-2"/>
          <c:y val="0.14366090516328897"/>
          <c:w val="0.87381501637954262"/>
          <c:h val="0.93206939905283615"/>
        </c:manualLayout>
      </c:layout>
      <c:doughnutChart>
        <c:varyColors val="1"/>
        <c:dLbls>
          <c:showLegendKey val="0"/>
          <c:showVal val="0"/>
          <c:showCatName val="0"/>
          <c:showSerName val="0"/>
          <c:showPercent val="0"/>
          <c:showBubbleSize val="0"/>
          <c:showLeaderLines val="0"/>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156825357792281E-2"/>
          <c:y val="0"/>
          <c:w val="0.91126430916674062"/>
          <c:h val="1"/>
        </c:manualLayout>
      </c:layout>
      <c:doughnutChart>
        <c:varyColors val="1"/>
        <c:ser>
          <c:idx val="0"/>
          <c:order val="0"/>
          <c:spPr>
            <a:gradFill>
              <a:gsLst>
                <a:gs pos="1000">
                  <a:schemeClr val="bg2">
                    <a:lumMod val="2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w="12700">
              <a:gradFill>
                <a:gsLst>
                  <a:gs pos="500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c:spPr>
          <c:dPt>
            <c:idx val="0"/>
            <c:bubble3D val="0"/>
            <c:spPr>
              <a:gradFill>
                <a:gsLst>
                  <a:gs pos="6000">
                    <a:srgbClr val="69115F"/>
                  </a:gs>
                  <a:gs pos="100000">
                    <a:srgbClr val="E78DD8"/>
                  </a:gs>
                </a:gsLst>
                <a:lin ang="10800000" scaled="0"/>
              </a:gradFill>
              <a:ln w="19050">
                <a:noFill/>
              </a:ln>
              <a:effectLst/>
            </c:spPr>
            <c:extLst>
              <c:ext xmlns:c16="http://schemas.microsoft.com/office/drawing/2014/chart" uri="{C3380CC4-5D6E-409C-BE32-E72D297353CC}">
                <c16:uniqueId val="{00000001-6203-4BF6-90FA-ADE43D986D69}"/>
              </c:ext>
            </c:extLst>
          </c:dPt>
          <c:dPt>
            <c:idx val="1"/>
            <c:bubble3D val="0"/>
            <c:spPr>
              <a:solidFill>
                <a:schemeClr val="bg1">
                  <a:lumMod val="85000"/>
                </a:schemeClr>
              </a:solidFill>
              <a:ln w="12700">
                <a:noFill/>
              </a:ln>
              <a:effectLst/>
            </c:spPr>
            <c:extLst>
              <c:ext xmlns:c16="http://schemas.microsoft.com/office/drawing/2014/chart" uri="{C3380CC4-5D6E-409C-BE32-E72D297353CC}">
                <c16:uniqueId val="{00000003-6203-4BF6-90FA-ADE43D986D69}"/>
              </c:ext>
            </c:extLst>
          </c:dPt>
          <c:val>
            <c:numRef>
              <c:f>Sheet2!$C$9:$C$10</c:f>
              <c:numCache>
                <c:formatCode>0%</c:formatCode>
                <c:ptCount val="2"/>
                <c:pt idx="0">
                  <c:v>0.4</c:v>
                </c:pt>
                <c:pt idx="1">
                  <c:v>0.6</c:v>
                </c:pt>
              </c:numCache>
            </c:numRef>
          </c:val>
          <c:extLst>
            <c:ext xmlns:c16="http://schemas.microsoft.com/office/drawing/2014/chart" uri="{C3380CC4-5D6E-409C-BE32-E72D297353CC}">
              <c16:uniqueId val="{00000004-6203-4BF6-90FA-ADE43D986D6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bg1"/>
      </a:glow>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308698128593148E-2"/>
          <c:y val="4.8068326245678833E-2"/>
          <c:w val="0.89856929778193007"/>
          <c:h val="0.91830771517888743"/>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FA28-4707-82D1-A2F69378D9EB}"/>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FA28-4707-82D1-A2F69378D9EB}"/>
              </c:ext>
            </c:extLst>
          </c:dPt>
          <c:val>
            <c:numRef>
              <c:f>Sheet2!$C$9:$C$10</c:f>
              <c:numCache>
                <c:formatCode>0%</c:formatCode>
                <c:ptCount val="2"/>
                <c:pt idx="0">
                  <c:v>0.4</c:v>
                </c:pt>
                <c:pt idx="1">
                  <c:v>0.6</c:v>
                </c:pt>
              </c:numCache>
            </c:numRef>
          </c:val>
          <c:extLst>
            <c:ext xmlns:c16="http://schemas.microsoft.com/office/drawing/2014/chart" uri="{C3380CC4-5D6E-409C-BE32-E72D297353CC}">
              <c16:uniqueId val="{00000004-FA28-4707-82D1-A2F69378D9E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(1).xlsx]Sheet4!Education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500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899803149606294"/>
          <c:y val="6.4814814814814811E-2"/>
          <c:w val="0.7583333333333333"/>
          <c:h val="0.89814814814814814"/>
        </c:manualLayout>
      </c:layout>
      <c:barChart>
        <c:barDir val="bar"/>
        <c:grouping val="clustered"/>
        <c:varyColors val="0"/>
        <c:ser>
          <c:idx val="0"/>
          <c:order val="0"/>
          <c:tx>
            <c:strRef>
              <c:f>Sheet4!$B$3</c:f>
              <c:strCache>
                <c:ptCount val="1"/>
                <c:pt idx="0">
                  <c:v>Total</c:v>
                </c:pt>
              </c:strCache>
            </c:strRef>
          </c:tx>
          <c:spPr>
            <a:gradFill>
              <a:gsLst>
                <a:gs pos="500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Doctoral Degree</c:v>
                </c:pt>
                <c:pt idx="1">
                  <c:v>High School</c:v>
                </c:pt>
                <c:pt idx="2">
                  <c:v>Associates Degree</c:v>
                </c:pt>
                <c:pt idx="3">
                  <c:v>Master's Degree</c:v>
                </c:pt>
                <c:pt idx="4">
                  <c:v>Bachelor's Degree</c:v>
                </c:pt>
              </c:strCache>
            </c:strRef>
          </c:cat>
          <c:val>
            <c:numRef>
              <c:f>Sheet4!$B$4:$B$9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FE0-499E-80EE-532F0AFFC1FE}"/>
            </c:ext>
          </c:extLst>
        </c:ser>
        <c:dLbls>
          <c:dLblPos val="outEnd"/>
          <c:showLegendKey val="0"/>
          <c:showVal val="1"/>
          <c:showCatName val="0"/>
          <c:showSerName val="0"/>
          <c:showPercent val="0"/>
          <c:showBubbleSize val="0"/>
        </c:dLbls>
        <c:gapWidth val="75"/>
        <c:axId val="1764527711"/>
        <c:axId val="1766036559"/>
      </c:barChart>
      <c:catAx>
        <c:axId val="1764527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036559"/>
        <c:crosses val="autoZero"/>
        <c:auto val="1"/>
        <c:lblAlgn val="ctr"/>
        <c:lblOffset val="100"/>
        <c:noMultiLvlLbl val="0"/>
      </c:catAx>
      <c:valAx>
        <c:axId val="1766036559"/>
        <c:scaling>
          <c:orientation val="minMax"/>
        </c:scaling>
        <c:delete val="1"/>
        <c:axPos val="b"/>
        <c:numFmt formatCode="General" sourceLinked="1"/>
        <c:majorTickMark val="out"/>
        <c:minorTickMark val="none"/>
        <c:tickLblPos val="nextTo"/>
        <c:crossAx val="176452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(1).xlsx]Sheet7!Department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cmpd="sng">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bg2">
                  <a:lumMod val="50000"/>
                </a:schemeClr>
              </a:gs>
              <a:gs pos="100000">
                <a:schemeClr val="accent1">
                  <a:lumMod val="40000"/>
                  <a:lumOff val="60000"/>
                </a:schemeClr>
              </a:gs>
            </a:gsLst>
            <a:lin ang="10800000" scaled="0"/>
          </a:gradFill>
          <a:ln w="12700" cmpd="sng">
            <a:solidFill>
              <a:schemeClr val="bg1">
                <a:lumMod val="95000"/>
              </a:schemeClr>
            </a:solidFill>
          </a:ln>
          <a:effectLst/>
        </c:spPr>
        <c:dLbl>
          <c:idx val="0"/>
          <c:layout>
            <c:manualLayout>
              <c:x val="-3.4244837080065191E-2"/>
              <c:y val="0.1472583157977586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5">
                  <a:lumMod val="50000"/>
                </a:schemeClr>
              </a:gs>
              <a:gs pos="100000">
                <a:schemeClr val="accent5">
                  <a:lumMod val="75000"/>
                </a:schemeClr>
              </a:gs>
            </a:gsLst>
            <a:lin ang="10800000" scaled="0"/>
          </a:gradFill>
          <a:ln w="12700" cmpd="sng">
            <a:solidFill>
              <a:schemeClr val="bg1">
                <a:lumMod val="95000"/>
              </a:schemeClr>
            </a:solidFill>
          </a:ln>
          <a:effectLst/>
        </c:spPr>
      </c:pivotFmt>
      <c:pivotFmt>
        <c:idx val="8"/>
        <c:spPr>
          <a:gradFill>
            <a:gsLst>
              <a:gs pos="0">
                <a:schemeClr val="accent3">
                  <a:lumMod val="50000"/>
                </a:schemeClr>
              </a:gs>
              <a:gs pos="100000">
                <a:schemeClr val="accent3">
                  <a:lumMod val="75000"/>
                </a:schemeClr>
              </a:gs>
            </a:gsLst>
            <a:lin ang="10800000" scaled="0"/>
          </a:gradFill>
          <a:ln w="12700" cmpd="sng">
            <a:solidFill>
              <a:schemeClr val="bg1">
                <a:lumMod val="95000"/>
              </a:schemeClr>
            </a:solidFill>
          </a:ln>
          <a:effectLst/>
        </c:spPr>
      </c:pivotFmt>
    </c:pivotFmts>
    <c:plotArea>
      <c:layout/>
      <c:pieChart>
        <c:varyColors val="1"/>
        <c:ser>
          <c:idx val="0"/>
          <c:order val="0"/>
          <c:tx>
            <c:strRef>
              <c:f>Sheet7!$B$3</c:f>
              <c:strCache>
                <c:ptCount val="1"/>
                <c:pt idx="0">
                  <c:v>Total</c:v>
                </c:pt>
              </c:strCache>
            </c:strRef>
          </c:tx>
          <c:spPr>
            <a:ln w="12700" cmpd="sng">
              <a:solidFill>
                <a:schemeClr val="bg1">
                  <a:lumMod val="95000"/>
                </a:schemeClr>
              </a:solidFill>
            </a:ln>
          </c:spPr>
          <c:dPt>
            <c:idx val="0"/>
            <c:bubble3D val="0"/>
            <c:spPr>
              <a:gradFill>
                <a:gsLst>
                  <a:gs pos="0">
                    <a:schemeClr val="bg2">
                      <a:lumMod val="50000"/>
                    </a:schemeClr>
                  </a:gs>
                  <a:gs pos="100000">
                    <a:schemeClr val="accent1">
                      <a:lumMod val="40000"/>
                      <a:lumOff val="60000"/>
                    </a:schemeClr>
                  </a:gs>
                </a:gsLst>
                <a:lin ang="10800000" scaled="0"/>
              </a:gradFill>
              <a:ln w="12700" cmpd="sng">
                <a:solidFill>
                  <a:schemeClr val="bg1">
                    <a:lumMod val="95000"/>
                  </a:schemeClr>
                </a:solidFill>
              </a:ln>
              <a:effectLst/>
            </c:spPr>
            <c:extLst>
              <c:ext xmlns:c16="http://schemas.microsoft.com/office/drawing/2014/chart" uri="{C3380CC4-5D6E-409C-BE32-E72D297353CC}">
                <c16:uniqueId val="{00000001-4053-4806-9060-DC19641896BA}"/>
              </c:ext>
            </c:extLst>
          </c:dPt>
          <c:dPt>
            <c:idx val="1"/>
            <c:bubble3D val="0"/>
            <c:spPr>
              <a:gradFill>
                <a:gsLst>
                  <a:gs pos="0">
                    <a:schemeClr val="accent5">
                      <a:lumMod val="50000"/>
                    </a:schemeClr>
                  </a:gs>
                  <a:gs pos="100000">
                    <a:schemeClr val="accent5">
                      <a:lumMod val="75000"/>
                    </a:schemeClr>
                  </a:gs>
                </a:gsLst>
                <a:lin ang="10800000" scaled="0"/>
              </a:gradFill>
              <a:ln w="12700" cmpd="sng">
                <a:solidFill>
                  <a:schemeClr val="bg1">
                    <a:lumMod val="95000"/>
                  </a:schemeClr>
                </a:solidFill>
              </a:ln>
              <a:effectLst/>
            </c:spPr>
            <c:extLst>
              <c:ext xmlns:c16="http://schemas.microsoft.com/office/drawing/2014/chart" uri="{C3380CC4-5D6E-409C-BE32-E72D297353CC}">
                <c16:uniqueId val="{00000003-4053-4806-9060-DC19641896BA}"/>
              </c:ext>
            </c:extLst>
          </c:dPt>
          <c:dPt>
            <c:idx val="2"/>
            <c:bubble3D val="0"/>
            <c:spPr>
              <a:gradFill>
                <a:gsLst>
                  <a:gs pos="0">
                    <a:schemeClr val="accent3">
                      <a:lumMod val="50000"/>
                    </a:schemeClr>
                  </a:gs>
                  <a:gs pos="100000">
                    <a:schemeClr val="accent3">
                      <a:lumMod val="75000"/>
                    </a:schemeClr>
                  </a:gs>
                </a:gsLst>
                <a:lin ang="10800000" scaled="0"/>
              </a:gradFill>
              <a:ln w="12700" cmpd="sng">
                <a:solidFill>
                  <a:schemeClr val="bg1">
                    <a:lumMod val="95000"/>
                  </a:schemeClr>
                </a:solidFill>
              </a:ln>
              <a:effectLst/>
            </c:spPr>
            <c:extLst>
              <c:ext xmlns:c16="http://schemas.microsoft.com/office/drawing/2014/chart" uri="{C3380CC4-5D6E-409C-BE32-E72D297353CC}">
                <c16:uniqueId val="{00000005-4053-4806-9060-DC19641896BA}"/>
              </c:ext>
            </c:extLst>
          </c:dPt>
          <c:dLbls>
            <c:dLbl>
              <c:idx val="0"/>
              <c:layout>
                <c:manualLayout>
                  <c:x val="-3.4244837080065191E-2"/>
                  <c:y val="0.1472583157977586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053-4806-9060-DC19641896B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Sheet7!$A$4:$A$7</c:f>
              <c:strCache>
                <c:ptCount val="3"/>
                <c:pt idx="0">
                  <c:v>HR</c:v>
                </c:pt>
                <c:pt idx="1">
                  <c:v>R&amp;D</c:v>
                </c:pt>
                <c:pt idx="2">
                  <c:v>Sales</c:v>
                </c:pt>
              </c:strCache>
            </c:strRef>
          </c:cat>
          <c:val>
            <c:numRef>
              <c:f>Sheet7!$B$4:$B$7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053-4806-9060-DC19641896B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(1).xlsx]Sheet8!Attrition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100000">
                <a:srgbClr val="00FFCC"/>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33333333333333E-2"/>
          <c:y val="2.5344996715694932E-2"/>
          <c:w val="0.93888888888888888"/>
          <c:h val="0.84167450366482144"/>
        </c:manualLayout>
      </c:layout>
      <c:barChart>
        <c:barDir val="col"/>
        <c:grouping val="clustered"/>
        <c:varyColors val="0"/>
        <c:ser>
          <c:idx val="0"/>
          <c:order val="0"/>
          <c:tx>
            <c:strRef>
              <c:f>Sheet8!$B$3</c:f>
              <c:strCache>
                <c:ptCount val="1"/>
                <c:pt idx="0">
                  <c:v>Total</c:v>
                </c:pt>
              </c:strCache>
            </c:strRef>
          </c:tx>
          <c:spPr>
            <a:gradFill>
              <a:gsLst>
                <a:gs pos="0">
                  <a:srgbClr val="002060"/>
                </a:gs>
                <a:gs pos="100000">
                  <a:srgbClr val="00FFCC"/>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25 - 34</c:v>
                </c:pt>
                <c:pt idx="1">
                  <c:v>35 - 44</c:v>
                </c:pt>
                <c:pt idx="2">
                  <c:v>Under 25</c:v>
                </c:pt>
                <c:pt idx="3">
                  <c:v>45 - 54</c:v>
                </c:pt>
                <c:pt idx="4">
                  <c:v>Over 55</c:v>
                </c:pt>
              </c:strCache>
            </c:strRef>
          </c:cat>
          <c:val>
            <c:numRef>
              <c:f>Sheet8!$B$4:$B$9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2DA-41E2-A729-7BB18E5DDD7A}"/>
            </c:ext>
          </c:extLst>
        </c:ser>
        <c:dLbls>
          <c:dLblPos val="outEnd"/>
          <c:showLegendKey val="0"/>
          <c:showVal val="1"/>
          <c:showCatName val="0"/>
          <c:showSerName val="0"/>
          <c:showPercent val="0"/>
          <c:showBubbleSize val="0"/>
        </c:dLbls>
        <c:gapWidth val="107"/>
        <c:overlap val="-27"/>
        <c:axId val="1735458255"/>
        <c:axId val="1782314879"/>
      </c:barChart>
      <c:catAx>
        <c:axId val="1735458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82314879"/>
        <c:crosses val="autoZero"/>
        <c:auto val="1"/>
        <c:lblAlgn val="ctr"/>
        <c:lblOffset val="100"/>
        <c:noMultiLvlLbl val="0"/>
      </c:catAx>
      <c:valAx>
        <c:axId val="1782314879"/>
        <c:scaling>
          <c:orientation val="minMax"/>
        </c:scaling>
        <c:delete val="1"/>
        <c:axPos val="l"/>
        <c:numFmt formatCode="General" sourceLinked="1"/>
        <c:majorTickMark val="none"/>
        <c:minorTickMark val="none"/>
        <c:tickLblPos val="nextTo"/>
        <c:crossAx val="173545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(1).xlsx]Sheet6!PivotTable3</c:name>
    <c:fmtId val="0"/>
  </c:pivotSource>
  <c:chart>
    <c:autoTitleDeleted val="1"/>
    <c:pivotFmts>
      <c:pivotFmt>
        <c:idx val="0"/>
        <c:spPr>
          <a:gradFill flip="none" rotWithShape="1">
            <a:gsLst>
              <a:gs pos="73393">
                <a:srgbClr val="8EC16A"/>
              </a:gs>
              <a:gs pos="64207">
                <a:srgbClr val="84BC5E"/>
              </a:gs>
              <a:gs pos="83464">
                <a:srgbClr val="98C778"/>
              </a:gs>
              <a:gs pos="0">
                <a:schemeClr val="accent6">
                  <a:lumMod val="67000"/>
                </a:schemeClr>
              </a:gs>
              <a:gs pos="35784">
                <a:srgbClr val="69A342"/>
              </a:gs>
              <a:gs pos="27504">
                <a:srgbClr val="62983E"/>
              </a:gs>
              <a:gs pos="48000">
                <a:schemeClr val="accent6">
                  <a:lumMod val="97000"/>
                  <a:lumOff val="3000"/>
                </a:schemeClr>
              </a:gs>
              <a:gs pos="100000">
                <a:schemeClr val="accent6">
                  <a:lumMod val="60000"/>
                  <a:lumOff val="40000"/>
                </a:schemeClr>
              </a:gs>
            </a:gsLst>
            <a:lin ang="16200000" scaled="1"/>
            <a:tileRect/>
          </a:gradFill>
          <a:ln>
            <a:gradFill flip="none" rotWithShape="1">
              <a:gsLst>
                <a:gs pos="58709">
                  <a:srgbClr val="CBE1BC"/>
                </a:gs>
                <a:gs pos="44945">
                  <a:srgbClr val="E9F2E3"/>
                </a:gs>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gradFill flip="none" rotWithShape="1">
              <a:gsLst>
                <a:gs pos="73393">
                  <a:srgbClr val="8EC16A"/>
                </a:gs>
                <a:gs pos="64207">
                  <a:srgbClr val="84BC5E"/>
                </a:gs>
                <a:gs pos="83464">
                  <a:srgbClr val="98C778"/>
                </a:gs>
                <a:gs pos="0">
                  <a:schemeClr val="accent6">
                    <a:lumMod val="67000"/>
                  </a:schemeClr>
                </a:gs>
                <a:gs pos="35784">
                  <a:srgbClr val="69A342"/>
                </a:gs>
                <a:gs pos="27504">
                  <a:srgbClr val="62983E"/>
                </a:gs>
                <a:gs pos="48000">
                  <a:schemeClr val="accent6">
                    <a:lumMod val="97000"/>
                    <a:lumOff val="3000"/>
                  </a:schemeClr>
                </a:gs>
                <a:gs pos="100000">
                  <a:schemeClr val="accent6">
                    <a:lumMod val="60000"/>
                    <a:lumOff val="40000"/>
                  </a:schemeClr>
                </a:gs>
              </a:gsLst>
              <a:lin ang="16200000" scaled="1"/>
              <a:tileRect/>
            </a:gradFill>
            <a:ln>
              <a:gradFill flip="none" rotWithShape="1">
                <a:gsLst>
                  <a:gs pos="58709">
                    <a:srgbClr val="CBE1BC"/>
                  </a:gs>
                  <a:gs pos="44945">
                    <a:srgbClr val="E9F2E3"/>
                  </a:gs>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Doctoral Degree</c:v>
                </c:pt>
                <c:pt idx="1">
                  <c:v>High School</c:v>
                </c:pt>
                <c:pt idx="2">
                  <c:v>Associates Degree</c:v>
                </c:pt>
                <c:pt idx="3">
                  <c:v>Master's Degree</c:v>
                </c:pt>
                <c:pt idx="4">
                  <c:v>Bachelor's Degree</c:v>
                </c:pt>
              </c:strCache>
            </c:strRef>
          </c:cat>
          <c:val>
            <c:numRef>
              <c:f>Sheet6!$B$4:$B$9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53A-44E1-A32E-B28B835D12B5}"/>
            </c:ext>
          </c:extLst>
        </c:ser>
        <c:dLbls>
          <c:dLblPos val="outEnd"/>
          <c:showLegendKey val="0"/>
          <c:showVal val="1"/>
          <c:showCatName val="0"/>
          <c:showSerName val="0"/>
          <c:showPercent val="0"/>
          <c:showBubbleSize val="0"/>
        </c:dLbls>
        <c:gapWidth val="72"/>
        <c:axId val="390431183"/>
        <c:axId val="624651711"/>
      </c:barChart>
      <c:catAx>
        <c:axId val="390431183"/>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651711"/>
        <c:crosses val="autoZero"/>
        <c:auto val="1"/>
        <c:lblAlgn val="ctr"/>
        <c:lblOffset val="100"/>
        <c:noMultiLvlLbl val="0"/>
      </c:catAx>
      <c:valAx>
        <c:axId val="6246517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43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FD-40C5-9DB9-41D0B1E18D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FD-40C5-9DB9-41D0B1E18D15}"/>
              </c:ext>
            </c:extLst>
          </c:dPt>
          <c:val>
            <c:numRef>
              <c:f>Sheet2!$C$9:$C$10</c:f>
              <c:numCache>
                <c:formatCode>0%</c:formatCode>
                <c:ptCount val="2"/>
                <c:pt idx="0">
                  <c:v>0.4</c:v>
                </c:pt>
                <c:pt idx="1">
                  <c:v>0.6</c:v>
                </c:pt>
              </c:numCache>
            </c:numRef>
          </c:val>
          <c:extLst>
            <c:ext xmlns:c16="http://schemas.microsoft.com/office/drawing/2014/chart" uri="{C3380CC4-5D6E-409C-BE32-E72D297353CC}">
              <c16:uniqueId val="{00000000-EA2F-466D-8ED2-C5F6E9C67F4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(1).xlsx]Sheet4!Education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899803149606294"/>
          <c:y val="6.4814814814814811E-2"/>
          <c:w val="0.7583333333333333"/>
          <c:h val="0.89814814814814814"/>
        </c:manualLayout>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Doctoral Degree</c:v>
                </c:pt>
                <c:pt idx="1">
                  <c:v>High School</c:v>
                </c:pt>
                <c:pt idx="2">
                  <c:v>Associates Degree</c:v>
                </c:pt>
                <c:pt idx="3">
                  <c:v>Master's Degree</c:v>
                </c:pt>
                <c:pt idx="4">
                  <c:v>Bachelor's Degree</c:v>
                </c:pt>
              </c:strCache>
            </c:strRef>
          </c:cat>
          <c:val>
            <c:numRef>
              <c:f>Sheet4!$B$4:$B$9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BA6-4288-83B3-9BE262007291}"/>
            </c:ext>
          </c:extLst>
        </c:ser>
        <c:dLbls>
          <c:dLblPos val="outEnd"/>
          <c:showLegendKey val="0"/>
          <c:showVal val="1"/>
          <c:showCatName val="0"/>
          <c:showSerName val="0"/>
          <c:showPercent val="0"/>
          <c:showBubbleSize val="0"/>
        </c:dLbls>
        <c:gapWidth val="182"/>
        <c:axId val="1764527711"/>
        <c:axId val="1766036559"/>
      </c:barChart>
      <c:catAx>
        <c:axId val="1764527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036559"/>
        <c:crosses val="autoZero"/>
        <c:auto val="1"/>
        <c:lblAlgn val="ctr"/>
        <c:lblOffset val="100"/>
        <c:noMultiLvlLbl val="0"/>
      </c:catAx>
      <c:valAx>
        <c:axId val="1766036559"/>
        <c:scaling>
          <c:orientation val="minMax"/>
        </c:scaling>
        <c:delete val="1"/>
        <c:axPos val="b"/>
        <c:numFmt formatCode="General" sourceLinked="1"/>
        <c:majorTickMark val="out"/>
        <c:minorTickMark val="none"/>
        <c:tickLblPos val="nextTo"/>
        <c:crossAx val="176452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(1).xlsx]Sheet7!Department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59-421B-8A7C-BD510E20F6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59-421B-8A7C-BD510E20F68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659-421B-8A7C-BD510E20F687}"/>
              </c:ext>
            </c:extLst>
          </c:dPt>
          <c:cat>
            <c:strRef>
              <c:f>Sheet7!$A$4:$A$7</c:f>
              <c:strCache>
                <c:ptCount val="3"/>
                <c:pt idx="0">
                  <c:v>HR</c:v>
                </c:pt>
                <c:pt idx="1">
                  <c:v>R&amp;D</c:v>
                </c:pt>
                <c:pt idx="2">
                  <c:v>Sales</c:v>
                </c:pt>
              </c:strCache>
            </c:strRef>
          </c:cat>
          <c:val>
            <c:numRef>
              <c:f>Sheet7!$B$4:$B$7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25B-4388-B759-8BBA4B2D3E5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(1).xlsx]Sheet8!Attrition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Sheet8!$A$4:$A$9</c:f>
              <c:strCache>
                <c:ptCount val="5"/>
                <c:pt idx="0">
                  <c:v>25 - 34</c:v>
                </c:pt>
                <c:pt idx="1">
                  <c:v>35 - 44</c:v>
                </c:pt>
                <c:pt idx="2">
                  <c:v>Under 25</c:v>
                </c:pt>
                <c:pt idx="3">
                  <c:v>45 - 54</c:v>
                </c:pt>
                <c:pt idx="4">
                  <c:v>Over 55</c:v>
                </c:pt>
              </c:strCache>
            </c:strRef>
          </c:cat>
          <c:val>
            <c:numRef>
              <c:f>Sheet8!$B$4:$B$9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D15-41AF-B471-B34E70ECC5D7}"/>
            </c:ext>
          </c:extLst>
        </c:ser>
        <c:dLbls>
          <c:showLegendKey val="0"/>
          <c:showVal val="0"/>
          <c:showCatName val="0"/>
          <c:showSerName val="0"/>
          <c:showPercent val="0"/>
          <c:showBubbleSize val="0"/>
        </c:dLbls>
        <c:gapWidth val="219"/>
        <c:overlap val="-27"/>
        <c:axId val="1735458255"/>
        <c:axId val="1782314879"/>
      </c:barChart>
      <c:catAx>
        <c:axId val="1735458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314879"/>
        <c:crosses val="autoZero"/>
        <c:auto val="1"/>
        <c:lblAlgn val="ctr"/>
        <c:lblOffset val="100"/>
        <c:noMultiLvlLbl val="0"/>
      </c:catAx>
      <c:valAx>
        <c:axId val="1782314879"/>
        <c:scaling>
          <c:orientation val="minMax"/>
        </c:scaling>
        <c:delete val="1"/>
        <c:axPos val="l"/>
        <c:numFmt formatCode="General" sourceLinked="1"/>
        <c:majorTickMark val="none"/>
        <c:minorTickMark val="none"/>
        <c:tickLblPos val="nextTo"/>
        <c:crossAx val="173545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5DE9269-F715-41CC-AFBF-22B2E9FD757D}">
          <cx:tx>
            <cx:txData>
              <cx:f>_xlchart.v1.1</cx:f>
              <cx:v>Attrition</cx:v>
            </cx:txData>
          </cx:tx>
          <cx:spPr>
            <a:ln>
              <a:noFill/>
            </a:ln>
          </cx:spPr>
          <cx:dataPt idx="0">
            <cx:spPr>
              <a:solidFill>
                <a:srgbClr val="02AE1F"/>
              </a:solidFill>
            </cx:spPr>
          </cx:dataPt>
          <cx:dataPt idx="1">
            <cx:spPr>
              <a:solidFill>
                <a:srgbClr val="FF6600"/>
              </a:solidFill>
            </cx:spPr>
          </cx:dataPt>
          <cx:dataPt idx="2">
            <cx:spPr>
              <a:solidFill>
                <a:srgbClr val="FFC000"/>
              </a:solidFill>
            </cx:spPr>
          </cx:dataPt>
          <cx:dataPt idx="3">
            <cx:spPr>
              <a:solidFill>
                <a:srgbClr val="FF0000"/>
              </a:solidFill>
            </cx:spPr>
          </cx:dataPt>
          <cx:dataPt idx="4">
            <cx:spPr>
              <a:solidFill>
                <a:srgbClr val="990033"/>
              </a:solidFill>
            </cx:spPr>
          </cx:dataPt>
          <cx:dataPt idx="5">
            <cx:spPr>
              <a:solidFill>
                <a:srgbClr val="CC3399"/>
              </a:solidFill>
            </cx:spPr>
          </cx:dataPt>
          <cx:dataPt idx="7">
            <cx:spPr>
              <a:solidFill>
                <a:srgbClr val="7030A0"/>
              </a:solidFill>
            </cx:spPr>
          </cx:dataPt>
          <cx:dataPt idx="8">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plotSurface>
          <cx: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x:spPr>
        </cx:plotSurface>
        <cx:series layoutId="funnel" uniqueId="{62161704-F821-4CE5-B221-E135CA7BE651}">
          <cx:spPr>
            <a:gradFill>
              <a:gsLst>
                <a:gs pos="100000">
                  <a:srgbClr val="FF5050"/>
                </a:gs>
                <a:gs pos="0">
                  <a:srgbClr val="09101D"/>
                </a:gs>
              </a:gsLst>
              <a:lin ang="5400000" scaled="0"/>
            </a:gradFill>
          </cx:spPr>
          <cx:dataLabels>
            <cx:visibility seriesName="0" categoryName="0" value="1"/>
          </cx:dataLabels>
          <cx:dataId val="0"/>
        </cx:series>
      </cx:plotAreaRegion>
      <cx:axis id="0">
        <cx:catScaling gapWidth="0.0599999987"/>
        <cx:tickLabels/>
      </cx:axis>
    </cx:plotArea>
  </cx:chart>
  <cx: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45DE9269-F715-41CC-AFBF-22B2E9FD757D}">
          <cx:tx>
            <cx:txData>
              <cx:f>_xlchart.v1.6</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62161704-F821-4CE5-B221-E135CA7BE651}">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10.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20"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5.xml"/><Relationship Id="rId19"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4.xml"/><Relationship Id="rId14" Type="http://schemas.openxmlformats.org/officeDocument/2006/relationships/image" Target="../media/image11.svg"/></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13</xdr:col>
      <xdr:colOff>104775</xdr:colOff>
      <xdr:row>2</xdr:row>
      <xdr:rowOff>95250</xdr:rowOff>
    </xdr:from>
    <xdr:to>
      <xdr:col>13</xdr:col>
      <xdr:colOff>150494</xdr:colOff>
      <xdr:row>3</xdr:row>
      <xdr:rowOff>47626</xdr:rowOff>
    </xdr:to>
    <xdr:graphicFrame macro="">
      <xdr:nvGraphicFramePr>
        <xdr:cNvPr id="2" name="Chart 1">
          <a:extLst>
            <a:ext uri="{FF2B5EF4-FFF2-40B4-BE49-F238E27FC236}">
              <a16:creationId xmlns:a16="http://schemas.microsoft.com/office/drawing/2014/main" id="{E6A879F8-2BA5-C4E8-93B1-B715014CEF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400050</xdr:colOff>
      <xdr:row>0</xdr:row>
      <xdr:rowOff>1</xdr:rowOff>
    </xdr:from>
    <xdr:to>
      <xdr:col>7</xdr:col>
      <xdr:colOff>400050</xdr:colOff>
      <xdr:row>5</xdr:row>
      <xdr:rowOff>76201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FF23DFB2-0F9B-3B63-30CC-772622DB84A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905250" y="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142875</xdr:colOff>
      <xdr:row>9</xdr:row>
      <xdr:rowOff>138113</xdr:rowOff>
    </xdr:from>
    <xdr:to>
      <xdr:col>9</xdr:col>
      <xdr:colOff>447675</xdr:colOff>
      <xdr:row>15</xdr:row>
      <xdr:rowOff>38101</xdr:rowOff>
    </xdr:to>
    <xdr:graphicFrame macro="">
      <xdr:nvGraphicFramePr>
        <xdr:cNvPr id="4" name="Chart 3">
          <a:extLst>
            <a:ext uri="{FF2B5EF4-FFF2-40B4-BE49-F238E27FC236}">
              <a16:creationId xmlns:a16="http://schemas.microsoft.com/office/drawing/2014/main" id="{F572202A-CC55-84DE-0496-0F25CD0205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95250</xdr:colOff>
      <xdr:row>4</xdr:row>
      <xdr:rowOff>85725</xdr:rowOff>
    </xdr:from>
    <xdr:to>
      <xdr:col>12</xdr:col>
      <xdr:colOff>333374</xdr:colOff>
      <xdr:row>17</xdr:row>
      <xdr:rowOff>133350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C9EFA52-C47C-7A60-7CD6-24B6AB16A76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258050" y="847725"/>
              <a:ext cx="1457324"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590283</xdr:colOff>
      <xdr:row>0</xdr:row>
      <xdr:rowOff>0</xdr:rowOff>
    </xdr:from>
    <xdr:ext cx="10284682" cy="6171127"/>
    <xdr:grpSp>
      <xdr:nvGrpSpPr>
        <xdr:cNvPr id="2" name="Shape 2">
          <a:extLst>
            <a:ext uri="{FF2B5EF4-FFF2-40B4-BE49-F238E27FC236}">
              <a16:creationId xmlns:a16="http://schemas.microsoft.com/office/drawing/2014/main" id="{52C80A97-73B1-406C-BBBF-42D4E74F5466}"/>
            </a:ext>
          </a:extLst>
        </xdr:cNvPr>
        <xdr:cNvGrpSpPr/>
      </xdr:nvGrpSpPr>
      <xdr:grpSpPr>
        <a:xfrm>
          <a:off x="590283" y="0"/>
          <a:ext cx="10284682" cy="6171127"/>
          <a:chOff x="-11312" y="60488"/>
          <a:chExt cx="10703312" cy="7439025"/>
        </a:xfrm>
      </xdr:grpSpPr>
      <xdr:grpSp>
        <xdr:nvGrpSpPr>
          <xdr:cNvPr id="3" name="Shape 29">
            <a:extLst>
              <a:ext uri="{FF2B5EF4-FFF2-40B4-BE49-F238E27FC236}">
                <a16:creationId xmlns:a16="http://schemas.microsoft.com/office/drawing/2014/main" id="{35921C55-04FC-A3D2-643C-DBB70B060D47}"/>
              </a:ext>
            </a:extLst>
          </xdr:cNvPr>
          <xdr:cNvGrpSpPr/>
        </xdr:nvGrpSpPr>
        <xdr:grpSpPr>
          <a:xfrm>
            <a:off x="-11312" y="60488"/>
            <a:ext cx="10703312" cy="7439025"/>
            <a:chOff x="1738351" y="190500"/>
            <a:chExt cx="13482599" cy="7776000"/>
          </a:xfrm>
        </xdr:grpSpPr>
        <xdr:sp macro="" textlink="">
          <xdr:nvSpPr>
            <xdr:cNvPr id="4" name="Shape 4">
              <a:extLst>
                <a:ext uri="{FF2B5EF4-FFF2-40B4-BE49-F238E27FC236}">
                  <a16:creationId xmlns:a16="http://schemas.microsoft.com/office/drawing/2014/main" id="{5C53C94C-14D4-3DEA-3EDD-8AD278C6EEBD}"/>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7D0B672D-B79E-AC6D-65E3-9326F463B580}"/>
                </a:ext>
              </a:extLst>
            </xdr:cNvPr>
            <xdr:cNvSpPr/>
          </xdr:nvSpPr>
          <xdr:spPr>
            <a:xfrm>
              <a:off x="1738351"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C74D5530-5609-167A-E884-9F7F9C262789}"/>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3200">
                  <a:solidFill>
                    <a:srgbClr val="7030A0"/>
                  </a:solidFill>
                  <a:latin typeface="Lato"/>
                  <a:ea typeface="Lato"/>
                  <a:cs typeface="Lato"/>
                  <a:sym typeface="Lato"/>
                </a:rPr>
                <a:t>  </a:t>
              </a:r>
              <a:endParaRPr sz="2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79B21D00-1FE2-BDB0-FA24-FE00167AE347}"/>
                </a:ext>
              </a:extLst>
            </xdr:cNvPr>
            <xdr:cNvSpPr/>
          </xdr:nvSpPr>
          <xdr:spPr>
            <a:xfrm>
              <a:off x="9658348"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b="1" baseline="0">
                  <a:solidFill>
                    <a:srgbClr val="7030A0"/>
                  </a:solidFill>
                </a:rPr>
                <a:t> </a:t>
              </a:r>
            </a:p>
            <a:p>
              <a:pPr marL="0" lvl="0" indent="0" algn="ctr" rtl="0">
                <a:spcBef>
                  <a:spcPts val="0"/>
                </a:spcBef>
                <a:spcAft>
                  <a:spcPts val="0"/>
                </a:spcAft>
                <a:buNone/>
              </a:pPr>
              <a:endParaRPr sz="1600" b="1">
                <a:solidFill>
                  <a:srgbClr val="7030A0"/>
                </a:solidFill>
              </a:endParaRPr>
            </a:p>
          </xdr:txBody>
        </xdr:sp>
        <xdr:sp macro="" textlink="">
          <xdr:nvSpPr>
            <xdr:cNvPr id="8" name="Shape 33">
              <a:extLst>
                <a:ext uri="{FF2B5EF4-FFF2-40B4-BE49-F238E27FC236}">
                  <a16:creationId xmlns:a16="http://schemas.microsoft.com/office/drawing/2014/main" id="{6FD3E133-E493-10FC-F529-977A0BF8B9FD}"/>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C5EF3CE2-AEBF-AA6A-6986-560871158EEA}"/>
                </a:ext>
              </a:extLst>
            </xdr:cNvPr>
            <xdr:cNvGrpSpPr/>
          </xdr:nvGrpSpPr>
          <xdr:grpSpPr>
            <a:xfrm>
              <a:off x="1846117" y="1198445"/>
              <a:ext cx="13289108" cy="1016117"/>
              <a:chOff x="1846117" y="1198445"/>
              <a:chExt cx="13403408" cy="1016117"/>
            </a:xfrm>
          </xdr:grpSpPr>
          <xdr:sp macro="" textlink="">
            <xdr:nvSpPr>
              <xdr:cNvPr id="24" name="Shape 35">
                <a:extLst>
                  <a:ext uri="{FF2B5EF4-FFF2-40B4-BE49-F238E27FC236}">
                    <a16:creationId xmlns:a16="http://schemas.microsoft.com/office/drawing/2014/main" id="{D1F3FF46-A980-A5D1-1BE0-9249EB71C80F}"/>
                  </a:ext>
                </a:extLst>
              </xdr:cNvPr>
              <xdr:cNvSpPr/>
            </xdr:nvSpPr>
            <xdr:spPr>
              <a:xfrm>
                <a:off x="184611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t> </a:t>
                </a:r>
                <a:endParaRPr sz="1100" b="1" i="1"/>
              </a:p>
            </xdr:txBody>
          </xdr:sp>
          <xdr:sp macro="" textlink="">
            <xdr:nvSpPr>
              <xdr:cNvPr id="25" name="Shape 36">
                <a:extLst>
                  <a:ext uri="{FF2B5EF4-FFF2-40B4-BE49-F238E27FC236}">
                    <a16:creationId xmlns:a16="http://schemas.microsoft.com/office/drawing/2014/main" id="{1483A0F1-94EF-83DB-2A63-0B8548814316}"/>
                  </a:ext>
                </a:extLst>
              </xdr:cNvPr>
              <xdr:cNvSpPr/>
            </xdr:nvSpPr>
            <xdr:spPr>
              <a:xfrm>
                <a:off x="4582383" y="1198445"/>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solidFill>
                    <a:srgbClr val="7030A0"/>
                  </a:solidFill>
                </a:endParaRPr>
              </a:p>
            </xdr:txBody>
          </xdr:sp>
          <xdr:sp macro="" textlink="">
            <xdr:nvSpPr>
              <xdr:cNvPr id="26" name="Shape 37">
                <a:extLst>
                  <a:ext uri="{FF2B5EF4-FFF2-40B4-BE49-F238E27FC236}">
                    <a16:creationId xmlns:a16="http://schemas.microsoft.com/office/drawing/2014/main" id="{D9F357D1-867A-5F74-2B66-3E80900E51CF}"/>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AEE53CAE-2363-3529-BE02-994A96BE1011}"/>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158D95B7-AFF4-689A-B598-80B3010D675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DC6562A4-14DF-FA04-7B79-E865E07CBAD0}"/>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4A48BCBD-81CC-713D-3B94-F5CFD7AD0EC8}"/>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2AFF09F8-BFFC-4A54-BEB7-AA0AFA645DF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B4BD1E89-0F5E-B3B8-9157-0FCD86393EEE}"/>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8F7AE169-CEA7-DC0A-6078-AFD13993F1F6}"/>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F9884EB4-B047-AB48-5155-759E2FF60F3B}"/>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7E41E39B-07F4-694D-59CC-0A29B8F7DF94}"/>
                </a:ext>
              </a:extLst>
            </xdr:cNvPr>
            <xdr:cNvSpPr/>
          </xdr:nvSpPr>
          <xdr:spPr>
            <a:xfrm>
              <a:off x="1861394" y="2314575"/>
              <a:ext cx="3867930" cy="2754668"/>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F2DE9922-8715-BB0D-DEAA-06944139B4A3}"/>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3ED0A372-AF72-33C0-155F-59ADAB15031F}"/>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EFA96F4A-D211-02C4-C19C-88C5A6C2E86C}"/>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01B78EE7-8FBC-7BED-4EE5-885337DF03E2}"/>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20956708-BBF4-0590-8A33-027F5BA58B5B}"/>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81304491-E111-2137-3E66-2BFAA94D0664}"/>
                </a:ext>
              </a:extLst>
            </xdr:cNvPr>
            <xdr:cNvSpPr/>
          </xdr:nvSpPr>
          <xdr:spPr>
            <a:xfrm>
              <a:off x="12448393"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848E7CFA-280A-756D-67D4-C5601202BD82}"/>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oneCellAnchor>
    <xdr:from>
      <xdr:col>1</xdr:col>
      <xdr:colOff>67235</xdr:colOff>
      <xdr:row>4</xdr:row>
      <xdr:rowOff>112059</xdr:rowOff>
    </xdr:from>
    <xdr:ext cx="1647171" cy="311496"/>
    <xdr:sp macro="" textlink="">
      <xdr:nvSpPr>
        <xdr:cNvPr id="29" name="TextBox 28">
          <a:extLst>
            <a:ext uri="{FF2B5EF4-FFF2-40B4-BE49-F238E27FC236}">
              <a16:creationId xmlns:a16="http://schemas.microsoft.com/office/drawing/2014/main" id="{B58EBB8A-5EF1-C0D4-A02C-6B6A198B86F6}"/>
            </a:ext>
          </a:extLst>
        </xdr:cNvPr>
        <xdr:cNvSpPr txBox="1"/>
      </xdr:nvSpPr>
      <xdr:spPr>
        <a:xfrm>
          <a:off x="672353" y="874059"/>
          <a:ext cx="164717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a:solidFill>
                <a:schemeClr val="accent2">
                  <a:lumMod val="75000"/>
                </a:schemeClr>
              </a:solidFill>
            </a:rPr>
            <a:t>TOTAL</a:t>
          </a:r>
          <a:r>
            <a:rPr lang="en-IN" sz="1100">
              <a:solidFill>
                <a:srgbClr val="5F2377"/>
              </a:solidFill>
            </a:rPr>
            <a:t> </a:t>
          </a:r>
          <a:r>
            <a:rPr lang="en-IN" sz="1400" b="1">
              <a:solidFill>
                <a:schemeClr val="accent2">
                  <a:lumMod val="75000"/>
                </a:schemeClr>
              </a:solidFill>
            </a:rPr>
            <a:t>EMPLOYEES</a:t>
          </a:r>
          <a:endParaRPr lang="en-IN" sz="1100" b="1">
            <a:solidFill>
              <a:schemeClr val="accent2">
                <a:lumMod val="75000"/>
              </a:schemeClr>
            </a:solidFill>
          </a:endParaRPr>
        </a:p>
      </xdr:txBody>
    </xdr:sp>
    <xdr:clientData/>
  </xdr:oneCellAnchor>
  <xdr:oneCellAnchor>
    <xdr:from>
      <xdr:col>5</xdr:col>
      <xdr:colOff>16563</xdr:colOff>
      <xdr:row>4</xdr:row>
      <xdr:rowOff>100853</xdr:rowOff>
    </xdr:from>
    <xdr:ext cx="1260584" cy="311496"/>
    <xdr:sp macro="" textlink="">
      <xdr:nvSpPr>
        <xdr:cNvPr id="33" name="TextBox 32">
          <a:extLst>
            <a:ext uri="{FF2B5EF4-FFF2-40B4-BE49-F238E27FC236}">
              <a16:creationId xmlns:a16="http://schemas.microsoft.com/office/drawing/2014/main" id="{B2573F56-F7F4-257A-0740-B7792B1F1367}"/>
            </a:ext>
          </a:extLst>
        </xdr:cNvPr>
        <xdr:cNvSpPr txBox="1"/>
      </xdr:nvSpPr>
      <xdr:spPr>
        <a:xfrm>
          <a:off x="3075295" y="830656"/>
          <a:ext cx="126058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a:solidFill>
                <a:schemeClr val="accent2">
                  <a:lumMod val="75000"/>
                </a:schemeClr>
              </a:solidFill>
            </a:rPr>
            <a:t>ATTRITION</a:t>
          </a:r>
          <a:endParaRPr lang="en-IN" sz="1200" b="1">
            <a:solidFill>
              <a:schemeClr val="accent2">
                <a:lumMod val="75000"/>
              </a:schemeClr>
            </a:solidFill>
          </a:endParaRPr>
        </a:p>
      </xdr:txBody>
    </xdr:sp>
    <xdr:clientData/>
  </xdr:oneCellAnchor>
  <xdr:oneCellAnchor>
    <xdr:from>
      <xdr:col>7</xdr:col>
      <xdr:colOff>448235</xdr:colOff>
      <xdr:row>4</xdr:row>
      <xdr:rowOff>78441</xdr:rowOff>
    </xdr:from>
    <xdr:ext cx="1904999" cy="313765"/>
    <xdr:sp macro="" textlink="">
      <xdr:nvSpPr>
        <xdr:cNvPr id="34" name="TextBox 33">
          <a:extLst>
            <a:ext uri="{FF2B5EF4-FFF2-40B4-BE49-F238E27FC236}">
              <a16:creationId xmlns:a16="http://schemas.microsoft.com/office/drawing/2014/main" id="{F863774F-82D2-5651-53A4-4B4B166DB274}"/>
            </a:ext>
          </a:extLst>
        </xdr:cNvPr>
        <xdr:cNvSpPr txBox="1"/>
      </xdr:nvSpPr>
      <xdr:spPr>
        <a:xfrm>
          <a:off x="4684059" y="840441"/>
          <a:ext cx="1904999" cy="313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chemeClr val="accent2">
                  <a:lumMod val="75000"/>
                </a:schemeClr>
              </a:solidFill>
            </a:rPr>
            <a:t>ACTIVE</a:t>
          </a:r>
          <a:r>
            <a:rPr lang="en-IN" sz="1400" b="1" baseline="0">
              <a:solidFill>
                <a:srgbClr val="7030A0"/>
              </a:solidFill>
            </a:rPr>
            <a:t> </a:t>
          </a:r>
          <a:r>
            <a:rPr lang="en-IN" sz="1400" b="1" baseline="0">
              <a:solidFill>
                <a:schemeClr val="accent2">
                  <a:lumMod val="75000"/>
                </a:schemeClr>
              </a:solidFill>
            </a:rPr>
            <a:t>EMPLOYEES</a:t>
          </a:r>
          <a:endParaRPr lang="en-IN" sz="1400" b="1">
            <a:solidFill>
              <a:schemeClr val="accent2">
                <a:lumMod val="75000"/>
              </a:schemeClr>
            </a:solidFill>
          </a:endParaRPr>
        </a:p>
      </xdr:txBody>
    </xdr:sp>
    <xdr:clientData/>
  </xdr:oneCellAnchor>
  <xdr:oneCellAnchor>
    <xdr:from>
      <xdr:col>11</xdr:col>
      <xdr:colOff>89647</xdr:colOff>
      <xdr:row>4</xdr:row>
      <xdr:rowOff>78441</xdr:rowOff>
    </xdr:from>
    <xdr:ext cx="1501588" cy="324971"/>
    <xdr:sp macro="" textlink="">
      <xdr:nvSpPr>
        <xdr:cNvPr id="35" name="TextBox 34">
          <a:extLst>
            <a:ext uri="{FF2B5EF4-FFF2-40B4-BE49-F238E27FC236}">
              <a16:creationId xmlns:a16="http://schemas.microsoft.com/office/drawing/2014/main" id="{ECB7A9F9-7FCB-12CB-8996-44D22847C1A0}"/>
            </a:ext>
          </a:extLst>
        </xdr:cNvPr>
        <xdr:cNvSpPr txBox="1"/>
      </xdr:nvSpPr>
      <xdr:spPr>
        <a:xfrm>
          <a:off x="6745941" y="840441"/>
          <a:ext cx="1501588" cy="324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chemeClr val="accent2">
                  <a:lumMod val="75000"/>
                </a:schemeClr>
              </a:solidFill>
            </a:rPr>
            <a:t>ATTRITION</a:t>
          </a:r>
          <a:r>
            <a:rPr lang="en-IN" sz="1100" b="0">
              <a:solidFill>
                <a:srgbClr val="7030A0"/>
              </a:solidFill>
            </a:rPr>
            <a:t> </a:t>
          </a:r>
          <a:r>
            <a:rPr lang="en-IN" sz="1400" b="1">
              <a:solidFill>
                <a:schemeClr val="accent2">
                  <a:lumMod val="75000"/>
                </a:schemeClr>
              </a:solidFill>
            </a:rPr>
            <a:t>RATE</a:t>
          </a:r>
          <a:endParaRPr lang="en-IN" sz="1100" b="1">
            <a:solidFill>
              <a:schemeClr val="accent2">
                <a:lumMod val="75000"/>
              </a:schemeClr>
            </a:solidFill>
          </a:endParaRPr>
        </a:p>
      </xdr:txBody>
    </xdr:sp>
    <xdr:clientData/>
  </xdr:oneCellAnchor>
  <xdr:oneCellAnchor>
    <xdr:from>
      <xdr:col>14</xdr:col>
      <xdr:colOff>421085</xdr:colOff>
      <xdr:row>4</xdr:row>
      <xdr:rowOff>78441</xdr:rowOff>
    </xdr:from>
    <xdr:ext cx="1523999" cy="246531"/>
    <xdr:sp macro="" textlink="">
      <xdr:nvSpPr>
        <xdr:cNvPr id="36" name="TextBox 35">
          <a:extLst>
            <a:ext uri="{FF2B5EF4-FFF2-40B4-BE49-F238E27FC236}">
              <a16:creationId xmlns:a16="http://schemas.microsoft.com/office/drawing/2014/main" id="{A5EA24E3-00C8-6E46-45C3-84B615451D0A}"/>
            </a:ext>
          </a:extLst>
        </xdr:cNvPr>
        <xdr:cNvSpPr txBox="1"/>
      </xdr:nvSpPr>
      <xdr:spPr>
        <a:xfrm>
          <a:off x="8985536" y="808244"/>
          <a:ext cx="1523999" cy="2465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chemeClr val="accent2">
                  <a:lumMod val="75000"/>
                </a:schemeClr>
              </a:solidFill>
            </a:rPr>
            <a:t>AVERAGE</a:t>
          </a:r>
          <a:r>
            <a:rPr lang="en-IN" sz="1400" b="1">
              <a:solidFill>
                <a:srgbClr val="7030A0"/>
              </a:solidFill>
            </a:rPr>
            <a:t> </a:t>
          </a:r>
          <a:r>
            <a:rPr lang="en-IN" sz="1400" b="1">
              <a:solidFill>
                <a:schemeClr val="accent2">
                  <a:lumMod val="75000"/>
                </a:schemeClr>
              </a:solidFill>
            </a:rPr>
            <a:t>AGE</a:t>
          </a:r>
        </a:p>
      </xdr:txBody>
    </xdr:sp>
    <xdr:clientData/>
  </xdr:oneCellAnchor>
  <xdr:oneCellAnchor>
    <xdr:from>
      <xdr:col>1</xdr:col>
      <xdr:colOff>156882</xdr:colOff>
      <xdr:row>6</xdr:row>
      <xdr:rowOff>168088</xdr:rowOff>
    </xdr:from>
    <xdr:ext cx="184731" cy="264560"/>
    <xdr:sp macro="" textlink="">
      <xdr:nvSpPr>
        <xdr:cNvPr id="37" name="TextBox 36">
          <a:extLst>
            <a:ext uri="{FF2B5EF4-FFF2-40B4-BE49-F238E27FC236}">
              <a16:creationId xmlns:a16="http://schemas.microsoft.com/office/drawing/2014/main" id="{54209439-B50A-1825-4BC1-BDCFECF38752}"/>
            </a:ext>
          </a:extLst>
        </xdr:cNvPr>
        <xdr:cNvSpPr txBox="1"/>
      </xdr:nvSpPr>
      <xdr:spPr>
        <a:xfrm>
          <a:off x="762000" y="1311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14</xdr:col>
      <xdr:colOff>268942</xdr:colOff>
      <xdr:row>0</xdr:row>
      <xdr:rowOff>100853</xdr:rowOff>
    </xdr:from>
    <xdr:ext cx="263172" cy="443854"/>
    <xdr:sp macro="" textlink="">
      <xdr:nvSpPr>
        <xdr:cNvPr id="42" name="TextBox 41">
          <a:extLst>
            <a:ext uri="{FF2B5EF4-FFF2-40B4-BE49-F238E27FC236}">
              <a16:creationId xmlns:a16="http://schemas.microsoft.com/office/drawing/2014/main" id="{D775072C-0F6C-49DA-53EC-75AEC29ADA48}"/>
            </a:ext>
          </a:extLst>
        </xdr:cNvPr>
        <xdr:cNvSpPr txBox="1"/>
      </xdr:nvSpPr>
      <xdr:spPr>
        <a:xfrm>
          <a:off x="8740589" y="100853"/>
          <a:ext cx="263172" cy="44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3</xdr:col>
      <xdr:colOff>582706</xdr:colOff>
      <xdr:row>0</xdr:row>
      <xdr:rowOff>67235</xdr:rowOff>
    </xdr:from>
    <xdr:ext cx="184731" cy="264560"/>
    <xdr:sp macro="" textlink="">
      <xdr:nvSpPr>
        <xdr:cNvPr id="30" name="TextBox 29">
          <a:extLst>
            <a:ext uri="{FF2B5EF4-FFF2-40B4-BE49-F238E27FC236}">
              <a16:creationId xmlns:a16="http://schemas.microsoft.com/office/drawing/2014/main" id="{5081CFE1-69CC-0A27-3A6C-4103E97CB8FB}"/>
            </a:ext>
          </a:extLst>
        </xdr:cNvPr>
        <xdr:cNvSpPr txBox="1"/>
      </xdr:nvSpPr>
      <xdr:spPr>
        <a:xfrm>
          <a:off x="2398059" y="67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2</xdr:col>
      <xdr:colOff>22412</xdr:colOff>
      <xdr:row>0</xdr:row>
      <xdr:rowOff>123265</xdr:rowOff>
    </xdr:from>
    <xdr:ext cx="4944430" cy="839833"/>
    <xdr:sp macro="" textlink="">
      <xdr:nvSpPr>
        <xdr:cNvPr id="31" name="TextBox 30">
          <a:extLst>
            <a:ext uri="{FF2B5EF4-FFF2-40B4-BE49-F238E27FC236}">
              <a16:creationId xmlns:a16="http://schemas.microsoft.com/office/drawing/2014/main" id="{DC79500C-BFC9-DFE5-B827-A0FA0C3EE4AD}"/>
            </a:ext>
          </a:extLst>
        </xdr:cNvPr>
        <xdr:cNvSpPr txBox="1"/>
      </xdr:nvSpPr>
      <xdr:spPr>
        <a:xfrm>
          <a:off x="1232647" y="123265"/>
          <a:ext cx="4944430" cy="8398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3200" b="1">
              <a:solidFill>
                <a:srgbClr val="7030A0"/>
              </a:solidFill>
            </a:rPr>
            <a:t>HR ANALYTICS DASHBOARD</a:t>
          </a:r>
        </a:p>
      </xdr:txBody>
    </xdr:sp>
    <xdr:clientData/>
  </xdr:oneCellAnchor>
  <xdr:oneCellAnchor>
    <xdr:from>
      <xdr:col>10</xdr:col>
      <xdr:colOff>591111</xdr:colOff>
      <xdr:row>0</xdr:row>
      <xdr:rowOff>145675</xdr:rowOff>
    </xdr:from>
    <xdr:ext cx="529478" cy="515472"/>
    <xdr:pic>
      <xdr:nvPicPr>
        <xdr:cNvPr id="32" name="image3.png">
          <a:extLst>
            <a:ext uri="{FF2B5EF4-FFF2-40B4-BE49-F238E27FC236}">
              <a16:creationId xmlns:a16="http://schemas.microsoft.com/office/drawing/2014/main" id="{97E708DE-CB9F-462E-902D-111BC31C7B6E}"/>
            </a:ext>
          </a:extLst>
        </xdr:cNvPr>
        <xdr:cNvPicPr preferRelativeResize="0"/>
      </xdr:nvPicPr>
      <xdr:blipFill>
        <a:blip xmlns:r="http://schemas.openxmlformats.org/officeDocument/2006/relationships" r:embed="rId1" cstate="print"/>
        <a:stretch>
          <a:fillRect/>
        </a:stretch>
      </xdr:blipFill>
      <xdr:spPr>
        <a:xfrm>
          <a:off x="6642287" y="145675"/>
          <a:ext cx="529478" cy="515472"/>
        </a:xfrm>
        <a:prstGeom prst="rect">
          <a:avLst/>
        </a:prstGeom>
        <a:noFill/>
      </xdr:spPr>
    </xdr:pic>
    <xdr:clientData fLocksWithSheet="0"/>
  </xdr:oneCellAnchor>
  <xdr:oneCellAnchor>
    <xdr:from>
      <xdr:col>6</xdr:col>
      <xdr:colOff>434228</xdr:colOff>
      <xdr:row>4</xdr:row>
      <xdr:rowOff>110163</xdr:rowOff>
    </xdr:from>
    <xdr:ext cx="485775" cy="400050"/>
    <xdr:pic>
      <xdr:nvPicPr>
        <xdr:cNvPr id="38" name="image7.png">
          <a:extLst>
            <a:ext uri="{FF2B5EF4-FFF2-40B4-BE49-F238E27FC236}">
              <a16:creationId xmlns:a16="http://schemas.microsoft.com/office/drawing/2014/main" id="{B517AD9D-FE8D-4DBD-AE78-7239ABE4D00B}"/>
            </a:ext>
          </a:extLst>
        </xdr:cNvPr>
        <xdr:cNvPicPr preferRelativeResize="0"/>
      </xdr:nvPicPr>
      <xdr:blipFill>
        <a:blip xmlns:r="http://schemas.openxmlformats.org/officeDocument/2006/relationships" r:embed="rId2" cstate="print"/>
        <a:stretch>
          <a:fillRect/>
        </a:stretch>
      </xdr:blipFill>
      <xdr:spPr>
        <a:xfrm>
          <a:off x="4104707" y="839966"/>
          <a:ext cx="485775" cy="400050"/>
        </a:xfrm>
        <a:prstGeom prst="rect">
          <a:avLst/>
        </a:prstGeom>
        <a:noFill/>
      </xdr:spPr>
    </xdr:pic>
    <xdr:clientData fLocksWithSheet="0"/>
  </xdr:oneCellAnchor>
  <xdr:oneCellAnchor>
    <xdr:from>
      <xdr:col>3</xdr:col>
      <xdr:colOff>434229</xdr:colOff>
      <xdr:row>4</xdr:row>
      <xdr:rowOff>132575</xdr:rowOff>
    </xdr:from>
    <xdr:ext cx="333375" cy="314325"/>
    <xdr:pic>
      <xdr:nvPicPr>
        <xdr:cNvPr id="39" name="image4.png">
          <a:extLst>
            <a:ext uri="{FF2B5EF4-FFF2-40B4-BE49-F238E27FC236}">
              <a16:creationId xmlns:a16="http://schemas.microsoft.com/office/drawing/2014/main" id="{AAF828F5-F5ED-425E-8784-16E792A6C32E}"/>
            </a:ext>
          </a:extLst>
        </xdr:cNvPr>
        <xdr:cNvPicPr preferRelativeResize="0"/>
      </xdr:nvPicPr>
      <xdr:blipFill>
        <a:blip xmlns:r="http://schemas.openxmlformats.org/officeDocument/2006/relationships" r:embed="rId3" cstate="print"/>
        <a:stretch>
          <a:fillRect/>
        </a:stretch>
      </xdr:blipFill>
      <xdr:spPr>
        <a:xfrm>
          <a:off x="2269468" y="862378"/>
          <a:ext cx="333375" cy="314325"/>
        </a:xfrm>
        <a:prstGeom prst="rect">
          <a:avLst/>
        </a:prstGeom>
        <a:noFill/>
      </xdr:spPr>
    </xdr:pic>
    <xdr:clientData fLocksWithSheet="0"/>
  </xdr:oneCellAnchor>
  <xdr:oneCellAnchor>
    <xdr:from>
      <xdr:col>10</xdr:col>
      <xdr:colOff>237534</xdr:colOff>
      <xdr:row>4</xdr:row>
      <xdr:rowOff>160193</xdr:rowOff>
    </xdr:from>
    <xdr:ext cx="314252" cy="280148"/>
    <xdr:pic>
      <xdr:nvPicPr>
        <xdr:cNvPr id="40" name="image5.png">
          <a:extLst>
            <a:ext uri="{FF2B5EF4-FFF2-40B4-BE49-F238E27FC236}">
              <a16:creationId xmlns:a16="http://schemas.microsoft.com/office/drawing/2014/main" id="{C94EFEA4-5477-49EC-B0ED-4C9BD3C92D63}"/>
            </a:ext>
          </a:extLst>
        </xdr:cNvPr>
        <xdr:cNvPicPr preferRelativeResize="0"/>
      </xdr:nvPicPr>
      <xdr:blipFill>
        <a:blip xmlns:r="http://schemas.openxmlformats.org/officeDocument/2006/relationships" r:embed="rId4" cstate="print"/>
        <a:stretch>
          <a:fillRect/>
        </a:stretch>
      </xdr:blipFill>
      <xdr:spPr>
        <a:xfrm>
          <a:off x="6354999" y="889996"/>
          <a:ext cx="314252" cy="280148"/>
        </a:xfrm>
        <a:prstGeom prst="rect">
          <a:avLst/>
        </a:prstGeom>
        <a:noFill/>
      </xdr:spPr>
    </xdr:pic>
    <xdr:clientData fLocksWithSheet="0"/>
  </xdr:oneCellAnchor>
  <xdr:oneCellAnchor>
    <xdr:from>
      <xdr:col>16</xdr:col>
      <xdr:colOff>579863</xdr:colOff>
      <xdr:row>4</xdr:row>
      <xdr:rowOff>142360</xdr:rowOff>
    </xdr:from>
    <xdr:ext cx="291353" cy="302558"/>
    <xdr:pic>
      <xdr:nvPicPr>
        <xdr:cNvPr id="43" name="image6.png">
          <a:extLst>
            <a:ext uri="{FF2B5EF4-FFF2-40B4-BE49-F238E27FC236}">
              <a16:creationId xmlns:a16="http://schemas.microsoft.com/office/drawing/2014/main" id="{A5E03C00-048C-428D-A5AA-353C036D9725}"/>
            </a:ext>
          </a:extLst>
        </xdr:cNvPr>
        <xdr:cNvPicPr preferRelativeResize="0"/>
      </xdr:nvPicPr>
      <xdr:blipFill>
        <a:blip xmlns:r="http://schemas.openxmlformats.org/officeDocument/2006/relationships" r:embed="rId5" cstate="print"/>
        <a:stretch>
          <a:fillRect/>
        </a:stretch>
      </xdr:blipFill>
      <xdr:spPr>
        <a:xfrm>
          <a:off x="10346342" y="872163"/>
          <a:ext cx="291353" cy="302558"/>
        </a:xfrm>
        <a:prstGeom prst="rect">
          <a:avLst/>
        </a:prstGeom>
        <a:noFill/>
      </xdr:spPr>
    </xdr:pic>
    <xdr:clientData fLocksWithSheet="0"/>
  </xdr:oneCellAnchor>
  <xdr:oneCellAnchor>
    <xdr:from>
      <xdr:col>1</xdr:col>
      <xdr:colOff>156882</xdr:colOff>
      <xdr:row>0</xdr:row>
      <xdr:rowOff>168088</xdr:rowOff>
    </xdr:from>
    <xdr:ext cx="470647" cy="437029"/>
    <xdr:pic>
      <xdr:nvPicPr>
        <xdr:cNvPr id="44" name="image1.png">
          <a:extLst>
            <a:ext uri="{FF2B5EF4-FFF2-40B4-BE49-F238E27FC236}">
              <a16:creationId xmlns:a16="http://schemas.microsoft.com/office/drawing/2014/main" id="{21366B9C-A8AA-4311-ADD5-2473DC98AA03}"/>
            </a:ext>
          </a:extLst>
        </xdr:cNvPr>
        <xdr:cNvPicPr preferRelativeResize="0"/>
      </xdr:nvPicPr>
      <xdr:blipFill>
        <a:blip xmlns:r="http://schemas.openxmlformats.org/officeDocument/2006/relationships" r:embed="rId6" cstate="print"/>
        <a:stretch>
          <a:fillRect/>
        </a:stretch>
      </xdr:blipFill>
      <xdr:spPr>
        <a:xfrm>
          <a:off x="762000" y="168088"/>
          <a:ext cx="470647" cy="437029"/>
        </a:xfrm>
        <a:prstGeom prst="rect">
          <a:avLst/>
        </a:prstGeom>
        <a:noFill/>
      </xdr:spPr>
    </xdr:pic>
    <xdr:clientData fLocksWithSheet="0"/>
  </xdr:oneCellAnchor>
  <xdr:oneCellAnchor>
    <xdr:from>
      <xdr:col>13</xdr:col>
      <xdr:colOff>347505</xdr:colOff>
      <xdr:row>4</xdr:row>
      <xdr:rowOff>121370</xdr:rowOff>
    </xdr:from>
    <xdr:ext cx="331669" cy="269428"/>
    <xdr:pic>
      <xdr:nvPicPr>
        <xdr:cNvPr id="45" name="image2.png">
          <a:extLst>
            <a:ext uri="{FF2B5EF4-FFF2-40B4-BE49-F238E27FC236}">
              <a16:creationId xmlns:a16="http://schemas.microsoft.com/office/drawing/2014/main" id="{B96D7CBA-5525-4F83-9AD9-BDFD927E5CB7}"/>
            </a:ext>
          </a:extLst>
        </xdr:cNvPr>
        <xdr:cNvPicPr preferRelativeResize="0"/>
      </xdr:nvPicPr>
      <xdr:blipFill>
        <a:blip xmlns:r="http://schemas.openxmlformats.org/officeDocument/2006/relationships" r:embed="rId7" cstate="print"/>
        <a:stretch>
          <a:fillRect/>
        </a:stretch>
      </xdr:blipFill>
      <xdr:spPr>
        <a:xfrm>
          <a:off x="8300209" y="851173"/>
          <a:ext cx="331669" cy="269428"/>
        </a:xfrm>
        <a:prstGeom prst="rect">
          <a:avLst/>
        </a:prstGeom>
        <a:noFill/>
      </xdr:spPr>
    </xdr:pic>
    <xdr:clientData fLocksWithSheet="0"/>
  </xdr:oneCellAnchor>
  <xdr:oneCellAnchor>
    <xdr:from>
      <xdr:col>11</xdr:col>
      <xdr:colOff>463828</xdr:colOff>
      <xdr:row>0</xdr:row>
      <xdr:rowOff>0</xdr:rowOff>
    </xdr:from>
    <xdr:ext cx="1399760" cy="712304"/>
    <xdr:sp macro="" textlink="">
      <xdr:nvSpPr>
        <xdr:cNvPr id="46" name="TextBox 45">
          <a:extLst>
            <a:ext uri="{FF2B5EF4-FFF2-40B4-BE49-F238E27FC236}">
              <a16:creationId xmlns:a16="http://schemas.microsoft.com/office/drawing/2014/main" id="{F9D9BBD4-5D5E-7067-4883-88811D5ADEB6}"/>
            </a:ext>
          </a:extLst>
        </xdr:cNvPr>
        <xdr:cNvSpPr txBox="1"/>
      </xdr:nvSpPr>
      <xdr:spPr>
        <a:xfrm>
          <a:off x="7205871" y="0"/>
          <a:ext cx="1399760" cy="712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r>
            <a:rPr lang="en-IN" sz="1200" b="1">
              <a:solidFill>
                <a:srgbClr val="7030A0"/>
              </a:solidFill>
            </a:rPr>
            <a:t>JOB</a:t>
          </a:r>
          <a:r>
            <a:rPr lang="en-IN" sz="1100" baseline="0"/>
            <a:t> </a:t>
          </a:r>
        </a:p>
        <a:p>
          <a:pPr algn="ctr"/>
          <a:r>
            <a:rPr lang="en-IN" sz="1200" b="1" baseline="0">
              <a:solidFill>
                <a:srgbClr val="7030A0"/>
              </a:solidFill>
            </a:rPr>
            <a:t>SATISFACTION</a:t>
          </a:r>
          <a:endParaRPr lang="en-IN" sz="1100" b="1" baseline="0">
            <a:solidFill>
              <a:srgbClr val="7030A0"/>
            </a:solidFill>
          </a:endParaRPr>
        </a:p>
        <a:p>
          <a:pPr algn="ctr"/>
          <a:r>
            <a:rPr lang="en-IN" sz="1200" b="1" baseline="0">
              <a:solidFill>
                <a:srgbClr val="7030A0"/>
              </a:solidFill>
            </a:rPr>
            <a:t>RATING</a:t>
          </a:r>
          <a:endParaRPr lang="en-IN" sz="1100" b="1">
            <a:solidFill>
              <a:srgbClr val="7030A0"/>
            </a:solidFill>
          </a:endParaRPr>
        </a:p>
      </xdr:txBody>
    </xdr:sp>
    <xdr:clientData/>
  </xdr:oneCellAnchor>
  <xdr:twoCellAnchor>
    <xdr:from>
      <xdr:col>12</xdr:col>
      <xdr:colOff>536620</xdr:colOff>
      <xdr:row>0</xdr:row>
      <xdr:rowOff>13416</xdr:rowOff>
    </xdr:from>
    <xdr:to>
      <xdr:col>14</xdr:col>
      <xdr:colOff>590281</xdr:colOff>
      <xdr:row>4</xdr:row>
      <xdr:rowOff>134156</xdr:rowOff>
    </xdr:to>
    <xdr:graphicFrame macro="">
      <xdr:nvGraphicFramePr>
        <xdr:cNvPr id="47" name="Chart 46">
          <a:extLst>
            <a:ext uri="{FF2B5EF4-FFF2-40B4-BE49-F238E27FC236}">
              <a16:creationId xmlns:a16="http://schemas.microsoft.com/office/drawing/2014/main" id="{A79D14F8-6F6B-49F7-8AC4-ACD20EE156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67077</xdr:colOff>
      <xdr:row>0</xdr:row>
      <xdr:rowOff>1</xdr:rowOff>
    </xdr:from>
    <xdr:to>
      <xdr:col>12</xdr:col>
      <xdr:colOff>576867</xdr:colOff>
      <xdr:row>2</xdr:row>
      <xdr:rowOff>147571</xdr:rowOff>
    </xdr:to>
    <xdr:sp macro="" textlink="">
      <xdr:nvSpPr>
        <xdr:cNvPr id="48" name="TextBox 47">
          <a:extLst>
            <a:ext uri="{FF2B5EF4-FFF2-40B4-BE49-F238E27FC236}">
              <a16:creationId xmlns:a16="http://schemas.microsoft.com/office/drawing/2014/main" id="{86373C7A-40CE-3F88-E780-59C4FE49785D}"/>
            </a:ext>
          </a:extLst>
        </xdr:cNvPr>
        <xdr:cNvSpPr txBox="1"/>
      </xdr:nvSpPr>
      <xdr:spPr>
        <a:xfrm>
          <a:off x="7311443" y="1"/>
          <a:ext cx="509790" cy="52320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oneCellAnchor>
    <xdr:from>
      <xdr:col>1</xdr:col>
      <xdr:colOff>296614</xdr:colOff>
      <xdr:row>9</xdr:row>
      <xdr:rowOff>16500</xdr:rowOff>
    </xdr:from>
    <xdr:ext cx="2904508" cy="419100"/>
    <xdr:sp macro="" textlink="">
      <xdr:nvSpPr>
        <xdr:cNvPr id="49" name="TextBox 48">
          <a:extLst>
            <a:ext uri="{FF2B5EF4-FFF2-40B4-BE49-F238E27FC236}">
              <a16:creationId xmlns:a16="http://schemas.microsoft.com/office/drawing/2014/main" id="{95DE3778-3A9D-2D88-F1B3-3B4E351AA149}"/>
            </a:ext>
          </a:extLst>
        </xdr:cNvPr>
        <xdr:cNvSpPr txBox="1"/>
      </xdr:nvSpPr>
      <xdr:spPr>
        <a:xfrm>
          <a:off x="908360" y="1658556"/>
          <a:ext cx="2904508" cy="41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a:solidFill>
                <a:schemeClr val="accent2">
                  <a:lumMod val="75000"/>
                </a:schemeClr>
              </a:solidFill>
            </a:rPr>
            <a:t>Total Employee by Gender</a:t>
          </a:r>
        </a:p>
      </xdr:txBody>
    </xdr:sp>
    <xdr:clientData/>
  </xdr:oneCellAnchor>
  <xdr:twoCellAnchor>
    <xdr:from>
      <xdr:col>14</xdr:col>
      <xdr:colOff>362219</xdr:colOff>
      <xdr:row>0</xdr:row>
      <xdr:rowOff>0</xdr:rowOff>
    </xdr:from>
    <xdr:to>
      <xdr:col>17</xdr:col>
      <xdr:colOff>268310</xdr:colOff>
      <xdr:row>4</xdr:row>
      <xdr:rowOff>26831</xdr:rowOff>
    </xdr:to>
    <xdr:graphicFrame macro="">
      <xdr:nvGraphicFramePr>
        <xdr:cNvPr id="51" name="Chart 50">
          <a:extLst>
            <a:ext uri="{FF2B5EF4-FFF2-40B4-BE49-F238E27FC236}">
              <a16:creationId xmlns:a16="http://schemas.microsoft.com/office/drawing/2014/main" id="{9E75846C-733F-44A8-96B8-CCBE47F1B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375633</xdr:colOff>
      <xdr:row>0</xdr:row>
      <xdr:rowOff>107325</xdr:rowOff>
    </xdr:from>
    <xdr:to>
      <xdr:col>17</xdr:col>
      <xdr:colOff>429295</xdr:colOff>
      <xdr:row>3</xdr:row>
      <xdr:rowOff>80494</xdr:rowOff>
    </xdr:to>
    <xdr:sp macro="" textlink="">
      <xdr:nvSpPr>
        <xdr:cNvPr id="52" name="Freeform: Shape 51">
          <a:extLst>
            <a:ext uri="{FF2B5EF4-FFF2-40B4-BE49-F238E27FC236}">
              <a16:creationId xmlns:a16="http://schemas.microsoft.com/office/drawing/2014/main" id="{CBBCB79A-7DC8-EA0A-0ABF-7A52C4444B94}"/>
            </a:ext>
          </a:extLst>
        </xdr:cNvPr>
        <xdr:cNvSpPr/>
      </xdr:nvSpPr>
      <xdr:spPr>
        <a:xfrm>
          <a:off x="8827394" y="107325"/>
          <a:ext cx="1837922" cy="536620"/>
        </a:xfrm>
        <a:custGeom>
          <a:avLst/>
          <a:gdLst>
            <a:gd name="connsiteX0" fmla="*/ 3762519 w 4335155"/>
            <a:gd name="connsiteY0" fmla="*/ 92075 h 1098550"/>
            <a:gd name="connsiteX1" fmla="*/ 3654591 w 4335155"/>
            <a:gd name="connsiteY1" fmla="*/ 441346 h 1098550"/>
            <a:gd name="connsiteX2" fmla="*/ 3305320 w 4335155"/>
            <a:gd name="connsiteY2" fmla="*/ 441344 h 1098550"/>
            <a:gd name="connsiteX3" fmla="*/ 3587887 w 4335155"/>
            <a:gd name="connsiteY3" fmla="*/ 657203 h 1098550"/>
            <a:gd name="connsiteX4" fmla="*/ 3479954 w 4335155"/>
            <a:gd name="connsiteY4" fmla="*/ 1006473 h 1098550"/>
            <a:gd name="connsiteX5" fmla="*/ 3762519 w 4335155"/>
            <a:gd name="connsiteY5" fmla="*/ 790610 h 1098550"/>
            <a:gd name="connsiteX6" fmla="*/ 4045084 w 4335155"/>
            <a:gd name="connsiteY6" fmla="*/ 1006473 h 1098550"/>
            <a:gd name="connsiteX7" fmla="*/ 3937151 w 4335155"/>
            <a:gd name="connsiteY7" fmla="*/ 657203 h 1098550"/>
            <a:gd name="connsiteX8" fmla="*/ 4219718 w 4335155"/>
            <a:gd name="connsiteY8" fmla="*/ 441344 h 1098550"/>
            <a:gd name="connsiteX9" fmla="*/ 3870447 w 4335155"/>
            <a:gd name="connsiteY9" fmla="*/ 441346 h 1098550"/>
            <a:gd name="connsiteX10" fmla="*/ 2742633 w 4335155"/>
            <a:gd name="connsiteY10" fmla="*/ 92075 h 1098550"/>
            <a:gd name="connsiteX11" fmla="*/ 2634705 w 4335155"/>
            <a:gd name="connsiteY11" fmla="*/ 441346 h 1098550"/>
            <a:gd name="connsiteX12" fmla="*/ 2285434 w 4335155"/>
            <a:gd name="connsiteY12" fmla="*/ 441344 h 1098550"/>
            <a:gd name="connsiteX13" fmla="*/ 2568001 w 4335155"/>
            <a:gd name="connsiteY13" fmla="*/ 657203 h 1098550"/>
            <a:gd name="connsiteX14" fmla="*/ 2460068 w 4335155"/>
            <a:gd name="connsiteY14" fmla="*/ 1006473 h 1098550"/>
            <a:gd name="connsiteX15" fmla="*/ 2742633 w 4335155"/>
            <a:gd name="connsiteY15" fmla="*/ 790610 h 1098550"/>
            <a:gd name="connsiteX16" fmla="*/ 3025198 w 4335155"/>
            <a:gd name="connsiteY16" fmla="*/ 1006473 h 1098550"/>
            <a:gd name="connsiteX17" fmla="*/ 2917265 w 4335155"/>
            <a:gd name="connsiteY17" fmla="*/ 657203 h 1098550"/>
            <a:gd name="connsiteX18" fmla="*/ 3199832 w 4335155"/>
            <a:gd name="connsiteY18" fmla="*/ 441344 h 1098550"/>
            <a:gd name="connsiteX19" fmla="*/ 2850561 w 4335155"/>
            <a:gd name="connsiteY19" fmla="*/ 441346 h 1098550"/>
            <a:gd name="connsiteX20" fmla="*/ 1722747 w 4335155"/>
            <a:gd name="connsiteY20" fmla="*/ 92075 h 1098550"/>
            <a:gd name="connsiteX21" fmla="*/ 1614819 w 4335155"/>
            <a:gd name="connsiteY21" fmla="*/ 441346 h 1098550"/>
            <a:gd name="connsiteX22" fmla="*/ 1265548 w 4335155"/>
            <a:gd name="connsiteY22" fmla="*/ 441344 h 1098550"/>
            <a:gd name="connsiteX23" fmla="*/ 1548115 w 4335155"/>
            <a:gd name="connsiteY23" fmla="*/ 657203 h 1098550"/>
            <a:gd name="connsiteX24" fmla="*/ 1440182 w 4335155"/>
            <a:gd name="connsiteY24" fmla="*/ 1006473 h 1098550"/>
            <a:gd name="connsiteX25" fmla="*/ 1722747 w 4335155"/>
            <a:gd name="connsiteY25" fmla="*/ 790610 h 1098550"/>
            <a:gd name="connsiteX26" fmla="*/ 2005312 w 4335155"/>
            <a:gd name="connsiteY26" fmla="*/ 1006473 h 1098550"/>
            <a:gd name="connsiteX27" fmla="*/ 1897379 w 4335155"/>
            <a:gd name="connsiteY27" fmla="*/ 657203 h 1098550"/>
            <a:gd name="connsiteX28" fmla="*/ 2179946 w 4335155"/>
            <a:gd name="connsiteY28" fmla="*/ 441344 h 1098550"/>
            <a:gd name="connsiteX29" fmla="*/ 1830675 w 4335155"/>
            <a:gd name="connsiteY29" fmla="*/ 441346 h 1098550"/>
            <a:gd name="connsiteX30" fmla="*/ 702861 w 4335155"/>
            <a:gd name="connsiteY30" fmla="*/ 92075 h 1098550"/>
            <a:gd name="connsiteX31" fmla="*/ 594933 w 4335155"/>
            <a:gd name="connsiteY31" fmla="*/ 441346 h 1098550"/>
            <a:gd name="connsiteX32" fmla="*/ 245662 w 4335155"/>
            <a:gd name="connsiteY32" fmla="*/ 441344 h 1098550"/>
            <a:gd name="connsiteX33" fmla="*/ 528229 w 4335155"/>
            <a:gd name="connsiteY33" fmla="*/ 657203 h 1098550"/>
            <a:gd name="connsiteX34" fmla="*/ 420296 w 4335155"/>
            <a:gd name="connsiteY34" fmla="*/ 1006473 h 1098550"/>
            <a:gd name="connsiteX35" fmla="*/ 702861 w 4335155"/>
            <a:gd name="connsiteY35" fmla="*/ 790610 h 1098550"/>
            <a:gd name="connsiteX36" fmla="*/ 985426 w 4335155"/>
            <a:gd name="connsiteY36" fmla="*/ 1006473 h 1098550"/>
            <a:gd name="connsiteX37" fmla="*/ 877493 w 4335155"/>
            <a:gd name="connsiteY37" fmla="*/ 657203 h 1098550"/>
            <a:gd name="connsiteX38" fmla="*/ 1160060 w 4335155"/>
            <a:gd name="connsiteY38" fmla="*/ 441344 h 1098550"/>
            <a:gd name="connsiteX39" fmla="*/ 810789 w 4335155"/>
            <a:gd name="connsiteY39" fmla="*/ 441346 h 1098550"/>
            <a:gd name="connsiteX40" fmla="*/ 0 w 4335155"/>
            <a:gd name="connsiteY40" fmla="*/ 0 h 1098550"/>
            <a:gd name="connsiteX41" fmla="*/ 4335155 w 4335155"/>
            <a:gd name="connsiteY41" fmla="*/ 0 h 1098550"/>
            <a:gd name="connsiteX42" fmla="*/ 4335155 w 4335155"/>
            <a:gd name="connsiteY42" fmla="*/ 1098550 h 1098550"/>
            <a:gd name="connsiteX43" fmla="*/ 0 w 4335155"/>
            <a:gd name="connsiteY43" fmla="*/ 1098550 h 10985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335155" h="1098550">
              <a:moveTo>
                <a:pt x="3762519" y="92075"/>
              </a:moveTo>
              <a:lnTo>
                <a:pt x="3654591" y="441346"/>
              </a:lnTo>
              <a:lnTo>
                <a:pt x="3305320" y="441344"/>
              </a:lnTo>
              <a:lnTo>
                <a:pt x="3587887" y="657203"/>
              </a:lnTo>
              <a:lnTo>
                <a:pt x="3479954" y="1006473"/>
              </a:lnTo>
              <a:lnTo>
                <a:pt x="3762519" y="790610"/>
              </a:lnTo>
              <a:lnTo>
                <a:pt x="4045084" y="1006473"/>
              </a:lnTo>
              <a:lnTo>
                <a:pt x="3937151" y="657203"/>
              </a:lnTo>
              <a:lnTo>
                <a:pt x="4219718" y="441344"/>
              </a:lnTo>
              <a:lnTo>
                <a:pt x="3870447" y="441346"/>
              </a:lnTo>
              <a:close/>
              <a:moveTo>
                <a:pt x="2742633" y="92075"/>
              </a:moveTo>
              <a:lnTo>
                <a:pt x="2634705" y="441346"/>
              </a:lnTo>
              <a:lnTo>
                <a:pt x="2285434" y="441344"/>
              </a:lnTo>
              <a:lnTo>
                <a:pt x="2568001" y="657203"/>
              </a:lnTo>
              <a:lnTo>
                <a:pt x="2460068" y="1006473"/>
              </a:lnTo>
              <a:lnTo>
                <a:pt x="2742633" y="790610"/>
              </a:lnTo>
              <a:lnTo>
                <a:pt x="3025198" y="1006473"/>
              </a:lnTo>
              <a:lnTo>
                <a:pt x="2917265" y="657203"/>
              </a:lnTo>
              <a:lnTo>
                <a:pt x="3199832" y="441344"/>
              </a:lnTo>
              <a:lnTo>
                <a:pt x="2850561" y="441346"/>
              </a:lnTo>
              <a:close/>
              <a:moveTo>
                <a:pt x="1722747" y="92075"/>
              </a:moveTo>
              <a:lnTo>
                <a:pt x="1614819" y="441346"/>
              </a:lnTo>
              <a:lnTo>
                <a:pt x="1265548" y="441344"/>
              </a:lnTo>
              <a:lnTo>
                <a:pt x="1548115" y="657203"/>
              </a:lnTo>
              <a:lnTo>
                <a:pt x="1440182" y="1006473"/>
              </a:lnTo>
              <a:lnTo>
                <a:pt x="1722747" y="790610"/>
              </a:lnTo>
              <a:lnTo>
                <a:pt x="2005312" y="1006473"/>
              </a:lnTo>
              <a:lnTo>
                <a:pt x="1897379" y="657203"/>
              </a:lnTo>
              <a:lnTo>
                <a:pt x="2179946" y="441344"/>
              </a:lnTo>
              <a:lnTo>
                <a:pt x="1830675" y="441346"/>
              </a:lnTo>
              <a:close/>
              <a:moveTo>
                <a:pt x="702861" y="92075"/>
              </a:moveTo>
              <a:lnTo>
                <a:pt x="594933" y="441346"/>
              </a:lnTo>
              <a:lnTo>
                <a:pt x="245662" y="441344"/>
              </a:lnTo>
              <a:lnTo>
                <a:pt x="528229" y="657203"/>
              </a:lnTo>
              <a:lnTo>
                <a:pt x="420296" y="1006473"/>
              </a:lnTo>
              <a:lnTo>
                <a:pt x="702861" y="790610"/>
              </a:lnTo>
              <a:lnTo>
                <a:pt x="985426" y="1006473"/>
              </a:lnTo>
              <a:lnTo>
                <a:pt x="877493" y="657203"/>
              </a:lnTo>
              <a:lnTo>
                <a:pt x="1160060" y="441344"/>
              </a:lnTo>
              <a:lnTo>
                <a:pt x="810789" y="441346"/>
              </a:lnTo>
              <a:close/>
              <a:moveTo>
                <a:pt x="0" y="0"/>
              </a:moveTo>
              <a:lnTo>
                <a:pt x="4335155" y="0"/>
              </a:lnTo>
              <a:lnTo>
                <a:pt x="4335155" y="1098550"/>
              </a:lnTo>
              <a:lnTo>
                <a:pt x="0" y="109855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6</xdr:col>
      <xdr:colOff>394402</xdr:colOff>
      <xdr:row>9</xdr:row>
      <xdr:rowOff>13414</xdr:rowOff>
    </xdr:from>
    <xdr:ext cx="2455035" cy="456126"/>
    <xdr:sp macro="" textlink="">
      <xdr:nvSpPr>
        <xdr:cNvPr id="53" name="TextBox 52">
          <a:extLst>
            <a:ext uri="{FF2B5EF4-FFF2-40B4-BE49-F238E27FC236}">
              <a16:creationId xmlns:a16="http://schemas.microsoft.com/office/drawing/2014/main" id="{5E8CCE3C-D3D2-F2D7-02DD-9BC5AD4B7854}"/>
            </a:ext>
          </a:extLst>
        </xdr:cNvPr>
        <xdr:cNvSpPr txBox="1"/>
      </xdr:nvSpPr>
      <xdr:spPr>
        <a:xfrm>
          <a:off x="4064881" y="1655470"/>
          <a:ext cx="2455035" cy="4561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r"/>
          <a:r>
            <a:rPr lang="en-IN" sz="1600" b="1">
              <a:solidFill>
                <a:schemeClr val="accent2">
                  <a:lumMod val="75000"/>
                </a:schemeClr>
              </a:solidFill>
            </a:rPr>
            <a:t>Education</a:t>
          </a:r>
          <a:r>
            <a:rPr lang="en-IN" sz="1600" b="1" baseline="0">
              <a:solidFill>
                <a:schemeClr val="accent2">
                  <a:lumMod val="75000"/>
                </a:schemeClr>
              </a:solidFill>
            </a:rPr>
            <a:t> wise Attrition</a:t>
          </a:r>
          <a:endParaRPr lang="en-IN" sz="1600" b="1">
            <a:solidFill>
              <a:schemeClr val="accent2">
                <a:lumMod val="75000"/>
              </a:schemeClr>
            </a:solidFill>
          </a:endParaRPr>
        </a:p>
      </xdr:txBody>
    </xdr:sp>
    <xdr:clientData/>
  </xdr:oneCellAnchor>
  <xdr:oneCellAnchor>
    <xdr:from>
      <xdr:col>13</xdr:col>
      <xdr:colOff>118059</xdr:colOff>
      <xdr:row>9</xdr:row>
      <xdr:rowOff>16097</xdr:rowOff>
    </xdr:from>
    <xdr:ext cx="2346538" cy="342786"/>
    <xdr:sp macro="" textlink="">
      <xdr:nvSpPr>
        <xdr:cNvPr id="55" name="TextBox 54">
          <a:extLst>
            <a:ext uri="{FF2B5EF4-FFF2-40B4-BE49-F238E27FC236}">
              <a16:creationId xmlns:a16="http://schemas.microsoft.com/office/drawing/2014/main" id="{8E01E2E7-7D28-1E81-5DD5-B18A8735509C}"/>
            </a:ext>
          </a:extLst>
        </xdr:cNvPr>
        <xdr:cNvSpPr txBox="1"/>
      </xdr:nvSpPr>
      <xdr:spPr>
        <a:xfrm>
          <a:off x="8070763" y="1658153"/>
          <a:ext cx="234653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b="1">
              <a:solidFill>
                <a:schemeClr val="accent2">
                  <a:lumMod val="75000"/>
                </a:schemeClr>
              </a:solidFill>
            </a:rPr>
            <a:t> Attrition</a:t>
          </a:r>
          <a:r>
            <a:rPr lang="en-IN" sz="1600" b="1" baseline="0">
              <a:solidFill>
                <a:schemeClr val="accent2">
                  <a:lumMod val="75000"/>
                </a:schemeClr>
              </a:solidFill>
            </a:rPr>
            <a:t> by Job Role</a:t>
          </a:r>
          <a:endParaRPr lang="en-IN" sz="1600" b="1">
            <a:solidFill>
              <a:schemeClr val="accent2">
                <a:lumMod val="75000"/>
              </a:schemeClr>
            </a:solidFill>
          </a:endParaRPr>
        </a:p>
      </xdr:txBody>
    </xdr:sp>
    <xdr:clientData/>
  </xdr:oneCellAnchor>
  <xdr:oneCellAnchor>
    <xdr:from>
      <xdr:col>1</xdr:col>
      <xdr:colOff>321964</xdr:colOff>
      <xdr:row>21</xdr:row>
      <xdr:rowOff>85857</xdr:rowOff>
    </xdr:from>
    <xdr:ext cx="2884331" cy="276359"/>
    <xdr:sp macro="" textlink="">
      <xdr:nvSpPr>
        <xdr:cNvPr id="56" name="TextBox 55">
          <a:extLst>
            <a:ext uri="{FF2B5EF4-FFF2-40B4-BE49-F238E27FC236}">
              <a16:creationId xmlns:a16="http://schemas.microsoft.com/office/drawing/2014/main" id="{8FEAC37E-B837-F0F0-3E00-FCBB3464C224}"/>
            </a:ext>
          </a:extLst>
        </xdr:cNvPr>
        <xdr:cNvSpPr txBox="1"/>
      </xdr:nvSpPr>
      <xdr:spPr>
        <a:xfrm>
          <a:off x="933710" y="3917322"/>
          <a:ext cx="2884331" cy="276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chemeClr val="accent2">
                  <a:lumMod val="75000"/>
                </a:schemeClr>
              </a:solidFill>
            </a:rPr>
            <a:t>Department</a:t>
          </a:r>
          <a:r>
            <a:rPr lang="en-IN" sz="1600" b="1" baseline="0">
              <a:solidFill>
                <a:schemeClr val="accent2">
                  <a:lumMod val="75000"/>
                </a:schemeClr>
              </a:solidFill>
            </a:rPr>
            <a:t> wise Attrition</a:t>
          </a:r>
          <a:endParaRPr lang="en-IN" sz="1600" b="1">
            <a:solidFill>
              <a:schemeClr val="accent2">
                <a:lumMod val="75000"/>
              </a:schemeClr>
            </a:solidFill>
          </a:endParaRPr>
        </a:p>
      </xdr:txBody>
    </xdr:sp>
    <xdr:clientData/>
  </xdr:oneCellAnchor>
  <xdr:oneCellAnchor>
    <xdr:from>
      <xdr:col>6</xdr:col>
      <xdr:colOff>332698</xdr:colOff>
      <xdr:row>21</xdr:row>
      <xdr:rowOff>85854</xdr:rowOff>
    </xdr:from>
    <xdr:ext cx="2350393" cy="321974"/>
    <xdr:sp macro="" textlink="">
      <xdr:nvSpPr>
        <xdr:cNvPr id="57" name="TextBox 56">
          <a:extLst>
            <a:ext uri="{FF2B5EF4-FFF2-40B4-BE49-F238E27FC236}">
              <a16:creationId xmlns:a16="http://schemas.microsoft.com/office/drawing/2014/main" id="{5AC6C1D9-F298-7FF5-4545-B72C8433FD8D}"/>
            </a:ext>
          </a:extLst>
        </xdr:cNvPr>
        <xdr:cNvSpPr txBox="1"/>
      </xdr:nvSpPr>
      <xdr:spPr>
        <a:xfrm>
          <a:off x="4003177" y="3917319"/>
          <a:ext cx="2350393" cy="321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chemeClr val="accent2">
                  <a:lumMod val="75000"/>
                </a:schemeClr>
              </a:solidFill>
            </a:rPr>
            <a:t>Attrition by Age Group </a:t>
          </a:r>
        </a:p>
      </xdr:txBody>
    </xdr:sp>
    <xdr:clientData/>
  </xdr:oneCellAnchor>
  <xdr:oneCellAnchor>
    <xdr:from>
      <xdr:col>10</xdr:col>
      <xdr:colOff>265631</xdr:colOff>
      <xdr:row>21</xdr:row>
      <xdr:rowOff>85854</xdr:rowOff>
    </xdr:from>
    <xdr:ext cx="2503327" cy="407830"/>
    <xdr:sp macro="" textlink="">
      <xdr:nvSpPr>
        <xdr:cNvPr id="58" name="TextBox 57">
          <a:extLst>
            <a:ext uri="{FF2B5EF4-FFF2-40B4-BE49-F238E27FC236}">
              <a16:creationId xmlns:a16="http://schemas.microsoft.com/office/drawing/2014/main" id="{BFF15BEC-369F-3BDC-38D6-1A95C88B9495}"/>
            </a:ext>
          </a:extLst>
        </xdr:cNvPr>
        <xdr:cNvSpPr txBox="1"/>
      </xdr:nvSpPr>
      <xdr:spPr>
        <a:xfrm>
          <a:off x="6383096" y="3917319"/>
          <a:ext cx="2503327" cy="4078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chemeClr val="accent2">
                  <a:lumMod val="75000"/>
                </a:schemeClr>
              </a:solidFill>
            </a:rPr>
            <a:t>Attrition by Marital</a:t>
          </a:r>
          <a:r>
            <a:rPr lang="en-IN" sz="1600" b="1" baseline="0">
              <a:solidFill>
                <a:schemeClr val="accent2">
                  <a:lumMod val="75000"/>
                </a:schemeClr>
              </a:solidFill>
            </a:rPr>
            <a:t> status</a:t>
          </a:r>
          <a:endParaRPr lang="en-IN" sz="1600" b="1">
            <a:solidFill>
              <a:schemeClr val="accent2">
                <a:lumMod val="75000"/>
              </a:schemeClr>
            </a:solidFill>
          </a:endParaRPr>
        </a:p>
      </xdr:txBody>
    </xdr:sp>
    <xdr:clientData/>
  </xdr:oneCellAnchor>
  <xdr:oneCellAnchor>
    <xdr:from>
      <xdr:col>15</xdr:col>
      <xdr:colOff>112676</xdr:colOff>
      <xdr:row>21</xdr:row>
      <xdr:rowOff>56341</xdr:rowOff>
    </xdr:from>
    <xdr:ext cx="1724553" cy="335388"/>
    <xdr:sp macro="" textlink="">
      <xdr:nvSpPr>
        <xdr:cNvPr id="59" name="TextBox 58">
          <a:extLst>
            <a:ext uri="{FF2B5EF4-FFF2-40B4-BE49-F238E27FC236}">
              <a16:creationId xmlns:a16="http://schemas.microsoft.com/office/drawing/2014/main" id="{C312069A-F5CF-9CED-B9BF-43FAF3A85DBB}"/>
            </a:ext>
          </a:extLst>
        </xdr:cNvPr>
        <xdr:cNvSpPr txBox="1"/>
      </xdr:nvSpPr>
      <xdr:spPr>
        <a:xfrm>
          <a:off x="9288873" y="3887806"/>
          <a:ext cx="1724553" cy="335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chemeClr val="accent2">
                  <a:lumMod val="75000"/>
                </a:schemeClr>
              </a:solidFill>
            </a:rPr>
            <a:t>Filter Panel</a:t>
          </a:r>
        </a:p>
      </xdr:txBody>
    </xdr:sp>
    <xdr:clientData/>
  </xdr:oneCellAnchor>
  <xdr:twoCellAnchor>
    <xdr:from>
      <xdr:col>1</xdr:col>
      <xdr:colOff>107324</xdr:colOff>
      <xdr:row>14</xdr:row>
      <xdr:rowOff>134155</xdr:rowOff>
    </xdr:from>
    <xdr:to>
      <xdr:col>2</xdr:col>
      <xdr:colOff>429296</xdr:colOff>
      <xdr:row>19</xdr:row>
      <xdr:rowOff>134155</xdr:rowOff>
    </xdr:to>
    <xdr:graphicFrame macro="">
      <xdr:nvGraphicFramePr>
        <xdr:cNvPr id="41" name="Chart 40">
          <a:extLst>
            <a:ext uri="{FF2B5EF4-FFF2-40B4-BE49-F238E27FC236}">
              <a16:creationId xmlns:a16="http://schemas.microsoft.com/office/drawing/2014/main" id="{69CE57BD-C72C-4098-9CF5-54AAB9E11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xdr:col>
      <xdr:colOff>446630</xdr:colOff>
      <xdr:row>16</xdr:row>
      <xdr:rowOff>32192</xdr:rowOff>
    </xdr:from>
    <xdr:to>
      <xdr:col>3</xdr:col>
      <xdr:colOff>429287</xdr:colOff>
      <xdr:row>19</xdr:row>
      <xdr:rowOff>99229</xdr:rowOff>
    </xdr:to>
    <xdr:pic>
      <xdr:nvPicPr>
        <xdr:cNvPr id="61" name="Graphic 60" descr="Female Profile with solid fill">
          <a:extLst>
            <a:ext uri="{FF2B5EF4-FFF2-40B4-BE49-F238E27FC236}">
              <a16:creationId xmlns:a16="http://schemas.microsoft.com/office/drawing/2014/main" id="{8FB1488F-BDE3-3D36-A2C7-B63ED2EF9B9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70123" y="2951403"/>
          <a:ext cx="594403" cy="614389"/>
        </a:xfrm>
        <a:prstGeom prst="rect">
          <a:avLst/>
        </a:prstGeom>
      </xdr:spPr>
    </xdr:pic>
    <xdr:clientData/>
  </xdr:twoCellAnchor>
  <xdr:twoCellAnchor editAs="oneCell">
    <xdr:from>
      <xdr:col>3</xdr:col>
      <xdr:colOff>337819</xdr:colOff>
      <xdr:row>16</xdr:row>
      <xdr:rowOff>29510</xdr:rowOff>
    </xdr:from>
    <xdr:to>
      <xdr:col>4</xdr:col>
      <xdr:colOff>321974</xdr:colOff>
      <xdr:row>19</xdr:row>
      <xdr:rowOff>96586</xdr:rowOff>
    </xdr:to>
    <xdr:pic>
      <xdr:nvPicPr>
        <xdr:cNvPr id="63" name="Graphic 62" descr="Male profile with solid fill">
          <a:extLst>
            <a:ext uri="{FF2B5EF4-FFF2-40B4-BE49-F238E27FC236}">
              <a16:creationId xmlns:a16="http://schemas.microsoft.com/office/drawing/2014/main" id="{79DA3651-3023-7388-D3A9-A395C9FD5BA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173058" y="2948721"/>
          <a:ext cx="595902" cy="614428"/>
        </a:xfrm>
        <a:prstGeom prst="rect">
          <a:avLst/>
        </a:prstGeom>
      </xdr:spPr>
    </xdr:pic>
    <xdr:clientData/>
  </xdr:twoCellAnchor>
  <xdr:twoCellAnchor>
    <xdr:from>
      <xdr:col>2</xdr:col>
      <xdr:colOff>26832</xdr:colOff>
      <xdr:row>6</xdr:row>
      <xdr:rowOff>13416</xdr:rowOff>
    </xdr:from>
    <xdr:to>
      <xdr:col>3</xdr:col>
      <xdr:colOff>308556</xdr:colOff>
      <xdr:row>7</xdr:row>
      <xdr:rowOff>134155</xdr:rowOff>
    </xdr:to>
    <xdr:sp macro="" textlink="kyi!$A$4">
      <xdr:nvSpPr>
        <xdr:cNvPr id="60" name="TextBox 59">
          <a:extLst>
            <a:ext uri="{FF2B5EF4-FFF2-40B4-BE49-F238E27FC236}">
              <a16:creationId xmlns:a16="http://schemas.microsoft.com/office/drawing/2014/main" id="{6FA9CF17-45B7-D486-9EAF-23BA66F9FCF4}"/>
            </a:ext>
          </a:extLst>
        </xdr:cNvPr>
        <xdr:cNvSpPr txBox="1"/>
      </xdr:nvSpPr>
      <xdr:spPr>
        <a:xfrm>
          <a:off x="1234226" y="1140317"/>
          <a:ext cx="885422" cy="308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1A956B-66C2-40F1-B479-63BFC05C2FFB}" type="TxLink">
            <a:rPr lang="en-US" sz="1800" b="1" i="0" u="none" strike="noStrike">
              <a:solidFill>
                <a:srgbClr val="000000"/>
              </a:solidFill>
              <a:latin typeface="Calibri"/>
              <a:cs typeface="Calibri"/>
            </a:rPr>
            <a:pPr/>
            <a:t>1470</a:t>
          </a:fld>
          <a:endParaRPr lang="en-IN" sz="1800" b="1"/>
        </a:p>
      </xdr:txBody>
    </xdr:sp>
    <xdr:clientData/>
  </xdr:twoCellAnchor>
  <xdr:twoCellAnchor>
    <xdr:from>
      <xdr:col>5</xdr:col>
      <xdr:colOff>262946</xdr:colOff>
      <xdr:row>6</xdr:row>
      <xdr:rowOff>0</xdr:rowOff>
    </xdr:from>
    <xdr:to>
      <xdr:col>6</xdr:col>
      <xdr:colOff>579552</xdr:colOff>
      <xdr:row>8</xdr:row>
      <xdr:rowOff>0</xdr:rowOff>
    </xdr:to>
    <xdr:sp macro="" textlink="kyi!$B$4">
      <xdr:nvSpPr>
        <xdr:cNvPr id="62" name="TextBox 61">
          <a:extLst>
            <a:ext uri="{FF2B5EF4-FFF2-40B4-BE49-F238E27FC236}">
              <a16:creationId xmlns:a16="http://schemas.microsoft.com/office/drawing/2014/main" id="{735E344D-A04A-8153-3C32-F84F5A934D59}"/>
            </a:ext>
          </a:extLst>
        </xdr:cNvPr>
        <xdr:cNvSpPr txBox="1"/>
      </xdr:nvSpPr>
      <xdr:spPr>
        <a:xfrm>
          <a:off x="3321678" y="1094704"/>
          <a:ext cx="928353" cy="364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0E0485-40FF-4567-AA6D-C0AB59F5423A}" type="TxLink">
            <a:rPr lang="en-US" sz="1800" b="1" i="0" u="none" strike="noStrike">
              <a:solidFill>
                <a:srgbClr val="000000"/>
              </a:solidFill>
              <a:latin typeface="Calibri"/>
              <a:cs typeface="Calibri"/>
            </a:rPr>
            <a:pPr/>
            <a:t>237</a:t>
          </a:fld>
          <a:endParaRPr lang="en-IN" sz="1800" b="1"/>
        </a:p>
      </xdr:txBody>
    </xdr:sp>
    <xdr:clientData/>
  </xdr:twoCellAnchor>
  <xdr:twoCellAnchor>
    <xdr:from>
      <xdr:col>15</xdr:col>
      <xdr:colOff>254893</xdr:colOff>
      <xdr:row>6</xdr:row>
      <xdr:rowOff>13416</xdr:rowOff>
    </xdr:from>
    <xdr:to>
      <xdr:col>16</xdr:col>
      <xdr:colOff>550034</xdr:colOff>
      <xdr:row>7</xdr:row>
      <xdr:rowOff>107324</xdr:rowOff>
    </xdr:to>
    <xdr:sp macro="" textlink="kyi!$C$4">
      <xdr:nvSpPr>
        <xdr:cNvPr id="67" name="TextBox 66">
          <a:extLst>
            <a:ext uri="{FF2B5EF4-FFF2-40B4-BE49-F238E27FC236}">
              <a16:creationId xmlns:a16="http://schemas.microsoft.com/office/drawing/2014/main" id="{5DA490B8-E501-B446-F27B-59108BD911AA}"/>
            </a:ext>
          </a:extLst>
        </xdr:cNvPr>
        <xdr:cNvSpPr txBox="1"/>
      </xdr:nvSpPr>
      <xdr:spPr>
        <a:xfrm>
          <a:off x="9310351" y="1140317"/>
          <a:ext cx="872007" cy="281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359004-22BE-4E48-B024-5D08B3D94ABD}" type="TxLink">
            <a:rPr lang="en-US" sz="1800" b="1" i="0" u="none" strike="noStrike">
              <a:solidFill>
                <a:srgbClr val="000000"/>
              </a:solidFill>
              <a:latin typeface="Calibri"/>
              <a:cs typeface="Calibri"/>
            </a:rPr>
            <a:pPr/>
            <a:t>36.9</a:t>
          </a:fld>
          <a:endParaRPr lang="en-IN" sz="1800" b="1"/>
        </a:p>
      </xdr:txBody>
    </xdr:sp>
    <xdr:clientData/>
  </xdr:twoCellAnchor>
  <xdr:twoCellAnchor>
    <xdr:from>
      <xdr:col>8</xdr:col>
      <xdr:colOff>394420</xdr:colOff>
      <xdr:row>6</xdr:row>
      <xdr:rowOff>1</xdr:rowOff>
    </xdr:from>
    <xdr:to>
      <xdr:col>10</xdr:col>
      <xdr:colOff>206602</xdr:colOff>
      <xdr:row>8</xdr:row>
      <xdr:rowOff>174403</xdr:rowOff>
    </xdr:to>
    <xdr:sp macro="" textlink="kyi!$D$4">
      <xdr:nvSpPr>
        <xdr:cNvPr id="70" name="TextBox 69">
          <a:extLst>
            <a:ext uri="{FF2B5EF4-FFF2-40B4-BE49-F238E27FC236}">
              <a16:creationId xmlns:a16="http://schemas.microsoft.com/office/drawing/2014/main" id="{9C6CDD5F-88A0-D1A6-9049-929BC65B0B53}"/>
            </a:ext>
          </a:extLst>
        </xdr:cNvPr>
        <xdr:cNvSpPr txBox="1"/>
      </xdr:nvSpPr>
      <xdr:spPr>
        <a:xfrm>
          <a:off x="5288392" y="1094705"/>
          <a:ext cx="1035675" cy="539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0A186C-D881-4748-A8E5-8DC9DC582EFC}" type="TxLink">
            <a:rPr lang="en-US" sz="1800" b="1" i="0" u="none" strike="noStrike">
              <a:solidFill>
                <a:schemeClr val="accent1">
                  <a:lumMod val="50000"/>
                </a:schemeClr>
              </a:solidFill>
              <a:latin typeface="Calibri"/>
              <a:cs typeface="Calibri"/>
            </a:rPr>
            <a:pPr/>
            <a:t>1233</a:t>
          </a:fld>
          <a:endParaRPr lang="en-IN" sz="1800" b="1">
            <a:solidFill>
              <a:schemeClr val="accent1">
                <a:lumMod val="50000"/>
              </a:schemeClr>
            </a:solidFill>
          </a:endParaRPr>
        </a:p>
      </xdr:txBody>
    </xdr:sp>
    <xdr:clientData/>
  </xdr:twoCellAnchor>
  <xdr:twoCellAnchor>
    <xdr:from>
      <xdr:col>11</xdr:col>
      <xdr:colOff>606388</xdr:colOff>
      <xdr:row>6</xdr:row>
      <xdr:rowOff>24150</xdr:rowOff>
    </xdr:from>
    <xdr:to>
      <xdr:col>13</xdr:col>
      <xdr:colOff>330029</xdr:colOff>
      <xdr:row>8</xdr:row>
      <xdr:rowOff>32198</xdr:rowOff>
    </xdr:to>
    <xdr:sp macro="" textlink="kyi!$E$4">
      <xdr:nvSpPr>
        <xdr:cNvPr id="71" name="TextBox 70">
          <a:extLst>
            <a:ext uri="{FF2B5EF4-FFF2-40B4-BE49-F238E27FC236}">
              <a16:creationId xmlns:a16="http://schemas.microsoft.com/office/drawing/2014/main" id="{1D803948-92E0-5024-B7BF-1A08535E3F4F}"/>
            </a:ext>
          </a:extLst>
        </xdr:cNvPr>
        <xdr:cNvSpPr txBox="1"/>
      </xdr:nvSpPr>
      <xdr:spPr>
        <a:xfrm>
          <a:off x="7335599" y="1118854"/>
          <a:ext cx="947134" cy="37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C6D85E-C278-415F-A549-D67F2BB81BC6}" type="TxLink">
            <a:rPr lang="en-US" sz="1800" b="1" i="0" u="none" strike="noStrike">
              <a:solidFill>
                <a:schemeClr val="tx2">
                  <a:lumMod val="75000"/>
                </a:schemeClr>
              </a:solidFill>
              <a:latin typeface="Calibri"/>
              <a:cs typeface="Calibri"/>
            </a:rPr>
            <a:pPr/>
            <a:t>16%</a:t>
          </a:fld>
          <a:endParaRPr lang="en-IN" sz="1800" b="1">
            <a:solidFill>
              <a:schemeClr val="tx2">
                <a:lumMod val="75000"/>
              </a:schemeClr>
            </a:solidFill>
          </a:endParaRPr>
        </a:p>
      </xdr:txBody>
    </xdr:sp>
    <xdr:clientData/>
  </xdr:twoCellAnchor>
  <xdr:twoCellAnchor>
    <xdr:from>
      <xdr:col>1</xdr:col>
      <xdr:colOff>107332</xdr:colOff>
      <xdr:row>15</xdr:row>
      <xdr:rowOff>75123</xdr:rowOff>
    </xdr:from>
    <xdr:to>
      <xdr:col>2</xdr:col>
      <xdr:colOff>536622</xdr:colOff>
      <xdr:row>20</xdr:row>
      <xdr:rowOff>64385</xdr:rowOff>
    </xdr:to>
    <xdr:graphicFrame macro="">
      <xdr:nvGraphicFramePr>
        <xdr:cNvPr id="50" name="Chart 49">
          <a:extLst>
            <a:ext uri="{FF2B5EF4-FFF2-40B4-BE49-F238E27FC236}">
              <a16:creationId xmlns:a16="http://schemas.microsoft.com/office/drawing/2014/main" id="{C4339884-83AE-44A4-87B7-FC578EE80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257577</xdr:colOff>
      <xdr:row>15</xdr:row>
      <xdr:rowOff>21461</xdr:rowOff>
    </xdr:from>
    <xdr:to>
      <xdr:col>6</xdr:col>
      <xdr:colOff>10248</xdr:colOff>
      <xdr:row>20</xdr:row>
      <xdr:rowOff>64390</xdr:rowOff>
    </xdr:to>
    <xdr:graphicFrame macro="">
      <xdr:nvGraphicFramePr>
        <xdr:cNvPr id="54" name="Chart 53">
          <a:extLst>
            <a:ext uri="{FF2B5EF4-FFF2-40B4-BE49-F238E27FC236}">
              <a16:creationId xmlns:a16="http://schemas.microsoft.com/office/drawing/2014/main" id="{1D398D96-0464-4189-BD23-C4549FE8B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515160</xdr:colOff>
      <xdr:row>1</xdr:row>
      <xdr:rowOff>21482</xdr:rowOff>
    </xdr:from>
    <xdr:to>
      <xdr:col>14</xdr:col>
      <xdr:colOff>289780</xdr:colOff>
      <xdr:row>2</xdr:row>
      <xdr:rowOff>107341</xdr:rowOff>
    </xdr:to>
    <xdr:sp macro="" textlink="">
      <xdr:nvSpPr>
        <xdr:cNvPr id="65" name="TextBox 64">
          <a:extLst>
            <a:ext uri="{FF2B5EF4-FFF2-40B4-BE49-F238E27FC236}">
              <a16:creationId xmlns:a16="http://schemas.microsoft.com/office/drawing/2014/main" id="{AFC8D776-08FD-1D81-0095-3FD080542D3F}"/>
            </a:ext>
          </a:extLst>
        </xdr:cNvPr>
        <xdr:cNvSpPr txBox="1"/>
      </xdr:nvSpPr>
      <xdr:spPr>
        <a:xfrm>
          <a:off x="8467864" y="203933"/>
          <a:ext cx="386367" cy="268309"/>
        </a:xfrm>
        <a:prstGeom prst="rect">
          <a:avLst/>
        </a:prstGeom>
        <a:noFill/>
        <a:ln w="9525" cmpd="sng">
          <a:noFill/>
        </a:ln>
        <a:effectLst>
          <a:outerShdw blurRad="50800" dist="50800" dir="5400000" algn="ctr" rotWithShape="0">
            <a:srgbClr val="000000">
              <a:alpha val="400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2.6</a:t>
          </a:r>
        </a:p>
      </xdr:txBody>
    </xdr:sp>
    <xdr:clientData/>
  </xdr:twoCellAnchor>
  <xdr:twoCellAnchor>
    <xdr:from>
      <xdr:col>1</xdr:col>
      <xdr:colOff>10734</xdr:colOff>
      <xdr:row>0</xdr:row>
      <xdr:rowOff>0</xdr:rowOff>
    </xdr:from>
    <xdr:to>
      <xdr:col>1</xdr:col>
      <xdr:colOff>96593</xdr:colOff>
      <xdr:row>0</xdr:row>
      <xdr:rowOff>45719</xdr:rowOff>
    </xdr:to>
    <xdr:sp macro="" textlink="">
      <xdr:nvSpPr>
        <xdr:cNvPr id="66" name="TextBox 65">
          <a:extLst>
            <a:ext uri="{FF2B5EF4-FFF2-40B4-BE49-F238E27FC236}">
              <a16:creationId xmlns:a16="http://schemas.microsoft.com/office/drawing/2014/main" id="{822CF8EA-5FB4-4479-B4D7-6D2BD005AFE2}"/>
            </a:ext>
          </a:extLst>
        </xdr:cNvPr>
        <xdr:cNvSpPr txBox="1"/>
      </xdr:nvSpPr>
      <xdr:spPr>
        <a:xfrm>
          <a:off x="622480" y="0"/>
          <a:ext cx="8585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xdr:col>
      <xdr:colOff>386372</xdr:colOff>
      <xdr:row>16</xdr:row>
      <xdr:rowOff>139518</xdr:rowOff>
    </xdr:from>
    <xdr:to>
      <xdr:col>2</xdr:col>
      <xdr:colOff>364902</xdr:colOff>
      <xdr:row>18</xdr:row>
      <xdr:rowOff>107322</xdr:rowOff>
    </xdr:to>
    <xdr:sp macro="" textlink="Sheet2!$B$9">
      <xdr:nvSpPr>
        <xdr:cNvPr id="69" name="TextBox 68">
          <a:extLst>
            <a:ext uri="{FF2B5EF4-FFF2-40B4-BE49-F238E27FC236}">
              <a16:creationId xmlns:a16="http://schemas.microsoft.com/office/drawing/2014/main" id="{48208CDF-CA70-DA80-4653-98F8C0FB9CAC}"/>
            </a:ext>
          </a:extLst>
        </xdr:cNvPr>
        <xdr:cNvSpPr txBox="1"/>
      </xdr:nvSpPr>
      <xdr:spPr>
        <a:xfrm>
          <a:off x="998118" y="3058729"/>
          <a:ext cx="590277" cy="33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C9DE1F0-9815-4EC9-A334-60479C6BB636}" type="TxLink">
            <a:rPr lang="en-US" sz="1800" b="1" i="0" u="none" strike="noStrike">
              <a:solidFill>
                <a:srgbClr val="000000"/>
              </a:solidFill>
              <a:latin typeface="Calibri"/>
              <a:ea typeface="Calibri"/>
              <a:cs typeface="Calibri"/>
            </a:rPr>
            <a:pPr/>
            <a:t>588</a:t>
          </a:fld>
          <a:endParaRPr lang="en-IN" sz="1800" b="1"/>
        </a:p>
      </xdr:txBody>
    </xdr:sp>
    <xdr:clientData/>
  </xdr:twoCellAnchor>
  <xdr:twoCellAnchor>
    <xdr:from>
      <xdr:col>4</xdr:col>
      <xdr:colOff>482960</xdr:colOff>
      <xdr:row>16</xdr:row>
      <xdr:rowOff>128776</xdr:rowOff>
    </xdr:from>
    <xdr:to>
      <xdr:col>5</xdr:col>
      <xdr:colOff>407834</xdr:colOff>
      <xdr:row>18</xdr:row>
      <xdr:rowOff>85845</xdr:rowOff>
    </xdr:to>
    <xdr:sp macro="" textlink="Sheet2!$B$10">
      <xdr:nvSpPr>
        <xdr:cNvPr id="72" name="TextBox 71">
          <a:extLst>
            <a:ext uri="{FF2B5EF4-FFF2-40B4-BE49-F238E27FC236}">
              <a16:creationId xmlns:a16="http://schemas.microsoft.com/office/drawing/2014/main" id="{174C9AAE-BF54-E160-A1BE-BFDCE39A51B5}"/>
            </a:ext>
          </a:extLst>
        </xdr:cNvPr>
        <xdr:cNvSpPr txBox="1"/>
      </xdr:nvSpPr>
      <xdr:spPr>
        <a:xfrm>
          <a:off x="2929946" y="3047987"/>
          <a:ext cx="536620" cy="32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D348F2-6B66-4FFB-966D-2AF5A7F95BF4}" type="TxLink">
            <a:rPr lang="en-US" sz="1800" b="1" i="0" u="none" strike="noStrike">
              <a:solidFill>
                <a:srgbClr val="000000"/>
              </a:solidFill>
              <a:latin typeface="Calibri"/>
              <a:ea typeface="Calibri"/>
              <a:cs typeface="Calibri"/>
            </a:rPr>
            <a:pPr/>
            <a:t>882</a:t>
          </a:fld>
          <a:endParaRPr lang="en-IN" sz="1800" b="1"/>
        </a:p>
      </xdr:txBody>
    </xdr:sp>
    <xdr:clientData/>
  </xdr:twoCellAnchor>
  <xdr:twoCellAnchor editAs="oneCell">
    <xdr:from>
      <xdr:col>2</xdr:col>
      <xdr:colOff>64395</xdr:colOff>
      <xdr:row>11</xdr:row>
      <xdr:rowOff>118055</xdr:rowOff>
    </xdr:from>
    <xdr:to>
      <xdr:col>5</xdr:col>
      <xdr:colOff>57956</xdr:colOff>
      <xdr:row>15</xdr:row>
      <xdr:rowOff>75126</xdr:rowOff>
    </xdr:to>
    <mc:AlternateContent xmlns:mc="http://schemas.openxmlformats.org/markup-compatibility/2006" xmlns:a14="http://schemas.microsoft.com/office/drawing/2010/main">
      <mc:Choice Requires="a14">
        <xdr:graphicFrame macro="">
          <xdr:nvGraphicFramePr>
            <xdr:cNvPr id="76" name="Gender 2">
              <a:extLst>
                <a:ext uri="{FF2B5EF4-FFF2-40B4-BE49-F238E27FC236}">
                  <a16:creationId xmlns:a16="http://schemas.microsoft.com/office/drawing/2014/main" id="{51CDB1A8-D883-47C2-BE26-DD002AA395E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287888" y="2125013"/>
              <a:ext cx="1828800" cy="686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64394</xdr:colOff>
      <xdr:row>11</xdr:row>
      <xdr:rowOff>53662</xdr:rowOff>
    </xdr:from>
    <xdr:to>
      <xdr:col>11</xdr:col>
      <xdr:colOff>579550</xdr:colOff>
      <xdr:row>20</xdr:row>
      <xdr:rowOff>171718</xdr:rowOff>
    </xdr:to>
    <xdr:graphicFrame macro="">
      <xdr:nvGraphicFramePr>
        <xdr:cNvPr id="77" name="Chart 76">
          <a:extLst>
            <a:ext uri="{FF2B5EF4-FFF2-40B4-BE49-F238E27FC236}">
              <a16:creationId xmlns:a16="http://schemas.microsoft.com/office/drawing/2014/main" id="{A5F3B113-A8CE-47F9-98A3-132E420D55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236111</xdr:colOff>
      <xdr:row>10</xdr:row>
      <xdr:rowOff>150254</xdr:rowOff>
    </xdr:from>
    <xdr:to>
      <xdr:col>17</xdr:col>
      <xdr:colOff>440027</xdr:colOff>
      <xdr:row>21</xdr:row>
      <xdr:rowOff>0</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B43E0174-4966-415A-BA0A-B0C3B0F95B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551311" y="1979054"/>
              <a:ext cx="3229056" cy="18614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214651</xdr:colOff>
      <xdr:row>22</xdr:row>
      <xdr:rowOff>96591</xdr:rowOff>
    </xdr:from>
    <xdr:to>
      <xdr:col>5</xdr:col>
      <xdr:colOff>525891</xdr:colOff>
      <xdr:row>33</xdr:row>
      <xdr:rowOff>171719</xdr:rowOff>
    </xdr:to>
    <xdr:graphicFrame macro="">
      <xdr:nvGraphicFramePr>
        <xdr:cNvPr id="79" name="Chart 78">
          <a:extLst>
            <a:ext uri="{FF2B5EF4-FFF2-40B4-BE49-F238E27FC236}">
              <a16:creationId xmlns:a16="http://schemas.microsoft.com/office/drawing/2014/main" id="{81E0C826-E78B-4690-BEAF-C37F27A047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128789</xdr:colOff>
      <xdr:row>23</xdr:row>
      <xdr:rowOff>75126</xdr:rowOff>
    </xdr:from>
    <xdr:to>
      <xdr:col>10</xdr:col>
      <xdr:colOff>321972</xdr:colOff>
      <xdr:row>33</xdr:row>
      <xdr:rowOff>64395</xdr:rowOff>
    </xdr:to>
    <xdr:graphicFrame macro="">
      <xdr:nvGraphicFramePr>
        <xdr:cNvPr id="80" name="Chart 79">
          <a:extLst>
            <a:ext uri="{FF2B5EF4-FFF2-40B4-BE49-F238E27FC236}">
              <a16:creationId xmlns:a16="http://schemas.microsoft.com/office/drawing/2014/main" id="{B21F5FF5-98F1-42CE-BC79-80A2D790A0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515155</xdr:colOff>
      <xdr:row>24</xdr:row>
      <xdr:rowOff>21465</xdr:rowOff>
    </xdr:from>
    <xdr:to>
      <xdr:col>14</xdr:col>
      <xdr:colOff>96591</xdr:colOff>
      <xdr:row>33</xdr:row>
      <xdr:rowOff>64395</xdr:rowOff>
    </xdr:to>
    <mc:AlternateContent xmlns:mc="http://schemas.openxmlformats.org/markup-compatibility/2006">
      <mc:Choice xmlns:cx2="http://schemas.microsoft.com/office/drawing/2015/10/21/chartex" Requires="cx2">
        <xdr:graphicFrame macro="">
          <xdr:nvGraphicFramePr>
            <xdr:cNvPr id="81" name="Chart 80">
              <a:extLst>
                <a:ext uri="{FF2B5EF4-FFF2-40B4-BE49-F238E27FC236}">
                  <a16:creationId xmlns:a16="http://schemas.microsoft.com/office/drawing/2014/main" id="{FF9F595A-4375-45FF-88AE-FFAC891CFA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6611155" y="4410585"/>
              <a:ext cx="2019836" cy="1688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397100</xdr:colOff>
      <xdr:row>23</xdr:row>
      <xdr:rowOff>80708</xdr:rowOff>
    </xdr:from>
    <xdr:to>
      <xdr:col>17</xdr:col>
      <xdr:colOff>429298</xdr:colOff>
      <xdr:row>30</xdr:row>
      <xdr:rowOff>0</xdr:rowOff>
    </xdr:to>
    <mc:AlternateContent xmlns:mc="http://schemas.openxmlformats.org/markup-compatibility/2006" xmlns:a14="http://schemas.microsoft.com/office/drawing/2010/main">
      <mc:Choice Requires="a14">
        <xdr:graphicFrame macro="">
          <xdr:nvGraphicFramePr>
            <xdr:cNvPr id="82" name="Department 1">
              <a:extLst>
                <a:ext uri="{FF2B5EF4-FFF2-40B4-BE49-F238E27FC236}">
                  <a16:creationId xmlns:a16="http://schemas.microsoft.com/office/drawing/2014/main" id="{24570939-5942-4626-B3BC-85C54720B6E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163579" y="4277074"/>
              <a:ext cx="643944" cy="11964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268310</xdr:colOff>
      <xdr:row>23</xdr:row>
      <xdr:rowOff>53661</xdr:rowOff>
    </xdr:from>
    <xdr:to>
      <xdr:col>16</xdr:col>
      <xdr:colOff>440028</xdr:colOff>
      <xdr:row>33</xdr:row>
      <xdr:rowOff>21465</xdr:rowOff>
    </xdr:to>
    <mc:AlternateContent xmlns:mc="http://schemas.openxmlformats.org/markup-compatibility/2006" xmlns:a14="http://schemas.microsoft.com/office/drawing/2010/main">
      <mc:Choice Requires="a14">
        <xdr:graphicFrame macro="">
          <xdr:nvGraphicFramePr>
            <xdr:cNvPr id="83" name="Education Field 3">
              <a:extLst>
                <a:ext uri="{FF2B5EF4-FFF2-40B4-BE49-F238E27FC236}">
                  <a16:creationId xmlns:a16="http://schemas.microsoft.com/office/drawing/2014/main" id="{FDFD4352-A1B8-4129-B324-556A6BC9F78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8832761" y="4250027"/>
              <a:ext cx="1373746" cy="17923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971550</xdr:colOff>
      <xdr:row>3</xdr:row>
      <xdr:rowOff>128587</xdr:rowOff>
    </xdr:from>
    <xdr:to>
      <xdr:col>8</xdr:col>
      <xdr:colOff>295275</xdr:colOff>
      <xdr:row>18</xdr:row>
      <xdr:rowOff>14287</xdr:rowOff>
    </xdr:to>
    <xdr:graphicFrame macro="">
      <xdr:nvGraphicFramePr>
        <xdr:cNvPr id="2" name="Chart 1">
          <a:extLst>
            <a:ext uri="{FF2B5EF4-FFF2-40B4-BE49-F238E27FC236}">
              <a16:creationId xmlns:a16="http://schemas.microsoft.com/office/drawing/2014/main" id="{60C93E6E-8FEF-BFBF-5F06-13FB01E96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91440</xdr:colOff>
      <xdr:row>9</xdr:row>
      <xdr:rowOff>2</xdr:rowOff>
    </xdr:from>
    <xdr:to>
      <xdr:col>7</xdr:col>
      <xdr:colOff>91440</xdr:colOff>
      <xdr:row>17</xdr:row>
      <xdr:rowOff>121920</xdr:rowOff>
    </xdr:to>
    <mc:AlternateContent xmlns:mc="http://schemas.openxmlformats.org/markup-compatibility/2006" xmlns:a14="http://schemas.microsoft.com/office/drawing/2010/main">
      <mc:Choice Requires="a14">
        <xdr:graphicFrame macro="">
          <xdr:nvGraphicFramePr>
            <xdr:cNvPr id="2" name="Gender 4">
              <a:extLst>
                <a:ext uri="{FF2B5EF4-FFF2-40B4-BE49-F238E27FC236}">
                  <a16:creationId xmlns:a16="http://schemas.microsoft.com/office/drawing/2014/main" id="{C6F482B1-4E42-458F-0903-C4A9D2CA0E50}"/>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4457700" y="1645922"/>
              <a:ext cx="2438400" cy="15849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152400</xdr:colOff>
      <xdr:row>6</xdr:row>
      <xdr:rowOff>114300</xdr:rowOff>
    </xdr:from>
    <xdr:to>
      <xdr:col>8</xdr:col>
      <xdr:colOff>144780</xdr:colOff>
      <xdr:row>12</xdr:row>
      <xdr:rowOff>15240</xdr:rowOff>
    </xdr:to>
    <xdr:graphicFrame macro="">
      <xdr:nvGraphicFramePr>
        <xdr:cNvPr id="2" name="Chart 1">
          <a:extLst>
            <a:ext uri="{FF2B5EF4-FFF2-40B4-BE49-F238E27FC236}">
              <a16:creationId xmlns:a16="http://schemas.microsoft.com/office/drawing/2014/main" id="{789A390F-5319-CAC6-A4DA-6B8B086BF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213360</xdr:colOff>
      <xdr:row>6</xdr:row>
      <xdr:rowOff>60960</xdr:rowOff>
    </xdr:from>
    <xdr:to>
      <xdr:col>8</xdr:col>
      <xdr:colOff>213360</xdr:colOff>
      <xdr:row>19</xdr:row>
      <xdr:rowOff>150495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94BE82B7-6C71-9BCD-2A59-955F9A1EE66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389120" y="1158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541020</xdr:colOff>
      <xdr:row>2</xdr:row>
      <xdr:rowOff>60960</xdr:rowOff>
    </xdr:from>
    <xdr:to>
      <xdr:col>11</xdr:col>
      <xdr:colOff>541020</xdr:colOff>
      <xdr:row>15</xdr:row>
      <xdr:rowOff>150495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7030D878-2344-8884-8A72-D8FF79AA7F2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45580" y="426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601980</xdr:colOff>
      <xdr:row>6</xdr:row>
      <xdr:rowOff>144780</xdr:rowOff>
    </xdr:from>
    <xdr:to>
      <xdr:col>10</xdr:col>
      <xdr:colOff>297180</xdr:colOff>
      <xdr:row>21</xdr:row>
      <xdr:rowOff>144780</xdr:rowOff>
    </xdr:to>
    <xdr:graphicFrame macro="">
      <xdr:nvGraphicFramePr>
        <xdr:cNvPr id="2" name="Chart 1">
          <a:extLst>
            <a:ext uri="{FF2B5EF4-FFF2-40B4-BE49-F238E27FC236}">
              <a16:creationId xmlns:a16="http://schemas.microsoft.com/office/drawing/2014/main" id="{814EDD55-660E-7F38-158E-1590AEFAE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327660</xdr:colOff>
      <xdr:row>2</xdr:row>
      <xdr:rowOff>53340</xdr:rowOff>
    </xdr:from>
    <xdr:to>
      <xdr:col>14</xdr:col>
      <xdr:colOff>22860</xdr:colOff>
      <xdr:row>17</xdr:row>
      <xdr:rowOff>53340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FDC95F9-4B44-4849-00BE-F4573A8CDB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26580" y="4191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914400</xdr:colOff>
      <xdr:row>6</xdr:row>
      <xdr:rowOff>160020</xdr:rowOff>
    </xdr:from>
    <xdr:to>
      <xdr:col>8</xdr:col>
      <xdr:colOff>259080</xdr:colOff>
      <xdr:row>21</xdr:row>
      <xdr:rowOff>160020</xdr:rowOff>
    </xdr:to>
    <xdr:graphicFrame macro="">
      <xdr:nvGraphicFramePr>
        <xdr:cNvPr id="2" name="Chart 1">
          <a:extLst>
            <a:ext uri="{FF2B5EF4-FFF2-40B4-BE49-F238E27FC236}">
              <a16:creationId xmlns:a16="http://schemas.microsoft.com/office/drawing/2014/main" id="{99A4110B-0E9A-1E5B-9DD2-5A2976065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91440</xdr:colOff>
      <xdr:row>6</xdr:row>
      <xdr:rowOff>160020</xdr:rowOff>
    </xdr:from>
    <xdr:to>
      <xdr:col>10</xdr:col>
      <xdr:colOff>396240</xdr:colOff>
      <xdr:row>21</xdr:row>
      <xdr:rowOff>160020</xdr:rowOff>
    </xdr:to>
    <xdr:graphicFrame macro="">
      <xdr:nvGraphicFramePr>
        <xdr:cNvPr id="2" name="Chart 1">
          <a:extLst>
            <a:ext uri="{FF2B5EF4-FFF2-40B4-BE49-F238E27FC236}">
              <a16:creationId xmlns:a16="http://schemas.microsoft.com/office/drawing/2014/main" id="{2E0523F4-7D30-CD86-B275-29FCCAC1E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441960</xdr:colOff>
      <xdr:row>5</xdr:row>
      <xdr:rowOff>76200</xdr:rowOff>
    </xdr:from>
    <xdr:to>
      <xdr:col>11</xdr:col>
      <xdr:colOff>441960</xdr:colOff>
      <xdr:row>18</xdr:row>
      <xdr:rowOff>165735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6387EF1A-4363-B32E-5424-CD96674D18E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530340" y="990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449580</xdr:colOff>
      <xdr:row>4</xdr:row>
      <xdr:rowOff>167640</xdr:rowOff>
    </xdr:from>
    <xdr:to>
      <xdr:col>14</xdr:col>
      <xdr:colOff>449580</xdr:colOff>
      <xdr:row>18</xdr:row>
      <xdr:rowOff>20955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19032B40-E9DD-C014-D208-9EC5C8506D6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366760" y="899160"/>
              <a:ext cx="1828800" cy="24136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510540</xdr:colOff>
      <xdr:row>6</xdr:row>
      <xdr:rowOff>160020</xdr:rowOff>
    </xdr:from>
    <xdr:to>
      <xdr:col>13</xdr:col>
      <xdr:colOff>205740</xdr:colOff>
      <xdr:row>21</xdr:row>
      <xdr:rowOff>160020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DBD903D-B434-8AF2-D863-23ED3F63EF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2573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A" refreshedDate="45165.035662847222" createdVersion="8" refreshedVersion="8" minRefreshableVersion="3" recordCount="1470" xr:uid="{33E6EECE-D416-4A21-B023-3590065D0232}">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461500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FF942D-F5F3-4754-80D7-8478400F6B2E}"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5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8BC3D0-183E-4996-A2EB-B31C260A32D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E9B993-9840-4DE7-8280-133D8DD36FA6}" name="ky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Count of CF_attrition counts" fld="18" subtotal="count" baseField="0" baseItem="1"/>
    <dataField name="Average of Age" fld="16" subtotal="average" baseField="0" baseItem="1" numFmtId="164"/>
  </dataFields>
  <formats count="1">
    <format dxfId="5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0304A2-EAEF-48D7-AB53-1FBF8E3FE887}"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1F1F6F-3A5F-4891-A0DD-41E4942466A7}"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FF5059-0F87-4868-A78B-BA7A0A27D31D}" name="Attribu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19ABEE-4507-447A-92D7-738F0C6FCA05}"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D9CA07-3017-4311-8CFF-C766DD484F1F}"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05980F-8B30-4590-91B4-82810FEF78E9}"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dataField="1"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label"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77BF1C5-FA45-4AF9-B062-BE3EAAA739CF}" sourceName="Gender">
  <pivotTables>
    <pivotTable tabId="9" name="RATING"/>
  </pivotTables>
  <data>
    <tabular pivotCacheId="74615000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A722848E-A1DD-416E-97D0-C7A1A1D1730E}" sourceName="Gender">
  <pivotTables>
    <pivotTable tabId="13" name="kyi"/>
  </pivotTables>
  <data>
    <tabular pivotCacheId="74615000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C7BD846-9642-4794-9FA9-D3123C993B22}" sourceName="Gender">
  <pivotTables>
    <pivotTable tabId="14" name="Gender"/>
  </pivotTables>
  <data>
    <tabular pivotCacheId="74615000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A0DDBE0-CFC1-40C4-BFE4-58F3125A16EA}" sourceName="Department">
  <pivotTables>
    <pivotTable tabId="18" name="Attrition by Age"/>
    <pivotTable tabId="13" name="kyi"/>
    <pivotTable tabId="9" name="RATING"/>
    <pivotTable tabId="14" name="Gender"/>
    <pivotTable tabId="15" name="Education by Attrition"/>
    <pivotTable tabId="16" name="Attribution By Job"/>
    <pivotTable tabId="12" name="PivotTable3"/>
    <pivotTable tabId="17" name="Department wise Attrition"/>
    <pivotTable tabId="19" name="Marital Status"/>
  </pivotTables>
  <data>
    <tabular pivotCacheId="746150008">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A8D711E-0D95-486B-A16E-E882022A32BF}" sourceName="Education Field">
  <pivotTables>
    <pivotTable tabId="18" name="Attrition by Age"/>
    <pivotTable tabId="13" name="kyi"/>
    <pivotTable tabId="9" name="RATING"/>
    <pivotTable tabId="14" name="Gender"/>
    <pivotTable tabId="15" name="Education by Attrition"/>
    <pivotTable tabId="16" name="Attribution By Job"/>
    <pivotTable tabId="12" name="PivotTable3"/>
    <pivotTable tabId="17" name="Department wise Attrition"/>
    <pivotTable tabId="19" name="Marital Status"/>
  </pivotTables>
  <data>
    <tabular pivotCacheId="74615000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2C441C7-9B94-45BC-BE84-33284DFBDC35}" cache="Slicer_Gender1" caption="Gender" style="SlicerStyleLight1" rowHeight="241300"/>
  <slicer name="Education Field" xr10:uid="{B06D2B6A-27C9-435A-A97F-10683C7E5C28}" cache="Slicer_Education_Field2" caption="Education Field" style="SlicerStyleLight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4E612AA-7F71-4E0F-82C6-EB7B9A46DE3C}" cache="Slicer_Gender" caption="Gender" columnCount="2" rowHeight="234950"/>
  <slicer name="Department 1" xr10:uid="{03648E49-5FDC-406E-9F23-5C5059BFED72}" cache="Slicer_Department" rowHeight="234950"/>
  <slicer name="Education Field 3" xr10:uid="{D9CB3FAC-863B-43FA-B346-91F968D7A5BD}" cache="Slicer_Education_Field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C714E7B8-7505-4EEF-B75A-E34A71608080}" cache="Slicer_Gender3" caption="Gender" style="SlicerStyleLight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FE50B5F-9ECA-45A1-967F-5201AF5F8440}" cache="Slicer_Gender" caption="Gender" style="SlicerStyleLight1" rowHeight="234950"/>
  <slicer name="Education Field 1" xr10:uid="{1F323DFE-A074-47B8-971F-71AD4DCA5259}" cache="Slicer_Education_Field2" caption="Education Field" style="SlicerStyleLight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B86E031-D754-400B-BE33-AD11271B37FB}" cache="Slicer_Department" caption="Department" style="SlicerStyleLight1" rowHeight="234950"/>
  <slicer name="Education Field 2" xr10:uid="{3AF687AF-25CC-4AAD-A0E7-B57AA79C866E}" cache="Slicer_Education_Field2" caption="Education Field" style="SlicerStyleLight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518EB8-88D1-4F61-967E-62418F2C070C}" name="Table_1" displayName="Table_1" ref="A1:AR1471">
  <tableColumns count="44">
    <tableColumn id="1" xr3:uid="{31735895-81E1-427E-A3F3-E8C4EDD61033}" name="Attrition"/>
    <tableColumn id="2" xr3:uid="{26DF0D36-FA37-441E-BA88-47297F82B352}" name="Business Travel"/>
    <tableColumn id="3" xr3:uid="{C46F19B1-AC93-444C-B884-32579099A4CC}" name="CF_age band"/>
    <tableColumn id="4" xr3:uid="{75179334-9433-4C94-80C8-0461D6E7EEFC}" name="CF_attrition label"/>
    <tableColumn id="5" xr3:uid="{C2190DE8-9FC8-4207-B7F1-0C13F7EC1225}" name="Department"/>
    <tableColumn id="6" xr3:uid="{27C2CAB3-80F3-49CD-9C95-84EC06462F47}" name="Education Field"/>
    <tableColumn id="7" xr3:uid="{AA9933DC-58D2-4407-8F94-8A14D5D9356A}" name="emp no"/>
    <tableColumn id="8" xr3:uid="{D68013DE-FA90-4BD6-8955-C7AC36C09E58}" name="Employee Number"/>
    <tableColumn id="9" xr3:uid="{88F65AF8-26EC-4B18-BCFE-AA7E155C699A}" name="Gender"/>
    <tableColumn id="10" xr3:uid="{386D5D8B-FBBE-4CB8-B370-1E15AD8B670B}" name="Job Role"/>
    <tableColumn id="11" xr3:uid="{3359D3D2-E48A-4090-B9A9-2F2B76EFFDA4}" name="Marital Status"/>
    <tableColumn id="12" xr3:uid="{01020456-42D7-4CAA-9059-99EE03576A49}" name="Over Time"/>
    <tableColumn id="13" xr3:uid="{CD934BE6-4746-49B2-A1ED-8CA50B7B703D}" name="Over18"/>
    <tableColumn id="14" xr3:uid="{F34DDC8B-1509-4ECA-83D6-70DA0846756E}" name="Training Times Last Year"/>
    <tableColumn id="15" xr3:uid="{7B4F10A9-37CC-4D16-A03B-464D2211AC1D}" name="-2"/>
    <tableColumn id="16" xr3:uid="{9191C0C7-5E6B-4B03-8096-10A69CC99796}" name="0"/>
    <tableColumn id="17" xr3:uid="{39150166-A24C-4BFC-A64E-8DAAEB70D27B}" name="Age"/>
    <tableColumn id="18" xr3:uid="{A8D1BB52-4A4E-4705-8FF9-C90387D373AF}" name="CF_attrition count"/>
    <tableColumn id="19" xr3:uid="{0031D828-1B16-44BE-B0A4-7FB86FBA34F6}" name="CF_attrition counts"/>
    <tableColumn id="20" xr3:uid="{6BA5E6E8-1DD5-4C07-AA46-09D5BC12414E}" name="CF_attrition rate"/>
    <tableColumn id="21" xr3:uid="{D09465E3-F99A-44AB-B116-ED2089BE4ECF}" name="CF_current Employee"/>
    <tableColumn id="22" xr3:uid="{0CB2FCCA-62CE-4432-AD8F-053BC94FB5DF}" name="Daily Rate"/>
    <tableColumn id="23" xr3:uid="{E62623A7-9C1D-47CC-A3D6-B6D9C62D7CC2}" name="Distance From Home"/>
    <tableColumn id="24" xr3:uid="{03CE24D9-1074-4323-9771-E59EA5CB86B7}" name="Education"/>
    <tableColumn id="25" xr3:uid="{50C0666D-85A3-43EC-9668-0EE7246ABEC2}" name="Employee Count"/>
    <tableColumn id="26" xr3:uid="{DA50B07E-96B9-4441-9873-965FBB6CCF46}" name="Environment Satisfaction"/>
    <tableColumn id="27" xr3:uid="{F8B0B327-FB44-424C-BCF2-92842B92230B}" name="Hourly Rate"/>
    <tableColumn id="28" xr3:uid="{6C04067F-CC8B-4FFC-815C-3ACE095DFA73}" name="Job Involvement"/>
    <tableColumn id="29" xr3:uid="{1EEC2058-0446-43F5-AE0F-405C29AEF89C}" name="Job Level"/>
    <tableColumn id="30" xr3:uid="{ACE30B2B-9778-40BB-8BE6-F8B984AAD823}" name="Job Satisfaction"/>
    <tableColumn id="31" xr3:uid="{8DF65325-2A7B-4C4F-8D4C-961D7A7D9E41}" name="Monthly Income"/>
    <tableColumn id="32" xr3:uid="{6DE7DFAB-63ED-4CE1-8420-BD6F8CFE9FB6}" name="Monthly Rate"/>
    <tableColumn id="33" xr3:uid="{B19C0A5B-4639-4D16-87BC-B4EBEE14DA55}" name="Num Companies Worked"/>
    <tableColumn id="34" xr3:uid="{5B2AB849-0E3C-419E-80A1-89F4C2AE5A34}" name="Percent Salary Hike"/>
    <tableColumn id="35" xr3:uid="{020FDC21-BD92-4F94-A954-A2476F4CB7A2}" name="Performance Rating"/>
    <tableColumn id="36" xr3:uid="{292F0B83-0202-48C0-B0C3-45A9F4F3F7DA}" name="Relationship Satisfaction"/>
    <tableColumn id="37" xr3:uid="{8E278791-A0C6-4A12-862B-DF4392AD7EE5}" name="Standard Hours"/>
    <tableColumn id="38" xr3:uid="{7D3D0FB7-D416-4EA0-A308-9177F263B2B8}" name="Stock Option Level"/>
    <tableColumn id="39" xr3:uid="{5FC36019-E788-4223-946E-DF0D57918DD0}" name="Total Working Years"/>
    <tableColumn id="40" xr3:uid="{3AD8A658-4A93-43EB-9201-C630E875E88C}" name="Work Life Balance"/>
    <tableColumn id="41" xr3:uid="{A70C93A0-C37A-4BCD-A2AF-CDE29E46DAAE}" name="Years At Company"/>
    <tableColumn id="42" xr3:uid="{E5309EEC-5CED-4E28-B14A-10D2093FEDF1}" name="Years In Current Role"/>
    <tableColumn id="43" xr3:uid="{437439A5-E6CE-4560-AB53-200CF6CA6EA0}" name="Years Since Last Promotion"/>
    <tableColumn id="44" xr3:uid="{7C445182-CA54-42D9-90B6-C4C18ADB86CA}" name="Years With Curr Manager"/>
  </tableColumns>
  <tableStyleInfo name="TableStyleLight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3C548-4626-427F-BCD2-ECC4EC752544}">
  <dimension ref="A3:C8"/>
  <sheetViews>
    <sheetView workbookViewId="0">
      <selection activeCell="I7" sqref="I7"/>
    </sheetView>
  </sheetViews>
  <sheetFormatPr defaultRowHeight="14.4" x14ac:dyDescent="0.3"/>
  <cols>
    <col min="1" max="1" width="24" bestFit="1" customWidth="1"/>
  </cols>
  <sheetData>
    <row r="3" spans="1:3" x14ac:dyDescent="0.3">
      <c r="A3" t="s">
        <v>1558</v>
      </c>
    </row>
    <row r="4" spans="1:3" x14ac:dyDescent="0.3">
      <c r="A4" s="3">
        <v>2.6265306122448981</v>
      </c>
    </row>
    <row r="7" spans="1:3" x14ac:dyDescent="0.3">
      <c r="A7" t="s">
        <v>1559</v>
      </c>
      <c r="B7" s="3">
        <f>GETPIVOTDATA("Job Satisfaction",$A$3)</f>
        <v>2.6265306122448981</v>
      </c>
      <c r="C7">
        <f>B7/4</f>
        <v>0.65663265306122454</v>
      </c>
    </row>
    <row r="8" spans="1:3" x14ac:dyDescent="0.3">
      <c r="A8" t="s">
        <v>1560</v>
      </c>
      <c r="B8" s="3">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2D457-C0B6-41FB-8260-319E1094DF59}">
  <dimension ref="A1"/>
  <sheetViews>
    <sheetView tabSelected="1" zoomScale="71" zoomScaleNormal="71" workbookViewId="0">
      <selection activeCell="T24" sqref="T24"/>
    </sheetView>
  </sheetViews>
  <sheetFormatPr defaultRowHeight="14.4" x14ac:dyDescent="0.3"/>
  <cols>
    <col min="16" max="16" width="8.55468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4FD0-7672-4A70-86E3-441E21AB4B2B}">
  <dimension ref="A3:B9"/>
  <sheetViews>
    <sheetView topLeftCell="A4" workbookViewId="0">
      <selection activeCell="I10" sqref="I10"/>
    </sheetView>
  </sheetViews>
  <sheetFormatPr defaultRowHeight="14.4" x14ac:dyDescent="0.3"/>
  <cols>
    <col min="1" max="1" width="15.88671875" bestFit="1" customWidth="1"/>
    <col min="2" max="2" width="22.88671875" bestFit="1" customWidth="1"/>
  </cols>
  <sheetData>
    <row r="3" spans="1:2" x14ac:dyDescent="0.3">
      <c r="A3" s="4" t="s">
        <v>1561</v>
      </c>
      <c r="B3" t="s">
        <v>1556</v>
      </c>
    </row>
    <row r="4" spans="1:2" x14ac:dyDescent="0.3">
      <c r="A4" s="5" t="s">
        <v>134</v>
      </c>
      <c r="B4" s="7">
        <v>5</v>
      </c>
    </row>
    <row r="5" spans="1:2" x14ac:dyDescent="0.3">
      <c r="A5" s="5" t="s">
        <v>65</v>
      </c>
      <c r="B5" s="7">
        <v>31</v>
      </c>
    </row>
    <row r="6" spans="1:2" x14ac:dyDescent="0.3">
      <c r="A6" s="5" t="s">
        <v>55</v>
      </c>
      <c r="B6" s="7">
        <v>44</v>
      </c>
    </row>
    <row r="7" spans="1:2" x14ac:dyDescent="0.3">
      <c r="A7" s="5" t="s">
        <v>71</v>
      </c>
      <c r="B7" s="7">
        <v>58</v>
      </c>
    </row>
    <row r="8" spans="1:2" x14ac:dyDescent="0.3">
      <c r="A8" s="5" t="s">
        <v>77</v>
      </c>
      <c r="B8" s="7">
        <v>99</v>
      </c>
    </row>
    <row r="9" spans="1:2" x14ac:dyDescent="0.3">
      <c r="A9" s="5" t="s">
        <v>1562</v>
      </c>
      <c r="B9" s="7">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75E75-ED37-4773-A0FA-6142DDDF0CE0}">
  <dimension ref="A3:E4"/>
  <sheetViews>
    <sheetView workbookViewId="0">
      <selection activeCell="E4" sqref="E4"/>
    </sheetView>
  </sheetViews>
  <sheetFormatPr defaultRowHeight="14.4" x14ac:dyDescent="0.3"/>
  <cols>
    <col min="1" max="1" width="24.77734375" bestFit="1" customWidth="1"/>
    <col min="2" max="2" width="25" bestFit="1" customWidth="1"/>
    <col min="3" max="3" width="13.88671875" bestFit="1" customWidth="1"/>
  </cols>
  <sheetData>
    <row r="3" spans="1:5" x14ac:dyDescent="0.3">
      <c r="A3" t="s">
        <v>1554</v>
      </c>
      <c r="B3" t="s">
        <v>1563</v>
      </c>
      <c r="C3" t="s">
        <v>1555</v>
      </c>
      <c r="D3" t="s">
        <v>1564</v>
      </c>
      <c r="E3" t="s">
        <v>1557</v>
      </c>
    </row>
    <row r="4" spans="1:5" x14ac:dyDescent="0.3">
      <c r="A4" s="7">
        <v>1470</v>
      </c>
      <c r="B4" s="7">
        <v>237</v>
      </c>
      <c r="C4" s="3">
        <v>36.923809523809524</v>
      </c>
      <c r="D4">
        <f>GETPIVOTDATA("Count of Employee Number",$A$3)-GETPIVOTDATA("Count of CF_attrition counts",$A$3)</f>
        <v>1233</v>
      </c>
      <c r="E4" s="2">
        <f>GETPIVOTDATA("Count of CF_attrition counts",$A$3)/GETPIVOTDATA("Count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3AFF-0FCB-42A4-BE49-057FA5B1D49A}">
  <dimension ref="A3:C10"/>
  <sheetViews>
    <sheetView workbookViewId="0">
      <selection activeCell="B11" sqref="B11"/>
    </sheetView>
  </sheetViews>
  <sheetFormatPr defaultRowHeight="14.4" x14ac:dyDescent="0.3"/>
  <cols>
    <col min="1" max="1" width="12.5546875" bestFit="1" customWidth="1"/>
    <col min="2" max="2" width="21.6640625" bestFit="1" customWidth="1"/>
  </cols>
  <sheetData>
    <row r="3" spans="1:3" x14ac:dyDescent="0.3">
      <c r="A3" s="4" t="s">
        <v>1561</v>
      </c>
      <c r="B3" t="s">
        <v>1565</v>
      </c>
    </row>
    <row r="4" spans="1:3" x14ac:dyDescent="0.3">
      <c r="A4" s="5" t="s">
        <v>51</v>
      </c>
      <c r="B4" s="7">
        <v>588</v>
      </c>
    </row>
    <row r="5" spans="1:3" x14ac:dyDescent="0.3">
      <c r="A5" s="5" t="s">
        <v>62</v>
      </c>
      <c r="B5" s="7">
        <v>882</v>
      </c>
    </row>
    <row r="6" spans="1:3" x14ac:dyDescent="0.3">
      <c r="A6" s="5" t="s">
        <v>1562</v>
      </c>
      <c r="B6" s="7">
        <v>1470</v>
      </c>
    </row>
    <row r="9" spans="1:3" x14ac:dyDescent="0.3">
      <c r="A9" s="5" t="s">
        <v>51</v>
      </c>
      <c r="B9">
        <f>IFERROR(GETPIVOTDATA("Employee Count",$A$3,"Gender","Female"),0)</f>
        <v>588</v>
      </c>
      <c r="C9" s="2">
        <f>IFERROR($B9/($B$9+$B$10),0)</f>
        <v>0.4</v>
      </c>
    </row>
    <row r="10" spans="1:3" x14ac:dyDescent="0.3">
      <c r="A10" s="5" t="s">
        <v>62</v>
      </c>
      <c r="B10">
        <f>IFERROR(GETPIVOTDATA("Employee Count",$A$3,"Gender","male"),0)</f>
        <v>882</v>
      </c>
      <c r="C10" s="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2F7B5-59A2-4F17-A5E2-8AD4943DE1F1}">
  <dimension ref="A3:B9"/>
  <sheetViews>
    <sheetView workbookViewId="0">
      <selection activeCell="K3" sqref="K3"/>
    </sheetView>
  </sheetViews>
  <sheetFormatPr defaultRowHeight="14.4" x14ac:dyDescent="0.3"/>
  <cols>
    <col min="1" max="1" width="15.88671875" bestFit="1" customWidth="1"/>
    <col min="2" max="2" width="22.88671875" bestFit="1" customWidth="1"/>
  </cols>
  <sheetData>
    <row r="3" spans="1:2" x14ac:dyDescent="0.3">
      <c r="A3" s="4" t="s">
        <v>1561</v>
      </c>
      <c r="B3" t="s">
        <v>1556</v>
      </c>
    </row>
    <row r="4" spans="1:2" x14ac:dyDescent="0.3">
      <c r="A4" s="5" t="s">
        <v>134</v>
      </c>
      <c r="B4" s="7">
        <v>5</v>
      </c>
    </row>
    <row r="5" spans="1:2" x14ac:dyDescent="0.3">
      <c r="A5" s="5" t="s">
        <v>65</v>
      </c>
      <c r="B5" s="7">
        <v>31</v>
      </c>
    </row>
    <row r="6" spans="1:2" x14ac:dyDescent="0.3">
      <c r="A6" s="5" t="s">
        <v>55</v>
      </c>
      <c r="B6" s="7">
        <v>44</v>
      </c>
    </row>
    <row r="7" spans="1:2" x14ac:dyDescent="0.3">
      <c r="A7" s="5" t="s">
        <v>71</v>
      </c>
      <c r="B7" s="7">
        <v>58</v>
      </c>
    </row>
    <row r="8" spans="1:2" x14ac:dyDescent="0.3">
      <c r="A8" s="5" t="s">
        <v>77</v>
      </c>
      <c r="B8" s="7">
        <v>99</v>
      </c>
    </row>
    <row r="9" spans="1:2" x14ac:dyDescent="0.3">
      <c r="A9" s="5" t="s">
        <v>1562</v>
      </c>
      <c r="B9" s="7">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343DF-DE2C-4470-B833-4B3A96249761}">
  <dimension ref="A3:I14"/>
  <sheetViews>
    <sheetView workbookViewId="0">
      <selection activeCell="E3" sqref="E3:F12"/>
    </sheetView>
  </sheetViews>
  <sheetFormatPr defaultRowHeight="14.4" x14ac:dyDescent="0.3"/>
  <cols>
    <col min="1" max="2" width="22.88671875" bestFit="1" customWidth="1"/>
    <col min="5" max="5" width="23.77734375" customWidth="1"/>
  </cols>
  <sheetData>
    <row r="3" spans="1:9" x14ac:dyDescent="0.3">
      <c r="A3" s="4" t="s">
        <v>1561</v>
      </c>
      <c r="B3" t="s">
        <v>1556</v>
      </c>
      <c r="E3" t="s">
        <v>9</v>
      </c>
      <c r="F3" t="s">
        <v>0</v>
      </c>
    </row>
    <row r="4" spans="1:9" x14ac:dyDescent="0.3">
      <c r="A4" s="5" t="s">
        <v>83</v>
      </c>
      <c r="B4" s="7">
        <v>9</v>
      </c>
      <c r="E4" t="str">
        <f>A4</f>
        <v>Healthcare Representative</v>
      </c>
      <c r="F4">
        <f>GETPIVOTDATA("CF_attrition count",$A$3,"Job Role",A4)</f>
        <v>9</v>
      </c>
    </row>
    <row r="5" spans="1:9" x14ac:dyDescent="0.3">
      <c r="A5" s="5" t="s">
        <v>163</v>
      </c>
      <c r="B5" s="7">
        <v>12</v>
      </c>
      <c r="E5" t="str">
        <f t="shared" ref="E5:E12" si="0">A5</f>
        <v>Human Resources</v>
      </c>
      <c r="F5">
        <f t="shared" ref="F5:F12" si="1">GETPIVOTDATA("CF_attrition count",$A$3,"Job Role",A5)</f>
        <v>12</v>
      </c>
    </row>
    <row r="6" spans="1:9" x14ac:dyDescent="0.3">
      <c r="A6" s="5" t="s">
        <v>68</v>
      </c>
      <c r="B6" s="7">
        <v>62</v>
      </c>
      <c r="E6" t="str">
        <f t="shared" si="0"/>
        <v>Laboratory Technician</v>
      </c>
      <c r="F6">
        <f t="shared" si="1"/>
        <v>62</v>
      </c>
    </row>
    <row r="7" spans="1:9" x14ac:dyDescent="0.3">
      <c r="A7" s="5" t="s">
        <v>95</v>
      </c>
      <c r="B7" s="7">
        <v>5</v>
      </c>
      <c r="E7" t="str">
        <f t="shared" si="0"/>
        <v>Manager</v>
      </c>
      <c r="F7">
        <f t="shared" si="1"/>
        <v>5</v>
      </c>
    </row>
    <row r="8" spans="1:9" x14ac:dyDescent="0.3">
      <c r="A8" s="5" t="s">
        <v>81</v>
      </c>
      <c r="B8" s="7">
        <v>10</v>
      </c>
      <c r="E8" t="str">
        <f t="shared" si="0"/>
        <v>Manufacturing Director</v>
      </c>
      <c r="F8">
        <f t="shared" si="1"/>
        <v>10</v>
      </c>
    </row>
    <row r="9" spans="1:9" x14ac:dyDescent="0.3">
      <c r="A9" s="5" t="s">
        <v>101</v>
      </c>
      <c r="B9" s="7">
        <v>2</v>
      </c>
      <c r="E9" t="str">
        <f t="shared" si="0"/>
        <v>Research Director</v>
      </c>
      <c r="F9">
        <f t="shared" si="1"/>
        <v>2</v>
      </c>
    </row>
    <row r="10" spans="1:9" x14ac:dyDescent="0.3">
      <c r="A10" s="5" t="s">
        <v>63</v>
      </c>
      <c r="B10" s="7">
        <v>47</v>
      </c>
      <c r="E10" t="str">
        <f t="shared" si="0"/>
        <v>Research Scientist</v>
      </c>
      <c r="F10">
        <f t="shared" si="1"/>
        <v>47</v>
      </c>
    </row>
    <row r="11" spans="1:9" x14ac:dyDescent="0.3">
      <c r="A11" s="5" t="s">
        <v>52</v>
      </c>
      <c r="B11" s="7">
        <v>57</v>
      </c>
      <c r="E11" t="str">
        <f t="shared" si="0"/>
        <v>Sales Executive</v>
      </c>
      <c r="F11">
        <f t="shared" si="1"/>
        <v>57</v>
      </c>
    </row>
    <row r="12" spans="1:9" x14ac:dyDescent="0.3">
      <c r="A12" s="5" t="s">
        <v>99</v>
      </c>
      <c r="B12" s="7">
        <v>33</v>
      </c>
      <c r="E12" t="str">
        <f t="shared" si="0"/>
        <v>Sales Representative</v>
      </c>
      <c r="F12">
        <f t="shared" si="1"/>
        <v>33</v>
      </c>
    </row>
    <row r="13" spans="1:9" x14ac:dyDescent="0.3">
      <c r="A13" s="5" t="s">
        <v>1562</v>
      </c>
      <c r="B13" s="7">
        <v>237</v>
      </c>
    </row>
    <row r="14" spans="1:9" x14ac:dyDescent="0.3">
      <c r="I14" t="s">
        <v>1566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5335-A531-4587-B80C-66FEED839A5E}">
  <dimension ref="A3:B7"/>
  <sheetViews>
    <sheetView workbookViewId="0">
      <selection activeCell="B6" sqref="B6"/>
    </sheetView>
  </sheetViews>
  <sheetFormatPr defaultRowHeight="14.4" x14ac:dyDescent="0.3"/>
  <cols>
    <col min="1" max="1" width="12.5546875" bestFit="1" customWidth="1"/>
    <col min="2" max="2" width="22.88671875" bestFit="1" customWidth="1"/>
  </cols>
  <sheetData>
    <row r="3" spans="1:2" x14ac:dyDescent="0.3">
      <c r="A3" s="4" t="s">
        <v>1561</v>
      </c>
      <c r="B3" t="s">
        <v>1556</v>
      </c>
    </row>
    <row r="4" spans="1:2" x14ac:dyDescent="0.3">
      <c r="A4" s="5" t="s">
        <v>161</v>
      </c>
      <c r="B4" s="6">
        <v>5.0632911392405063E-2</v>
      </c>
    </row>
    <row r="5" spans="1:2" x14ac:dyDescent="0.3">
      <c r="A5" s="5" t="s">
        <v>60</v>
      </c>
      <c r="B5" s="6">
        <v>0.56118143459915615</v>
      </c>
    </row>
    <row r="6" spans="1:2" x14ac:dyDescent="0.3">
      <c r="A6" s="5" t="s">
        <v>48</v>
      </c>
      <c r="B6" s="6">
        <v>0.3881856540084388</v>
      </c>
    </row>
    <row r="7" spans="1:2" x14ac:dyDescent="0.3">
      <c r="A7" s="5" t="s">
        <v>1562</v>
      </c>
      <c r="B7" s="6">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DA520-F331-48BC-A3D9-572A85F40B61}">
  <dimension ref="A3:B9"/>
  <sheetViews>
    <sheetView workbookViewId="0">
      <selection activeCell="B6" sqref="B6"/>
    </sheetView>
  </sheetViews>
  <sheetFormatPr defaultRowHeight="14.4" x14ac:dyDescent="0.3"/>
  <cols>
    <col min="1" max="1" width="12.5546875" bestFit="1" customWidth="1"/>
    <col min="2" max="2" width="22.88671875" bestFit="1" customWidth="1"/>
  </cols>
  <sheetData>
    <row r="3" spans="1:2" x14ac:dyDescent="0.3">
      <c r="A3" s="4" t="s">
        <v>1561</v>
      </c>
      <c r="B3" t="s">
        <v>1556</v>
      </c>
    </row>
    <row r="4" spans="1:2" x14ac:dyDescent="0.3">
      <c r="A4" s="5" t="s">
        <v>69</v>
      </c>
      <c r="B4" s="7">
        <v>112</v>
      </c>
    </row>
    <row r="5" spans="1:2" x14ac:dyDescent="0.3">
      <c r="A5" s="5" t="s">
        <v>46</v>
      </c>
      <c r="B5" s="7">
        <v>51</v>
      </c>
    </row>
    <row r="6" spans="1:2" x14ac:dyDescent="0.3">
      <c r="A6" s="5" t="s">
        <v>92</v>
      </c>
      <c r="B6" s="7">
        <v>38</v>
      </c>
    </row>
    <row r="7" spans="1:2" x14ac:dyDescent="0.3">
      <c r="A7" s="5" t="s">
        <v>58</v>
      </c>
      <c r="B7" s="7">
        <v>25</v>
      </c>
    </row>
    <row r="8" spans="1:2" x14ac:dyDescent="0.3">
      <c r="A8" s="5" t="s">
        <v>75</v>
      </c>
      <c r="B8" s="7">
        <v>11</v>
      </c>
    </row>
    <row r="9" spans="1:2" x14ac:dyDescent="0.3">
      <c r="A9" s="5" t="s">
        <v>1562</v>
      </c>
      <c r="B9" s="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7E704-C7CC-46DE-844D-FE19E8C9978E}">
  <dimension ref="A3:F7"/>
  <sheetViews>
    <sheetView workbookViewId="0">
      <selection activeCell="B6" sqref="B6"/>
    </sheetView>
  </sheetViews>
  <sheetFormatPr defaultRowHeight="14.4" x14ac:dyDescent="0.3"/>
  <cols>
    <col min="1" max="1" width="12.5546875" bestFit="1" customWidth="1"/>
    <col min="2" max="2" width="23.33203125" bestFit="1" customWidth="1"/>
  </cols>
  <sheetData>
    <row r="3" spans="1:6" x14ac:dyDescent="0.3">
      <c r="A3" s="4" t="s">
        <v>1561</v>
      </c>
      <c r="B3" t="s">
        <v>1567</v>
      </c>
      <c r="E3" t="s">
        <v>10</v>
      </c>
      <c r="F3" t="s">
        <v>1567</v>
      </c>
    </row>
    <row r="4" spans="1:6" x14ac:dyDescent="0.3">
      <c r="A4" s="5" t="s">
        <v>79</v>
      </c>
      <c r="B4" s="7">
        <v>327</v>
      </c>
      <c r="E4" t="str">
        <f>A4</f>
        <v>Divorced</v>
      </c>
      <c r="F4">
        <f>GETPIVOTDATA("CF_attrition label",$A$3,"Marital Status",A4)</f>
        <v>327</v>
      </c>
    </row>
    <row r="5" spans="1:6" x14ac:dyDescent="0.3">
      <c r="A5" s="5" t="s">
        <v>53</v>
      </c>
      <c r="B5" s="7">
        <v>470</v>
      </c>
      <c r="E5" t="str">
        <f>A5</f>
        <v>Single</v>
      </c>
      <c r="F5">
        <f>GETPIVOTDATA("CF_attrition label",$A$3,"Marital Status",A5)</f>
        <v>470</v>
      </c>
    </row>
    <row r="6" spans="1:6" x14ac:dyDescent="0.3">
      <c r="A6" s="5" t="s">
        <v>64</v>
      </c>
      <c r="B6" s="7">
        <v>673</v>
      </c>
      <c r="E6" t="str">
        <f>A6</f>
        <v>Married</v>
      </c>
      <c r="F6">
        <f>GETPIVOTDATA("CF_attrition label",$A$3,"Marital Status",A6)</f>
        <v>673</v>
      </c>
    </row>
    <row r="7" spans="1:6" x14ac:dyDescent="0.3">
      <c r="A7" s="5" t="s">
        <v>1562</v>
      </c>
      <c r="B7" s="7">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A0EC5-5653-4395-8D2E-A0D6C9A7BE20}">
  <dimension ref="A1:AR1471"/>
  <sheetViews>
    <sheetView topLeftCell="A2" workbookViewId="0">
      <selection sqref="A1:AR1471"/>
    </sheetView>
  </sheetViews>
  <sheetFormatPr defaultRowHeight="14.4" x14ac:dyDescent="0.3"/>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276B9F37354A45A55543EF4AD4EDE7" ma:contentTypeVersion="7" ma:contentTypeDescription="Create a new document." ma:contentTypeScope="" ma:versionID="4a10d8f80b5da2bb78b727b4b94b7fe0">
  <xsd:schema xmlns:xsd="http://www.w3.org/2001/XMLSchema" xmlns:xs="http://www.w3.org/2001/XMLSchema" xmlns:p="http://schemas.microsoft.com/office/2006/metadata/properties" xmlns:ns3="bc71f502-20b7-4d79-9faf-76d789c9361d" xmlns:ns4="d52b360f-b8bd-499b-b03f-c006a0629663" targetNamespace="http://schemas.microsoft.com/office/2006/metadata/properties" ma:root="true" ma:fieldsID="4f1be440adbcfa8fc52f212fd073be00" ns3:_="" ns4:_="">
    <xsd:import namespace="bc71f502-20b7-4d79-9faf-76d789c9361d"/>
    <xsd:import namespace="d52b360f-b8bd-499b-b03f-c006a062966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71f502-20b7-4d79-9faf-76d789c936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2b360f-b8bd-499b-b03f-c006a062966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d52b360f-b8bd-499b-b03f-c006a0629663" xsi:nil="true"/>
  </documentManagement>
</p:properties>
</file>

<file path=customXml/itemProps1.xml><?xml version="1.0" encoding="utf-8"?>
<ds:datastoreItem xmlns:ds="http://schemas.openxmlformats.org/officeDocument/2006/customXml" ds:itemID="{3BCCAF7D-601C-4D32-AD08-787CB8A99523}">
  <ds:schemaRefs>
    <ds:schemaRef ds:uri="http://schemas.microsoft.com/sharepoint/v3/contenttype/forms"/>
  </ds:schemaRefs>
</ds:datastoreItem>
</file>

<file path=customXml/itemProps2.xml><?xml version="1.0" encoding="utf-8"?>
<ds:datastoreItem xmlns:ds="http://schemas.openxmlformats.org/officeDocument/2006/customXml" ds:itemID="{AEF83985-6878-404C-8599-84819A3E91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71f502-20b7-4d79-9faf-76d789c9361d"/>
    <ds:schemaRef ds:uri="d52b360f-b8bd-499b-b03f-c006a06296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77357E-7C24-49E3-8251-46D5202C8143}">
  <ds:schemaRefs>
    <ds:schemaRef ds:uri="http://www.w3.org/XML/1998/namespace"/>
    <ds:schemaRef ds:uri="http://schemas.microsoft.com/office/2006/metadata/properties"/>
    <ds:schemaRef ds:uri="http://purl.org/dc/dcmitype/"/>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d52b360f-b8bd-499b-b03f-c006a0629663"/>
    <ds:schemaRef ds:uri="bc71f502-20b7-4d79-9faf-76d789c936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RATING</vt:lpstr>
      <vt:lpstr>Sheet3</vt:lpstr>
      <vt:lpstr>Sheet6</vt:lpstr>
      <vt:lpstr>kyi</vt:lpstr>
      <vt:lpstr>Sheet2</vt:lpstr>
      <vt:lpstr>Sheet4</vt:lpstr>
      <vt:lpstr>Sheet5</vt:lpstr>
      <vt:lpstr>Sheet7</vt:lpstr>
      <vt:lpstr>Sheet8</vt:lpstr>
      <vt:lpstr>Sheet9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CHANDANA</dc:creator>
  <cp:lastModifiedBy>YUVAKISHOR</cp:lastModifiedBy>
  <dcterms:created xsi:type="dcterms:W3CDTF">2023-08-26T19:12:02Z</dcterms:created>
  <dcterms:modified xsi:type="dcterms:W3CDTF">2023-08-29T13:50:47Z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0x01010000276B9F37354A45A55543EF4AD4EDE7</vt:lpwstr>
  </property>
</Properties>
</file>