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85" windowWidth="14055" windowHeight="7875" activeTab="6"/>
  </bookViews>
  <sheets>
    <sheet name="Source" sheetId="1" r:id="rId1"/>
    <sheet name="Normal" sheetId="2" r:id="rId2"/>
    <sheet name="Sheet3" sheetId="3" r:id="rId3"/>
    <sheet name="20Ex" sheetId="7" r:id="rId4"/>
    <sheet name="Chart20Ex" sheetId="8" r:id="rId5"/>
    <sheet name="20" sheetId="5" r:id="rId6"/>
    <sheet name="Chart20" sheetId="6" r:id="rId7"/>
  </sheets>
  <calcPr calcId="145621"/>
</workbook>
</file>

<file path=xl/calcChain.xml><?xml version="1.0" encoding="utf-8"?>
<calcChain xmlns="http://schemas.openxmlformats.org/spreadsheetml/2006/main">
  <c r="C6" i="5" l="1"/>
  <c r="D6" i="5"/>
  <c r="E6" i="5"/>
  <c r="F6" i="5"/>
  <c r="C7" i="5"/>
  <c r="D7" i="5"/>
  <c r="E7" i="5"/>
  <c r="F7" i="5"/>
  <c r="C8" i="5"/>
  <c r="D8" i="5"/>
  <c r="E8" i="5"/>
  <c r="F8" i="5"/>
  <c r="C9" i="5"/>
  <c r="D9" i="5"/>
  <c r="E9" i="5"/>
  <c r="F9" i="5"/>
  <c r="C10" i="5"/>
  <c r="D10" i="5"/>
  <c r="E10" i="5"/>
  <c r="F10" i="5"/>
  <c r="C11" i="5"/>
  <c r="D11" i="5"/>
  <c r="E11" i="5"/>
  <c r="F11" i="5"/>
  <c r="C12" i="5"/>
  <c r="D12" i="5"/>
  <c r="E12" i="5"/>
  <c r="F12" i="5"/>
  <c r="C13" i="5"/>
  <c r="D13" i="5"/>
  <c r="E13" i="5"/>
  <c r="F13" i="5"/>
  <c r="C14" i="5"/>
  <c r="D14" i="5"/>
  <c r="E14" i="5"/>
  <c r="F14" i="5"/>
  <c r="C15" i="5"/>
  <c r="D15" i="5"/>
  <c r="E15" i="5"/>
  <c r="F15" i="5"/>
  <c r="C16" i="5"/>
  <c r="D16" i="5"/>
  <c r="E16" i="5"/>
  <c r="F16" i="5"/>
  <c r="C17" i="5"/>
  <c r="D17" i="5"/>
  <c r="E17" i="5"/>
  <c r="F17" i="5"/>
  <c r="C18" i="5"/>
  <c r="D18" i="5"/>
  <c r="E18" i="5"/>
  <c r="F18" i="5"/>
  <c r="C19" i="5"/>
  <c r="D19" i="5"/>
  <c r="E19" i="5"/>
  <c r="F19" i="5"/>
  <c r="C20" i="5"/>
  <c r="D20" i="5"/>
  <c r="E20" i="5"/>
  <c r="F20" i="5"/>
  <c r="C21" i="5"/>
  <c r="D21" i="5"/>
  <c r="E21" i="5"/>
  <c r="F21" i="5"/>
  <c r="C22" i="5"/>
  <c r="D22" i="5"/>
  <c r="E22" i="5"/>
  <c r="F22" i="5"/>
  <c r="C23" i="5"/>
  <c r="D23" i="5"/>
  <c r="E23" i="5"/>
  <c r="F23" i="5"/>
  <c r="C24" i="5"/>
  <c r="D24" i="5"/>
  <c r="E24" i="5"/>
  <c r="F24" i="5"/>
  <c r="C25" i="5"/>
  <c r="D25" i="5"/>
  <c r="E25" i="5"/>
  <c r="F25" i="5"/>
  <c r="C26" i="5"/>
  <c r="D26" i="5"/>
  <c r="E26" i="5"/>
  <c r="F26" i="5"/>
  <c r="C27" i="5"/>
  <c r="D27" i="5"/>
  <c r="E27" i="5"/>
  <c r="F27" i="5"/>
  <c r="C28" i="5"/>
  <c r="D28" i="5"/>
  <c r="E28" i="5"/>
  <c r="F28" i="5"/>
  <c r="C29" i="5"/>
  <c r="D29" i="5"/>
  <c r="E29" i="5"/>
  <c r="F29" i="5"/>
  <c r="C30" i="5"/>
  <c r="D30" i="5"/>
  <c r="E30" i="5"/>
  <c r="F30" i="5"/>
  <c r="C31" i="5"/>
  <c r="D31" i="5"/>
  <c r="E31" i="5"/>
  <c r="F31" i="5"/>
  <c r="C32" i="5"/>
  <c r="D32" i="5"/>
  <c r="E32" i="5"/>
  <c r="F32" i="5"/>
  <c r="C33" i="5"/>
  <c r="D33" i="5"/>
  <c r="E33" i="5"/>
  <c r="F33" i="5"/>
  <c r="C34" i="5"/>
  <c r="D34" i="5"/>
  <c r="E34" i="5"/>
  <c r="F34" i="5"/>
  <c r="C35" i="5"/>
  <c r="D35" i="5"/>
  <c r="E35" i="5"/>
  <c r="F35" i="5"/>
  <c r="C36" i="5"/>
  <c r="D36" i="5"/>
  <c r="E36" i="5"/>
  <c r="F36" i="5"/>
  <c r="C37" i="5"/>
  <c r="D37" i="5"/>
  <c r="E37" i="5"/>
  <c r="F37" i="5"/>
  <c r="C38" i="5"/>
  <c r="D38" i="5"/>
  <c r="E38" i="5"/>
  <c r="F38" i="5"/>
  <c r="C39" i="5"/>
  <c r="D39" i="5"/>
  <c r="E39" i="5"/>
  <c r="F39" i="5"/>
  <c r="C40" i="5"/>
  <c r="D40" i="5"/>
  <c r="E40" i="5"/>
  <c r="F40" i="5"/>
  <c r="C41" i="5"/>
  <c r="D41" i="5"/>
  <c r="E41" i="5"/>
  <c r="F41" i="5"/>
  <c r="C42" i="5"/>
  <c r="D42" i="5"/>
  <c r="E42" i="5"/>
  <c r="F42" i="5"/>
  <c r="C43" i="5"/>
  <c r="D43" i="5"/>
  <c r="E43" i="5"/>
  <c r="F43" i="5"/>
  <c r="C44" i="5"/>
  <c r="D44" i="5"/>
  <c r="E44" i="5"/>
  <c r="F44" i="5"/>
  <c r="C45" i="5"/>
  <c r="D45" i="5"/>
  <c r="E45" i="5"/>
  <c r="F45" i="5"/>
  <c r="C46" i="5"/>
  <c r="D46" i="5"/>
  <c r="E46" i="5"/>
  <c r="F46" i="5"/>
  <c r="C47" i="5"/>
  <c r="D47" i="5"/>
  <c r="E47" i="5"/>
  <c r="F47" i="5"/>
  <c r="C48" i="5"/>
  <c r="D48" i="5"/>
  <c r="E48" i="5"/>
  <c r="F48" i="5"/>
  <c r="C49" i="5"/>
  <c r="D49" i="5"/>
  <c r="E49" i="5"/>
  <c r="F49" i="5"/>
  <c r="C50" i="5"/>
  <c r="D50" i="5"/>
  <c r="E50" i="5"/>
  <c r="F50" i="5"/>
  <c r="C51" i="5"/>
  <c r="D51" i="5"/>
  <c r="E51" i="5"/>
  <c r="F51" i="5"/>
  <c r="C52" i="5"/>
  <c r="D52" i="5"/>
  <c r="E52" i="5"/>
  <c r="F52" i="5"/>
  <c r="C53" i="5"/>
  <c r="D53" i="5"/>
  <c r="E53" i="5"/>
  <c r="F53" i="5"/>
  <c r="C54" i="5"/>
  <c r="D54" i="5"/>
  <c r="E54" i="5"/>
  <c r="F54" i="5"/>
  <c r="C55" i="5"/>
  <c r="D55" i="5"/>
  <c r="E55" i="5"/>
  <c r="F55" i="5"/>
  <c r="C56" i="5"/>
  <c r="D56" i="5"/>
  <c r="E56" i="5"/>
  <c r="F56" i="5"/>
  <c r="C57" i="5"/>
  <c r="D57" i="5"/>
  <c r="E57" i="5"/>
  <c r="F57" i="5"/>
  <c r="C58" i="5"/>
  <c r="D58" i="5"/>
  <c r="E58" i="5"/>
  <c r="F58" i="5"/>
  <c r="F5" i="5"/>
  <c r="D5" i="5"/>
  <c r="C5" i="7"/>
  <c r="D5" i="7"/>
  <c r="E5" i="7"/>
  <c r="F5" i="7"/>
  <c r="C6" i="7"/>
  <c r="D6" i="7"/>
  <c r="E6" i="7"/>
  <c r="F6" i="7"/>
  <c r="C7" i="7"/>
  <c r="D7" i="7"/>
  <c r="E7" i="7"/>
  <c r="F7" i="7"/>
  <c r="C8" i="7"/>
  <c r="D8" i="7"/>
  <c r="E8" i="7"/>
  <c r="F8" i="7"/>
  <c r="C9" i="7"/>
  <c r="D9" i="7"/>
  <c r="E9" i="7"/>
  <c r="F9" i="7"/>
  <c r="C10" i="7"/>
  <c r="D10" i="7"/>
  <c r="E10" i="7"/>
  <c r="F10" i="7"/>
  <c r="C11" i="7"/>
  <c r="D11" i="7"/>
  <c r="E11" i="7"/>
  <c r="F11" i="7"/>
  <c r="C12" i="7"/>
  <c r="D12" i="7"/>
  <c r="E12" i="7"/>
  <c r="F12" i="7"/>
  <c r="C13" i="7"/>
  <c r="D13" i="7"/>
  <c r="E13" i="7"/>
  <c r="F13" i="7"/>
  <c r="C14" i="7"/>
  <c r="D14" i="7"/>
  <c r="E14" i="7"/>
  <c r="F14" i="7"/>
  <c r="C15" i="7"/>
  <c r="D15" i="7"/>
  <c r="E15" i="7"/>
  <c r="F15" i="7"/>
  <c r="C16" i="7"/>
  <c r="D16" i="7"/>
  <c r="E16" i="7"/>
  <c r="F16" i="7"/>
  <c r="C17" i="7"/>
  <c r="D17" i="7"/>
  <c r="E17" i="7"/>
  <c r="F17" i="7"/>
  <c r="C18" i="7"/>
  <c r="D18" i="7"/>
  <c r="E18" i="7"/>
  <c r="F18" i="7"/>
  <c r="C19" i="7"/>
  <c r="D19" i="7"/>
  <c r="E19" i="7"/>
  <c r="F19" i="7"/>
  <c r="C20" i="7"/>
  <c r="D20" i="7"/>
  <c r="E20" i="7"/>
  <c r="F20" i="7"/>
  <c r="C21" i="7"/>
  <c r="D21" i="7"/>
  <c r="E21" i="7"/>
  <c r="F21" i="7"/>
  <c r="C22" i="7"/>
  <c r="D22" i="7"/>
  <c r="E22" i="7"/>
  <c r="F22" i="7"/>
  <c r="C23" i="7"/>
  <c r="D23" i="7"/>
  <c r="E23" i="7"/>
  <c r="F23" i="7"/>
  <c r="C24" i="7"/>
  <c r="D24" i="7"/>
  <c r="E24" i="7"/>
  <c r="F24" i="7"/>
  <c r="C25" i="7"/>
  <c r="D25" i="7"/>
  <c r="E25" i="7"/>
  <c r="F25" i="7"/>
  <c r="C26" i="7"/>
  <c r="D26" i="7"/>
  <c r="E26" i="7"/>
  <c r="F26" i="7"/>
  <c r="C27" i="7"/>
  <c r="D27" i="7"/>
  <c r="E27" i="7"/>
  <c r="F27" i="7"/>
  <c r="C28" i="7"/>
  <c r="D28" i="7"/>
  <c r="E28" i="7"/>
  <c r="F28" i="7"/>
  <c r="C29" i="7"/>
  <c r="D29" i="7"/>
  <c r="E29" i="7"/>
  <c r="F29" i="7"/>
  <c r="C30" i="7"/>
  <c r="D30" i="7"/>
  <c r="E30" i="7"/>
  <c r="F30" i="7"/>
  <c r="C31" i="7"/>
  <c r="D31" i="7"/>
  <c r="E31" i="7"/>
  <c r="F31" i="7"/>
  <c r="C32" i="7"/>
  <c r="D32" i="7"/>
  <c r="E32" i="7"/>
  <c r="F32" i="7"/>
  <c r="C33" i="7"/>
  <c r="D33" i="7"/>
  <c r="E33" i="7"/>
  <c r="F33" i="7"/>
  <c r="C34" i="7"/>
  <c r="D34" i="7"/>
  <c r="E34" i="7"/>
  <c r="F34" i="7"/>
  <c r="C35" i="7"/>
  <c r="D35" i="7"/>
  <c r="E35" i="7"/>
  <c r="F35" i="7"/>
  <c r="C36" i="7"/>
  <c r="D36" i="7"/>
  <c r="E36" i="7"/>
  <c r="F36" i="7"/>
  <c r="C37" i="7"/>
  <c r="D37" i="7"/>
  <c r="E37" i="7"/>
  <c r="F37" i="7"/>
  <c r="C38" i="7"/>
  <c r="D38" i="7"/>
  <c r="E38" i="7"/>
  <c r="F38" i="7"/>
  <c r="C39" i="7"/>
  <c r="D39" i="7"/>
  <c r="E39" i="7"/>
  <c r="F39" i="7"/>
  <c r="C40" i="7"/>
  <c r="D40" i="7"/>
  <c r="E40" i="7"/>
  <c r="F40" i="7"/>
  <c r="C41" i="7"/>
  <c r="D41" i="7"/>
  <c r="E41" i="7"/>
  <c r="F41" i="7"/>
  <c r="C42" i="7"/>
  <c r="D42" i="7"/>
  <c r="E42" i="7"/>
  <c r="F42" i="7"/>
  <c r="C43" i="7"/>
  <c r="D43" i="7"/>
  <c r="E43" i="7"/>
  <c r="F43" i="7"/>
  <c r="C44" i="7"/>
  <c r="D44" i="7"/>
  <c r="E44" i="7"/>
  <c r="F44" i="7"/>
  <c r="C45" i="7"/>
  <c r="D45" i="7"/>
  <c r="E45" i="7"/>
  <c r="F45" i="7"/>
  <c r="C46" i="7"/>
  <c r="D46" i="7"/>
  <c r="E46" i="7"/>
  <c r="F46" i="7"/>
  <c r="C47" i="7"/>
  <c r="D47" i="7"/>
  <c r="E47" i="7"/>
  <c r="F47" i="7"/>
  <c r="C48" i="7"/>
  <c r="D48" i="7"/>
  <c r="E48" i="7"/>
  <c r="F48" i="7"/>
  <c r="C49" i="7"/>
  <c r="D49" i="7"/>
  <c r="E49" i="7"/>
  <c r="F49" i="7"/>
  <c r="C50" i="7"/>
  <c r="D50" i="7"/>
  <c r="E50" i="7"/>
  <c r="F50" i="7"/>
  <c r="C51" i="7"/>
  <c r="D51" i="7"/>
  <c r="E51" i="7"/>
  <c r="F51" i="7"/>
  <c r="C52" i="7"/>
  <c r="D52" i="7"/>
  <c r="E52" i="7"/>
  <c r="F52" i="7"/>
  <c r="C53" i="7"/>
  <c r="D53" i="7"/>
  <c r="E53" i="7"/>
  <c r="F53" i="7"/>
  <c r="C54" i="7"/>
  <c r="D54" i="7"/>
  <c r="E54" i="7"/>
  <c r="F54" i="7"/>
  <c r="C55" i="7"/>
  <c r="D55" i="7"/>
  <c r="E55" i="7"/>
  <c r="F55" i="7"/>
  <c r="C56" i="7"/>
  <c r="D56" i="7"/>
  <c r="E56" i="7"/>
  <c r="F56" i="7"/>
  <c r="C57" i="7"/>
  <c r="D57" i="7"/>
  <c r="E57" i="7"/>
  <c r="F57" i="7"/>
  <c r="F4" i="7"/>
  <c r="E4" i="7"/>
  <c r="D4" i="7"/>
  <c r="C4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2" i="7"/>
  <c r="AQ2" i="7" s="1"/>
  <c r="E5" i="5"/>
  <c r="C5" i="5"/>
  <c r="B3" i="5"/>
  <c r="AQ3" i="5" s="1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" i="5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2" i="2"/>
  <c r="D55" i="2"/>
  <c r="J55" i="2" s="1"/>
  <c r="Q55" i="2" s="1"/>
  <c r="A55" i="2"/>
  <c r="D54" i="2"/>
  <c r="J54" i="2" s="1"/>
  <c r="Q54" i="2" s="1"/>
  <c r="A54" i="2"/>
  <c r="D53" i="2"/>
  <c r="J53" i="2" s="1"/>
  <c r="Q53" i="2" s="1"/>
  <c r="A53" i="2"/>
  <c r="D52" i="2"/>
  <c r="J52" i="2" s="1"/>
  <c r="Q52" i="2" s="1"/>
  <c r="A52" i="2"/>
  <c r="D51" i="2"/>
  <c r="J51" i="2" s="1"/>
  <c r="Q51" i="2" s="1"/>
  <c r="A51" i="2"/>
  <c r="D50" i="2"/>
  <c r="J50" i="2" s="1"/>
  <c r="Q50" i="2" s="1"/>
  <c r="A50" i="2"/>
  <c r="D49" i="2"/>
  <c r="J49" i="2" s="1"/>
  <c r="Q49" i="2" s="1"/>
  <c r="A49" i="2"/>
  <c r="D48" i="2"/>
  <c r="J48" i="2" s="1"/>
  <c r="Q48" i="2" s="1"/>
  <c r="A48" i="2"/>
  <c r="D47" i="2"/>
  <c r="J47" i="2" s="1"/>
  <c r="Q47" i="2" s="1"/>
  <c r="A47" i="2"/>
  <c r="D46" i="2"/>
  <c r="J46" i="2" s="1"/>
  <c r="Q46" i="2" s="1"/>
  <c r="A46" i="2"/>
  <c r="D45" i="2"/>
  <c r="J45" i="2" s="1"/>
  <c r="Q45" i="2" s="1"/>
  <c r="A45" i="2"/>
  <c r="D44" i="2"/>
  <c r="J44" i="2" s="1"/>
  <c r="Q44" i="2" s="1"/>
  <c r="A44" i="2"/>
  <c r="D43" i="2"/>
  <c r="J43" i="2" s="1"/>
  <c r="Q43" i="2" s="1"/>
  <c r="A43" i="2"/>
  <c r="D42" i="2"/>
  <c r="J42" i="2" s="1"/>
  <c r="Q42" i="2" s="1"/>
  <c r="A42" i="2"/>
  <c r="D41" i="2"/>
  <c r="J41" i="2" s="1"/>
  <c r="Q41" i="2" s="1"/>
  <c r="A41" i="2"/>
  <c r="J40" i="2"/>
  <c r="Q40" i="2" s="1"/>
  <c r="D40" i="2"/>
  <c r="A40" i="2"/>
  <c r="D39" i="2"/>
  <c r="J39" i="2" s="1"/>
  <c r="Q39" i="2" s="1"/>
  <c r="A39" i="2"/>
  <c r="D38" i="2"/>
  <c r="J38" i="2" s="1"/>
  <c r="Q38" i="2" s="1"/>
  <c r="A38" i="2"/>
  <c r="D37" i="2"/>
  <c r="J37" i="2" s="1"/>
  <c r="Q37" i="2" s="1"/>
  <c r="A37" i="2"/>
  <c r="D36" i="2"/>
  <c r="J36" i="2" s="1"/>
  <c r="Q36" i="2" s="1"/>
  <c r="A36" i="2"/>
  <c r="D35" i="2"/>
  <c r="J35" i="2" s="1"/>
  <c r="Q35" i="2" s="1"/>
  <c r="A35" i="2"/>
  <c r="D34" i="2"/>
  <c r="J34" i="2" s="1"/>
  <c r="Q34" i="2" s="1"/>
  <c r="A34" i="2"/>
  <c r="D33" i="2"/>
  <c r="J33" i="2" s="1"/>
  <c r="Q33" i="2" s="1"/>
  <c r="A33" i="2"/>
  <c r="D32" i="2"/>
  <c r="J32" i="2" s="1"/>
  <c r="Q32" i="2" s="1"/>
  <c r="A32" i="2"/>
  <c r="D31" i="2"/>
  <c r="J31" i="2" s="1"/>
  <c r="Q31" i="2" s="1"/>
  <c r="A31" i="2"/>
  <c r="D30" i="2"/>
  <c r="J30" i="2" s="1"/>
  <c r="Q30" i="2" s="1"/>
  <c r="A30" i="2"/>
  <c r="D29" i="2"/>
  <c r="J29" i="2" s="1"/>
  <c r="Q29" i="2" s="1"/>
  <c r="A29" i="2"/>
  <c r="D28" i="2"/>
  <c r="J28" i="2" s="1"/>
  <c r="Q28" i="2" s="1"/>
  <c r="A28" i="2"/>
  <c r="D27" i="2"/>
  <c r="J27" i="2" s="1"/>
  <c r="Q27" i="2" s="1"/>
  <c r="A27" i="2"/>
  <c r="D26" i="2"/>
  <c r="J26" i="2" s="1"/>
  <c r="Q26" i="2" s="1"/>
  <c r="A26" i="2"/>
  <c r="D25" i="2"/>
  <c r="J25" i="2" s="1"/>
  <c r="Q25" i="2" s="1"/>
  <c r="A25" i="2"/>
  <c r="D24" i="2"/>
  <c r="J24" i="2" s="1"/>
  <c r="Q24" i="2" s="1"/>
  <c r="A24" i="2"/>
  <c r="D23" i="2"/>
  <c r="J23" i="2" s="1"/>
  <c r="Q23" i="2" s="1"/>
  <c r="A23" i="2"/>
  <c r="D22" i="2"/>
  <c r="J22" i="2" s="1"/>
  <c r="Q22" i="2" s="1"/>
  <c r="A22" i="2"/>
  <c r="D21" i="2"/>
  <c r="J21" i="2" s="1"/>
  <c r="Q21" i="2" s="1"/>
  <c r="A21" i="2"/>
  <c r="D20" i="2"/>
  <c r="J20" i="2" s="1"/>
  <c r="Q20" i="2" s="1"/>
  <c r="A20" i="2"/>
  <c r="D19" i="2"/>
  <c r="J19" i="2" s="1"/>
  <c r="Q19" i="2" s="1"/>
  <c r="A19" i="2"/>
  <c r="D18" i="2"/>
  <c r="J18" i="2" s="1"/>
  <c r="Q18" i="2" s="1"/>
  <c r="A18" i="2"/>
  <c r="D17" i="2"/>
  <c r="J17" i="2" s="1"/>
  <c r="Q17" i="2" s="1"/>
  <c r="A17" i="2"/>
  <c r="D16" i="2"/>
  <c r="J16" i="2" s="1"/>
  <c r="Q16" i="2" s="1"/>
  <c r="A16" i="2"/>
  <c r="D15" i="2"/>
  <c r="J15" i="2" s="1"/>
  <c r="Q15" i="2" s="1"/>
  <c r="A15" i="2"/>
  <c r="D14" i="2"/>
  <c r="J14" i="2" s="1"/>
  <c r="Q14" i="2" s="1"/>
  <c r="A14" i="2"/>
  <c r="D13" i="2"/>
  <c r="J13" i="2" s="1"/>
  <c r="Q13" i="2" s="1"/>
  <c r="A13" i="2"/>
  <c r="D12" i="2"/>
  <c r="J12" i="2" s="1"/>
  <c r="Q12" i="2" s="1"/>
  <c r="A12" i="2"/>
  <c r="D11" i="2"/>
  <c r="J11" i="2" s="1"/>
  <c r="Q11" i="2" s="1"/>
  <c r="A11" i="2"/>
  <c r="D10" i="2"/>
  <c r="J10" i="2" s="1"/>
  <c r="Q10" i="2" s="1"/>
  <c r="A10" i="2"/>
  <c r="D9" i="2"/>
  <c r="J9" i="2" s="1"/>
  <c r="Q9" i="2" s="1"/>
  <c r="A9" i="2"/>
  <c r="D8" i="2"/>
  <c r="J8" i="2" s="1"/>
  <c r="Q8" i="2" s="1"/>
  <c r="A8" i="2"/>
  <c r="J7" i="2"/>
  <c r="Q7" i="2" s="1"/>
  <c r="D7" i="2"/>
  <c r="A7" i="2"/>
  <c r="D6" i="2"/>
  <c r="J6" i="2" s="1"/>
  <c r="Q6" i="2" s="1"/>
  <c r="A6" i="2"/>
  <c r="D5" i="2"/>
  <c r="J5" i="2" s="1"/>
  <c r="Q5" i="2" s="1"/>
  <c r="A5" i="2"/>
  <c r="D4" i="2"/>
  <c r="J4" i="2" s="1"/>
  <c r="Q4" i="2" s="1"/>
  <c r="A4" i="2"/>
  <c r="J3" i="2"/>
  <c r="Q3" i="2" s="1"/>
  <c r="D3" i="2"/>
  <c r="A3" i="2"/>
  <c r="D2" i="2"/>
  <c r="J2" i="2" s="1"/>
  <c r="Q2" i="2" s="1"/>
  <c r="A2" i="2"/>
  <c r="F2" i="1"/>
  <c r="G2" i="1" s="1"/>
  <c r="E2" i="7" l="1"/>
  <c r="I2" i="7"/>
  <c r="M2" i="7"/>
  <c r="Q2" i="7"/>
  <c r="U2" i="7"/>
  <c r="Y2" i="7"/>
  <c r="AC2" i="7"/>
  <c r="AG2" i="7"/>
  <c r="AK2" i="7"/>
  <c r="AO2" i="7"/>
  <c r="AS2" i="7"/>
  <c r="AR4" i="7" s="1"/>
  <c r="AR17" i="7"/>
  <c r="AT17" i="7"/>
  <c r="AR18" i="7"/>
  <c r="AT18" i="7"/>
  <c r="AQ19" i="7"/>
  <c r="AS19" i="7"/>
  <c r="AR20" i="7"/>
  <c r="AT20" i="7"/>
  <c r="AQ21" i="7"/>
  <c r="AS21" i="7"/>
  <c r="AR22" i="7"/>
  <c r="AT22" i="7"/>
  <c r="AQ23" i="7"/>
  <c r="AS23" i="7"/>
  <c r="AR24" i="7"/>
  <c r="AT24" i="7"/>
  <c r="AQ25" i="7"/>
  <c r="AS25" i="7"/>
  <c r="AR26" i="7"/>
  <c r="AT26" i="7"/>
  <c r="AQ27" i="7"/>
  <c r="AS27" i="7"/>
  <c r="AR28" i="7"/>
  <c r="AT28" i="7"/>
  <c r="AQ29" i="7"/>
  <c r="AS29" i="7"/>
  <c r="AR30" i="7"/>
  <c r="AT30" i="7"/>
  <c r="AQ31" i="7"/>
  <c r="AS31" i="7"/>
  <c r="AR32" i="7"/>
  <c r="AT32" i="7"/>
  <c r="AQ33" i="7"/>
  <c r="AS33" i="7"/>
  <c r="C2" i="7"/>
  <c r="G2" i="7"/>
  <c r="I4" i="7" s="1"/>
  <c r="K2" i="7"/>
  <c r="M34" i="7" s="1"/>
  <c r="O2" i="7"/>
  <c r="Q4" i="7" s="1"/>
  <c r="S2" i="7"/>
  <c r="U4" i="7" s="1"/>
  <c r="W2" i="7"/>
  <c r="Y4" i="7" s="1"/>
  <c r="AA2" i="7"/>
  <c r="AC4" i="7" s="1"/>
  <c r="AE2" i="7"/>
  <c r="AG4" i="7" s="1"/>
  <c r="AI2" i="7"/>
  <c r="AK4" i="7" s="1"/>
  <c r="AM2" i="7"/>
  <c r="AO4" i="7" s="1"/>
  <c r="H4" i="7"/>
  <c r="J4" i="7"/>
  <c r="L4" i="7"/>
  <c r="N4" i="7"/>
  <c r="P4" i="7"/>
  <c r="R4" i="7"/>
  <c r="T4" i="7"/>
  <c r="V4" i="7"/>
  <c r="X4" i="7"/>
  <c r="Z4" i="7"/>
  <c r="AB4" i="7"/>
  <c r="AD4" i="7"/>
  <c r="AF4" i="7"/>
  <c r="AH4" i="7"/>
  <c r="AJ4" i="7"/>
  <c r="AL4" i="7"/>
  <c r="AN4" i="7"/>
  <c r="AP4" i="7"/>
  <c r="G5" i="7"/>
  <c r="I5" i="7"/>
  <c r="K5" i="7"/>
  <c r="M5" i="7"/>
  <c r="O5" i="7"/>
  <c r="Q5" i="7"/>
  <c r="S5" i="7"/>
  <c r="U5" i="7"/>
  <c r="W5" i="7"/>
  <c r="Y5" i="7"/>
  <c r="AA5" i="7"/>
  <c r="AC5" i="7"/>
  <c r="AE5" i="7"/>
  <c r="AG5" i="7"/>
  <c r="AI5" i="7"/>
  <c r="AK5" i="7"/>
  <c r="AM5" i="7"/>
  <c r="AO5" i="7"/>
  <c r="H6" i="7"/>
  <c r="J6" i="7"/>
  <c r="L6" i="7"/>
  <c r="N6" i="7"/>
  <c r="P6" i="7"/>
  <c r="R6" i="7"/>
  <c r="T6" i="7"/>
  <c r="V6" i="7"/>
  <c r="X6" i="7"/>
  <c r="Z6" i="7"/>
  <c r="AB6" i="7"/>
  <c r="AD6" i="7"/>
  <c r="AF6" i="7"/>
  <c r="AH6" i="7"/>
  <c r="AJ6" i="7"/>
  <c r="AL6" i="7"/>
  <c r="AN6" i="7"/>
  <c r="AP6" i="7"/>
  <c r="G7" i="7"/>
  <c r="I7" i="7"/>
  <c r="K7" i="7"/>
  <c r="M7" i="7"/>
  <c r="O7" i="7"/>
  <c r="Q7" i="7"/>
  <c r="S7" i="7"/>
  <c r="U7" i="7"/>
  <c r="W7" i="7"/>
  <c r="Y7" i="7"/>
  <c r="AA7" i="7"/>
  <c r="AC7" i="7"/>
  <c r="AE7" i="7"/>
  <c r="AG7" i="7"/>
  <c r="AI7" i="7"/>
  <c r="AK7" i="7"/>
  <c r="AM7" i="7"/>
  <c r="AO7" i="7"/>
  <c r="H8" i="7"/>
  <c r="J8" i="7"/>
  <c r="L8" i="7"/>
  <c r="N8" i="7"/>
  <c r="P8" i="7"/>
  <c r="R8" i="7"/>
  <c r="T8" i="7"/>
  <c r="V8" i="7"/>
  <c r="X8" i="7"/>
  <c r="Z8" i="7"/>
  <c r="AB8" i="7"/>
  <c r="AD8" i="7"/>
  <c r="AF8" i="7"/>
  <c r="AH8" i="7"/>
  <c r="AJ8" i="7"/>
  <c r="AL8" i="7"/>
  <c r="AN8" i="7"/>
  <c r="AP8" i="7"/>
  <c r="G9" i="7"/>
  <c r="I9" i="7"/>
  <c r="K9" i="7"/>
  <c r="M9" i="7"/>
  <c r="O9" i="7"/>
  <c r="Q9" i="7"/>
  <c r="S9" i="7"/>
  <c r="U9" i="7"/>
  <c r="W9" i="7"/>
  <c r="Y9" i="7"/>
  <c r="AA9" i="7"/>
  <c r="AC9" i="7"/>
  <c r="AE9" i="7"/>
  <c r="AG9" i="7"/>
  <c r="AI9" i="7"/>
  <c r="AK9" i="7"/>
  <c r="AM9" i="7"/>
  <c r="AO9" i="7"/>
  <c r="H10" i="7"/>
  <c r="J10" i="7"/>
  <c r="L10" i="7"/>
  <c r="N10" i="7"/>
  <c r="P10" i="7"/>
  <c r="R10" i="7"/>
  <c r="T10" i="7"/>
  <c r="V10" i="7"/>
  <c r="X10" i="7"/>
  <c r="Z10" i="7"/>
  <c r="AB10" i="7"/>
  <c r="AD10" i="7"/>
  <c r="AF10" i="7"/>
  <c r="AH10" i="7"/>
  <c r="AJ10" i="7"/>
  <c r="AL10" i="7"/>
  <c r="AN10" i="7"/>
  <c r="AP10" i="7"/>
  <c r="G11" i="7"/>
  <c r="I11" i="7"/>
  <c r="K11" i="7"/>
  <c r="M11" i="7"/>
  <c r="O11" i="7"/>
  <c r="Q11" i="7"/>
  <c r="S11" i="7"/>
  <c r="U11" i="7"/>
  <c r="W11" i="7"/>
  <c r="Y11" i="7"/>
  <c r="AA11" i="7"/>
  <c r="AC11" i="7"/>
  <c r="AE11" i="7"/>
  <c r="AG11" i="7"/>
  <c r="AI11" i="7"/>
  <c r="AK11" i="7"/>
  <c r="AM11" i="7"/>
  <c r="AO11" i="7"/>
  <c r="H12" i="7"/>
  <c r="J12" i="7"/>
  <c r="L12" i="7"/>
  <c r="N12" i="7"/>
  <c r="P12" i="7"/>
  <c r="R12" i="7"/>
  <c r="T12" i="7"/>
  <c r="V12" i="7"/>
  <c r="X12" i="7"/>
  <c r="Z12" i="7"/>
  <c r="AB12" i="7"/>
  <c r="AD12" i="7"/>
  <c r="AF12" i="7"/>
  <c r="AH12" i="7"/>
  <c r="AJ12" i="7"/>
  <c r="AL12" i="7"/>
  <c r="AN12" i="7"/>
  <c r="AP12" i="7"/>
  <c r="G13" i="7"/>
  <c r="I13" i="7"/>
  <c r="K13" i="7"/>
  <c r="M13" i="7"/>
  <c r="O13" i="7"/>
  <c r="Q13" i="7"/>
  <c r="S13" i="7"/>
  <c r="U13" i="7"/>
  <c r="W13" i="7"/>
  <c r="Y13" i="7"/>
  <c r="AA13" i="7"/>
  <c r="AC13" i="7"/>
  <c r="AE13" i="7"/>
  <c r="AG13" i="7"/>
  <c r="AI13" i="7"/>
  <c r="AK13" i="7"/>
  <c r="AM13" i="7"/>
  <c r="AO13" i="7"/>
  <c r="H14" i="7"/>
  <c r="J14" i="7"/>
  <c r="L14" i="7"/>
  <c r="N14" i="7"/>
  <c r="P14" i="7"/>
  <c r="R14" i="7"/>
  <c r="T14" i="7"/>
  <c r="V14" i="7"/>
  <c r="X14" i="7"/>
  <c r="Z14" i="7"/>
  <c r="AB14" i="7"/>
  <c r="AD14" i="7"/>
  <c r="AF14" i="7"/>
  <c r="AH14" i="7"/>
  <c r="AJ14" i="7"/>
  <c r="AL14" i="7"/>
  <c r="AN14" i="7"/>
  <c r="AP14" i="7"/>
  <c r="G15" i="7"/>
  <c r="I15" i="7"/>
  <c r="K15" i="7"/>
  <c r="M15" i="7"/>
  <c r="O15" i="7"/>
  <c r="Q15" i="7"/>
  <c r="S15" i="7"/>
  <c r="U15" i="7"/>
  <c r="W15" i="7"/>
  <c r="Y15" i="7"/>
  <c r="AA15" i="7"/>
  <c r="AC15" i="7"/>
  <c r="AE15" i="7"/>
  <c r="AG15" i="7"/>
  <c r="AI15" i="7"/>
  <c r="AK15" i="7"/>
  <c r="AM15" i="7"/>
  <c r="AO15" i="7"/>
  <c r="H16" i="7"/>
  <c r="J16" i="7"/>
  <c r="L16" i="7"/>
  <c r="N16" i="7"/>
  <c r="P16" i="7"/>
  <c r="R16" i="7"/>
  <c r="T16" i="7"/>
  <c r="V16" i="7"/>
  <c r="X16" i="7"/>
  <c r="Z16" i="7"/>
  <c r="AB16" i="7"/>
  <c r="AD16" i="7"/>
  <c r="AF16" i="7"/>
  <c r="AH16" i="7"/>
  <c r="AJ16" i="7"/>
  <c r="AL16" i="7"/>
  <c r="AN16" i="7"/>
  <c r="AP16" i="7"/>
  <c r="AQ17" i="7"/>
  <c r="AS17" i="7"/>
  <c r="G17" i="7"/>
  <c r="I17" i="7"/>
  <c r="K17" i="7"/>
  <c r="M17" i="7"/>
  <c r="O17" i="7"/>
  <c r="Q17" i="7"/>
  <c r="S17" i="7"/>
  <c r="U17" i="7"/>
  <c r="W17" i="7"/>
  <c r="Y17" i="7"/>
  <c r="AA17" i="7"/>
  <c r="AC17" i="7"/>
  <c r="AE17" i="7"/>
  <c r="AG17" i="7"/>
  <c r="AI17" i="7"/>
  <c r="AK17" i="7"/>
  <c r="AM17" i="7"/>
  <c r="AO17" i="7"/>
  <c r="AQ18" i="7"/>
  <c r="AS18" i="7"/>
  <c r="AR19" i="7"/>
  <c r="AT19" i="7"/>
  <c r="AQ20" i="7"/>
  <c r="AS20" i="7"/>
  <c r="AR21" i="7"/>
  <c r="AT21" i="7"/>
  <c r="AQ22" i="7"/>
  <c r="AS22" i="7"/>
  <c r="AR23" i="7"/>
  <c r="AT23" i="7"/>
  <c r="AQ24" i="7"/>
  <c r="AS24" i="7"/>
  <c r="AR25" i="7"/>
  <c r="AT25" i="7"/>
  <c r="AQ26" i="7"/>
  <c r="AS26" i="7"/>
  <c r="AR27" i="7"/>
  <c r="AT27" i="7"/>
  <c r="AQ28" i="7"/>
  <c r="AS28" i="7"/>
  <c r="AR29" i="7"/>
  <c r="AT29" i="7"/>
  <c r="AQ30" i="7"/>
  <c r="AS30" i="7"/>
  <c r="AR31" i="7"/>
  <c r="AT31" i="7"/>
  <c r="AQ32" i="7"/>
  <c r="AS32" i="7"/>
  <c r="AR33" i="7"/>
  <c r="AT33" i="7"/>
  <c r="H18" i="7"/>
  <c r="J18" i="7"/>
  <c r="L18" i="7"/>
  <c r="N18" i="7"/>
  <c r="P18" i="7"/>
  <c r="R18" i="7"/>
  <c r="T18" i="7"/>
  <c r="V18" i="7"/>
  <c r="X18" i="7"/>
  <c r="Z18" i="7"/>
  <c r="AB18" i="7"/>
  <c r="AD18" i="7"/>
  <c r="AF18" i="7"/>
  <c r="AH18" i="7"/>
  <c r="AJ18" i="7"/>
  <c r="AL18" i="7"/>
  <c r="AN18" i="7"/>
  <c r="AP18" i="7"/>
  <c r="G19" i="7"/>
  <c r="I19" i="7"/>
  <c r="K19" i="7"/>
  <c r="M19" i="7"/>
  <c r="O19" i="7"/>
  <c r="Q19" i="7"/>
  <c r="S19" i="7"/>
  <c r="U19" i="7"/>
  <c r="W19" i="7"/>
  <c r="Y19" i="7"/>
  <c r="AA19" i="7"/>
  <c r="AC19" i="7"/>
  <c r="AE19" i="7"/>
  <c r="AG19" i="7"/>
  <c r="AI19" i="7"/>
  <c r="AK19" i="7"/>
  <c r="AM19" i="7"/>
  <c r="AO19" i="7"/>
  <c r="H20" i="7"/>
  <c r="J20" i="7"/>
  <c r="L20" i="7"/>
  <c r="N20" i="7"/>
  <c r="P20" i="7"/>
  <c r="R20" i="7"/>
  <c r="T20" i="7"/>
  <c r="V20" i="7"/>
  <c r="X20" i="7"/>
  <c r="Z20" i="7"/>
  <c r="AB20" i="7"/>
  <c r="AD20" i="7"/>
  <c r="AF20" i="7"/>
  <c r="AH20" i="7"/>
  <c r="AJ20" i="7"/>
  <c r="AL20" i="7"/>
  <c r="AN20" i="7"/>
  <c r="AP20" i="7"/>
  <c r="G21" i="7"/>
  <c r="I21" i="7"/>
  <c r="K21" i="7"/>
  <c r="M21" i="7"/>
  <c r="O21" i="7"/>
  <c r="Q21" i="7"/>
  <c r="S21" i="7"/>
  <c r="U21" i="7"/>
  <c r="W21" i="7"/>
  <c r="Y21" i="7"/>
  <c r="AA21" i="7"/>
  <c r="AC21" i="7"/>
  <c r="AE21" i="7"/>
  <c r="AG21" i="7"/>
  <c r="AI21" i="7"/>
  <c r="AK21" i="7"/>
  <c r="AM21" i="7"/>
  <c r="AO21" i="7"/>
  <c r="H22" i="7"/>
  <c r="J22" i="7"/>
  <c r="L22" i="7"/>
  <c r="N22" i="7"/>
  <c r="P22" i="7"/>
  <c r="R22" i="7"/>
  <c r="T22" i="7"/>
  <c r="V22" i="7"/>
  <c r="X22" i="7"/>
  <c r="Z22" i="7"/>
  <c r="AB22" i="7"/>
  <c r="AD22" i="7"/>
  <c r="AF22" i="7"/>
  <c r="AH22" i="7"/>
  <c r="AJ22" i="7"/>
  <c r="AL22" i="7"/>
  <c r="AN22" i="7"/>
  <c r="AP22" i="7"/>
  <c r="G23" i="7"/>
  <c r="I23" i="7"/>
  <c r="K23" i="7"/>
  <c r="M23" i="7"/>
  <c r="O23" i="7"/>
  <c r="Q23" i="7"/>
  <c r="S23" i="7"/>
  <c r="U23" i="7"/>
  <c r="W23" i="7"/>
  <c r="Y23" i="7"/>
  <c r="AA23" i="7"/>
  <c r="AC23" i="7"/>
  <c r="AE23" i="7"/>
  <c r="AG23" i="7"/>
  <c r="AI23" i="7"/>
  <c r="AK23" i="7"/>
  <c r="AM23" i="7"/>
  <c r="AO23" i="7"/>
  <c r="H24" i="7"/>
  <c r="J24" i="7"/>
  <c r="L24" i="7"/>
  <c r="N24" i="7"/>
  <c r="P24" i="7"/>
  <c r="R24" i="7"/>
  <c r="T24" i="7"/>
  <c r="V24" i="7"/>
  <c r="X24" i="7"/>
  <c r="Z24" i="7"/>
  <c r="AB24" i="7"/>
  <c r="AD24" i="7"/>
  <c r="AF24" i="7"/>
  <c r="AH24" i="7"/>
  <c r="AJ24" i="7"/>
  <c r="AL24" i="7"/>
  <c r="AN24" i="7"/>
  <c r="AP24" i="7"/>
  <c r="G25" i="7"/>
  <c r="I25" i="7"/>
  <c r="K25" i="7"/>
  <c r="M25" i="7"/>
  <c r="O25" i="7"/>
  <c r="Q25" i="7"/>
  <c r="S25" i="7"/>
  <c r="U25" i="7"/>
  <c r="W25" i="7"/>
  <c r="Y25" i="7"/>
  <c r="AA25" i="7"/>
  <c r="AC25" i="7"/>
  <c r="AE25" i="7"/>
  <c r="AG25" i="7"/>
  <c r="AI25" i="7"/>
  <c r="AK25" i="7"/>
  <c r="AM25" i="7"/>
  <c r="AO25" i="7"/>
  <c r="H26" i="7"/>
  <c r="J26" i="7"/>
  <c r="L26" i="7"/>
  <c r="N26" i="7"/>
  <c r="P26" i="7"/>
  <c r="R26" i="7"/>
  <c r="T26" i="7"/>
  <c r="V26" i="7"/>
  <c r="X26" i="7"/>
  <c r="Z26" i="7"/>
  <c r="AB26" i="7"/>
  <c r="AD26" i="7"/>
  <c r="AF26" i="7"/>
  <c r="AH26" i="7"/>
  <c r="AJ26" i="7"/>
  <c r="AL26" i="7"/>
  <c r="AN26" i="7"/>
  <c r="AP26" i="7"/>
  <c r="G27" i="7"/>
  <c r="I27" i="7"/>
  <c r="K27" i="7"/>
  <c r="M27" i="7"/>
  <c r="O27" i="7"/>
  <c r="Q27" i="7"/>
  <c r="S27" i="7"/>
  <c r="U27" i="7"/>
  <c r="W27" i="7"/>
  <c r="Y27" i="7"/>
  <c r="AA27" i="7"/>
  <c r="AC27" i="7"/>
  <c r="AE27" i="7"/>
  <c r="AG27" i="7"/>
  <c r="AI27" i="7"/>
  <c r="AK27" i="7"/>
  <c r="AM27" i="7"/>
  <c r="AO27" i="7"/>
  <c r="H28" i="7"/>
  <c r="J28" i="7"/>
  <c r="L28" i="7"/>
  <c r="N28" i="7"/>
  <c r="P28" i="7"/>
  <c r="R28" i="7"/>
  <c r="T28" i="7"/>
  <c r="V28" i="7"/>
  <c r="X28" i="7"/>
  <c r="Z28" i="7"/>
  <c r="AB28" i="7"/>
  <c r="AD28" i="7"/>
  <c r="AF28" i="7"/>
  <c r="AH28" i="7"/>
  <c r="AJ28" i="7"/>
  <c r="AL28" i="7"/>
  <c r="AN28" i="7"/>
  <c r="AP28" i="7"/>
  <c r="G29" i="7"/>
  <c r="I29" i="7"/>
  <c r="K29" i="7"/>
  <c r="M29" i="7"/>
  <c r="O29" i="7"/>
  <c r="Q29" i="7"/>
  <c r="S29" i="7"/>
  <c r="U29" i="7"/>
  <c r="W29" i="7"/>
  <c r="Y29" i="7"/>
  <c r="AA29" i="7"/>
  <c r="AC29" i="7"/>
  <c r="AE29" i="7"/>
  <c r="AG29" i="7"/>
  <c r="AI29" i="7"/>
  <c r="AK29" i="7"/>
  <c r="AM29" i="7"/>
  <c r="AO29" i="7"/>
  <c r="H30" i="7"/>
  <c r="J30" i="7"/>
  <c r="L30" i="7"/>
  <c r="N30" i="7"/>
  <c r="P30" i="7"/>
  <c r="R30" i="7"/>
  <c r="T30" i="7"/>
  <c r="V30" i="7"/>
  <c r="X30" i="7"/>
  <c r="Z30" i="7"/>
  <c r="AB30" i="7"/>
  <c r="AD30" i="7"/>
  <c r="AF30" i="7"/>
  <c r="AH30" i="7"/>
  <c r="AJ30" i="7"/>
  <c r="AL30" i="7"/>
  <c r="AN30" i="7"/>
  <c r="AP30" i="7"/>
  <c r="G31" i="7"/>
  <c r="I31" i="7"/>
  <c r="K31" i="7"/>
  <c r="M31" i="7"/>
  <c r="O31" i="7"/>
  <c r="Q31" i="7"/>
  <c r="S31" i="7"/>
  <c r="U31" i="7"/>
  <c r="W31" i="7"/>
  <c r="Y31" i="7"/>
  <c r="AA31" i="7"/>
  <c r="AC31" i="7"/>
  <c r="AE31" i="7"/>
  <c r="AG31" i="7"/>
  <c r="AI31" i="7"/>
  <c r="AK31" i="7"/>
  <c r="AM31" i="7"/>
  <c r="AO31" i="7"/>
  <c r="H32" i="7"/>
  <c r="J32" i="7"/>
  <c r="L32" i="7"/>
  <c r="N32" i="7"/>
  <c r="P32" i="7"/>
  <c r="R32" i="7"/>
  <c r="T32" i="7"/>
  <c r="V32" i="7"/>
  <c r="X32" i="7"/>
  <c r="Z32" i="7"/>
  <c r="AB32" i="7"/>
  <c r="AD32" i="7"/>
  <c r="AF32" i="7"/>
  <c r="AH32" i="7"/>
  <c r="AJ32" i="7"/>
  <c r="AL32" i="7"/>
  <c r="AN32" i="7"/>
  <c r="AP32" i="7"/>
  <c r="G33" i="7"/>
  <c r="I33" i="7"/>
  <c r="K33" i="7"/>
  <c r="M33" i="7"/>
  <c r="O33" i="7"/>
  <c r="Q33" i="7"/>
  <c r="S33" i="7"/>
  <c r="U33" i="7"/>
  <c r="W33" i="7"/>
  <c r="Y33" i="7"/>
  <c r="AA33" i="7"/>
  <c r="AC33" i="7"/>
  <c r="AE33" i="7"/>
  <c r="AG33" i="7"/>
  <c r="AI33" i="7"/>
  <c r="AK33" i="7"/>
  <c r="AM33" i="7"/>
  <c r="AO33" i="7"/>
  <c r="AR34" i="7"/>
  <c r="AN34" i="7"/>
  <c r="AJ34" i="7"/>
  <c r="AF34" i="7"/>
  <c r="AB34" i="7"/>
  <c r="X34" i="7"/>
  <c r="T34" i="7"/>
  <c r="P34" i="7"/>
  <c r="L34" i="7"/>
  <c r="AT34" i="7"/>
  <c r="AP34" i="7"/>
  <c r="AL34" i="7"/>
  <c r="AH34" i="7"/>
  <c r="AD34" i="7"/>
  <c r="Z34" i="7"/>
  <c r="V34" i="7"/>
  <c r="R34" i="7"/>
  <c r="N34" i="7"/>
  <c r="H34" i="7"/>
  <c r="J34" i="7"/>
  <c r="AQ35" i="7"/>
  <c r="AS35" i="7"/>
  <c r="AR36" i="7"/>
  <c r="AT36" i="7"/>
  <c r="AQ37" i="7"/>
  <c r="AS37" i="7"/>
  <c r="AR38" i="7"/>
  <c r="AT38" i="7"/>
  <c r="AQ39" i="7"/>
  <c r="AS39" i="7"/>
  <c r="AR40" i="7"/>
  <c r="AT40" i="7"/>
  <c r="AQ41" i="7"/>
  <c r="AK41" i="7"/>
  <c r="H42" i="7"/>
  <c r="G18" i="7"/>
  <c r="I18" i="7"/>
  <c r="K18" i="7"/>
  <c r="M18" i="7"/>
  <c r="O18" i="7"/>
  <c r="Q18" i="7"/>
  <c r="S18" i="7"/>
  <c r="U18" i="7"/>
  <c r="W18" i="7"/>
  <c r="Y18" i="7"/>
  <c r="AA18" i="7"/>
  <c r="AC18" i="7"/>
  <c r="AE18" i="7"/>
  <c r="AG18" i="7"/>
  <c r="AI18" i="7"/>
  <c r="AK18" i="7"/>
  <c r="AM18" i="7"/>
  <c r="AO18" i="7"/>
  <c r="H19" i="7"/>
  <c r="J19" i="7"/>
  <c r="L19" i="7"/>
  <c r="N19" i="7"/>
  <c r="P19" i="7"/>
  <c r="R19" i="7"/>
  <c r="T19" i="7"/>
  <c r="V19" i="7"/>
  <c r="X19" i="7"/>
  <c r="Z19" i="7"/>
  <c r="AB19" i="7"/>
  <c r="AD19" i="7"/>
  <c r="AF19" i="7"/>
  <c r="AH19" i="7"/>
  <c r="AJ19" i="7"/>
  <c r="AL19" i="7"/>
  <c r="AN19" i="7"/>
  <c r="AP19" i="7"/>
  <c r="G20" i="7"/>
  <c r="I20" i="7"/>
  <c r="K20" i="7"/>
  <c r="M20" i="7"/>
  <c r="O20" i="7"/>
  <c r="Q20" i="7"/>
  <c r="S20" i="7"/>
  <c r="U20" i="7"/>
  <c r="W20" i="7"/>
  <c r="Y20" i="7"/>
  <c r="AA20" i="7"/>
  <c r="AC20" i="7"/>
  <c r="AE20" i="7"/>
  <c r="AG20" i="7"/>
  <c r="AI20" i="7"/>
  <c r="AK20" i="7"/>
  <c r="AM20" i="7"/>
  <c r="AO20" i="7"/>
  <c r="H21" i="7"/>
  <c r="J21" i="7"/>
  <c r="L21" i="7"/>
  <c r="N21" i="7"/>
  <c r="P21" i="7"/>
  <c r="R21" i="7"/>
  <c r="T21" i="7"/>
  <c r="V21" i="7"/>
  <c r="X21" i="7"/>
  <c r="Z21" i="7"/>
  <c r="AB21" i="7"/>
  <c r="AD21" i="7"/>
  <c r="AF21" i="7"/>
  <c r="AH21" i="7"/>
  <c r="AJ21" i="7"/>
  <c r="AL21" i="7"/>
  <c r="AN21" i="7"/>
  <c r="AP21" i="7"/>
  <c r="G22" i="7"/>
  <c r="I22" i="7"/>
  <c r="K22" i="7"/>
  <c r="M22" i="7"/>
  <c r="O22" i="7"/>
  <c r="Q22" i="7"/>
  <c r="S22" i="7"/>
  <c r="U22" i="7"/>
  <c r="W22" i="7"/>
  <c r="Y22" i="7"/>
  <c r="AA22" i="7"/>
  <c r="AC22" i="7"/>
  <c r="AE22" i="7"/>
  <c r="AG22" i="7"/>
  <c r="AI22" i="7"/>
  <c r="AK22" i="7"/>
  <c r="AM22" i="7"/>
  <c r="AO22" i="7"/>
  <c r="H23" i="7"/>
  <c r="J23" i="7"/>
  <c r="L23" i="7"/>
  <c r="N23" i="7"/>
  <c r="P23" i="7"/>
  <c r="R23" i="7"/>
  <c r="T23" i="7"/>
  <c r="V23" i="7"/>
  <c r="X23" i="7"/>
  <c r="Z23" i="7"/>
  <c r="AB23" i="7"/>
  <c r="AD23" i="7"/>
  <c r="AF23" i="7"/>
  <c r="AH23" i="7"/>
  <c r="AJ23" i="7"/>
  <c r="AL23" i="7"/>
  <c r="AN23" i="7"/>
  <c r="AP23" i="7"/>
  <c r="G24" i="7"/>
  <c r="I24" i="7"/>
  <c r="K24" i="7"/>
  <c r="M24" i="7"/>
  <c r="O24" i="7"/>
  <c r="Q24" i="7"/>
  <c r="S24" i="7"/>
  <c r="U24" i="7"/>
  <c r="W24" i="7"/>
  <c r="Y24" i="7"/>
  <c r="AA24" i="7"/>
  <c r="AC24" i="7"/>
  <c r="AE24" i="7"/>
  <c r="AG24" i="7"/>
  <c r="AI24" i="7"/>
  <c r="AK24" i="7"/>
  <c r="AM24" i="7"/>
  <c r="AO24" i="7"/>
  <c r="H25" i="7"/>
  <c r="J25" i="7"/>
  <c r="L25" i="7"/>
  <c r="N25" i="7"/>
  <c r="P25" i="7"/>
  <c r="R25" i="7"/>
  <c r="T25" i="7"/>
  <c r="V25" i="7"/>
  <c r="X25" i="7"/>
  <c r="Z25" i="7"/>
  <c r="AB25" i="7"/>
  <c r="AD25" i="7"/>
  <c r="AF25" i="7"/>
  <c r="AH25" i="7"/>
  <c r="AJ25" i="7"/>
  <c r="AL25" i="7"/>
  <c r="AN25" i="7"/>
  <c r="AP25" i="7"/>
  <c r="G26" i="7"/>
  <c r="I26" i="7"/>
  <c r="K26" i="7"/>
  <c r="M26" i="7"/>
  <c r="O26" i="7"/>
  <c r="Q26" i="7"/>
  <c r="S26" i="7"/>
  <c r="U26" i="7"/>
  <c r="W26" i="7"/>
  <c r="Y26" i="7"/>
  <c r="AA26" i="7"/>
  <c r="AC26" i="7"/>
  <c r="AE26" i="7"/>
  <c r="AG26" i="7"/>
  <c r="AI26" i="7"/>
  <c r="AK26" i="7"/>
  <c r="AM26" i="7"/>
  <c r="AO26" i="7"/>
  <c r="H27" i="7"/>
  <c r="J27" i="7"/>
  <c r="L27" i="7"/>
  <c r="N27" i="7"/>
  <c r="P27" i="7"/>
  <c r="R27" i="7"/>
  <c r="T27" i="7"/>
  <c r="V27" i="7"/>
  <c r="X27" i="7"/>
  <c r="Z27" i="7"/>
  <c r="AB27" i="7"/>
  <c r="AD27" i="7"/>
  <c r="AF27" i="7"/>
  <c r="AH27" i="7"/>
  <c r="AJ27" i="7"/>
  <c r="AL27" i="7"/>
  <c r="AN27" i="7"/>
  <c r="AP27" i="7"/>
  <c r="G28" i="7"/>
  <c r="I28" i="7"/>
  <c r="K28" i="7"/>
  <c r="M28" i="7"/>
  <c r="O28" i="7"/>
  <c r="Q28" i="7"/>
  <c r="S28" i="7"/>
  <c r="U28" i="7"/>
  <c r="W28" i="7"/>
  <c r="Y28" i="7"/>
  <c r="AA28" i="7"/>
  <c r="AC28" i="7"/>
  <c r="AE28" i="7"/>
  <c r="AG28" i="7"/>
  <c r="AI28" i="7"/>
  <c r="AK28" i="7"/>
  <c r="AM28" i="7"/>
  <c r="AO28" i="7"/>
  <c r="H29" i="7"/>
  <c r="J29" i="7"/>
  <c r="L29" i="7"/>
  <c r="N29" i="7"/>
  <c r="P29" i="7"/>
  <c r="R29" i="7"/>
  <c r="T29" i="7"/>
  <c r="V29" i="7"/>
  <c r="X29" i="7"/>
  <c r="Z29" i="7"/>
  <c r="AB29" i="7"/>
  <c r="AD29" i="7"/>
  <c r="AF29" i="7"/>
  <c r="AH29" i="7"/>
  <c r="AJ29" i="7"/>
  <c r="AL29" i="7"/>
  <c r="AN29" i="7"/>
  <c r="AP29" i="7"/>
  <c r="G30" i="7"/>
  <c r="I30" i="7"/>
  <c r="K30" i="7"/>
  <c r="M30" i="7"/>
  <c r="O30" i="7"/>
  <c r="Q30" i="7"/>
  <c r="S30" i="7"/>
  <c r="U30" i="7"/>
  <c r="W30" i="7"/>
  <c r="Y30" i="7"/>
  <c r="AA30" i="7"/>
  <c r="AC30" i="7"/>
  <c r="AE30" i="7"/>
  <c r="AG30" i="7"/>
  <c r="AI30" i="7"/>
  <c r="AK30" i="7"/>
  <c r="AM30" i="7"/>
  <c r="AO30" i="7"/>
  <c r="H31" i="7"/>
  <c r="J31" i="7"/>
  <c r="L31" i="7"/>
  <c r="N31" i="7"/>
  <c r="P31" i="7"/>
  <c r="R31" i="7"/>
  <c r="T31" i="7"/>
  <c r="V31" i="7"/>
  <c r="X31" i="7"/>
  <c r="Z31" i="7"/>
  <c r="AB31" i="7"/>
  <c r="AD31" i="7"/>
  <c r="AF31" i="7"/>
  <c r="AH31" i="7"/>
  <c r="AJ31" i="7"/>
  <c r="AL31" i="7"/>
  <c r="AN31" i="7"/>
  <c r="AP31" i="7"/>
  <c r="G32" i="7"/>
  <c r="I32" i="7"/>
  <c r="K32" i="7"/>
  <c r="M32" i="7"/>
  <c r="O32" i="7"/>
  <c r="Q32" i="7"/>
  <c r="S32" i="7"/>
  <c r="U32" i="7"/>
  <c r="W32" i="7"/>
  <c r="Y32" i="7"/>
  <c r="AA32" i="7"/>
  <c r="AC32" i="7"/>
  <c r="AE32" i="7"/>
  <c r="AG32" i="7"/>
  <c r="AI32" i="7"/>
  <c r="AK32" i="7"/>
  <c r="AM32" i="7"/>
  <c r="AO32" i="7"/>
  <c r="H33" i="7"/>
  <c r="J33" i="7"/>
  <c r="L33" i="7"/>
  <c r="N33" i="7"/>
  <c r="P33" i="7"/>
  <c r="R33" i="7"/>
  <c r="T33" i="7"/>
  <c r="V33" i="7"/>
  <c r="X33" i="7"/>
  <c r="Z33" i="7"/>
  <c r="AB33" i="7"/>
  <c r="AD33" i="7"/>
  <c r="AF33" i="7"/>
  <c r="AH33" i="7"/>
  <c r="AJ33" i="7"/>
  <c r="AL33" i="7"/>
  <c r="AN33" i="7"/>
  <c r="AP33" i="7"/>
  <c r="AQ34" i="7"/>
  <c r="AM34" i="7"/>
  <c r="AI34" i="7"/>
  <c r="AE34" i="7"/>
  <c r="AA34" i="7"/>
  <c r="W34" i="7"/>
  <c r="S34" i="7"/>
  <c r="O34" i="7"/>
  <c r="AS34" i="7"/>
  <c r="AO34" i="7"/>
  <c r="AK34" i="7"/>
  <c r="AG34" i="7"/>
  <c r="AC34" i="7"/>
  <c r="Y34" i="7"/>
  <c r="U34" i="7"/>
  <c r="Q34" i="7"/>
  <c r="G34" i="7"/>
  <c r="I34" i="7"/>
  <c r="K34" i="7"/>
  <c r="AR35" i="7"/>
  <c r="AT35" i="7"/>
  <c r="AQ36" i="7"/>
  <c r="AS36" i="7"/>
  <c r="AR37" i="7"/>
  <c r="AT37" i="7"/>
  <c r="AQ38" i="7"/>
  <c r="AS38" i="7"/>
  <c r="AR39" i="7"/>
  <c r="AT39" i="7"/>
  <c r="AQ40" i="7"/>
  <c r="AS40" i="7"/>
  <c r="H35" i="7"/>
  <c r="J35" i="7"/>
  <c r="L35" i="7"/>
  <c r="N35" i="7"/>
  <c r="P35" i="7"/>
  <c r="R35" i="7"/>
  <c r="T35" i="7"/>
  <c r="V35" i="7"/>
  <c r="X35" i="7"/>
  <c r="Z35" i="7"/>
  <c r="AB35" i="7"/>
  <c r="AD35" i="7"/>
  <c r="AF35" i="7"/>
  <c r="AH35" i="7"/>
  <c r="AJ35" i="7"/>
  <c r="AL35" i="7"/>
  <c r="AN35" i="7"/>
  <c r="AP35" i="7"/>
  <c r="G36" i="7"/>
  <c r="I36" i="7"/>
  <c r="K36" i="7"/>
  <c r="M36" i="7"/>
  <c r="O36" i="7"/>
  <c r="Q36" i="7"/>
  <c r="S36" i="7"/>
  <c r="U36" i="7"/>
  <c r="W36" i="7"/>
  <c r="Y36" i="7"/>
  <c r="AA36" i="7"/>
  <c r="AC36" i="7"/>
  <c r="AE36" i="7"/>
  <c r="AG36" i="7"/>
  <c r="AI36" i="7"/>
  <c r="AK36" i="7"/>
  <c r="AM36" i="7"/>
  <c r="AO36" i="7"/>
  <c r="H37" i="7"/>
  <c r="J37" i="7"/>
  <c r="L37" i="7"/>
  <c r="N37" i="7"/>
  <c r="P37" i="7"/>
  <c r="R37" i="7"/>
  <c r="T37" i="7"/>
  <c r="V37" i="7"/>
  <c r="X37" i="7"/>
  <c r="Z37" i="7"/>
  <c r="AB37" i="7"/>
  <c r="AD37" i="7"/>
  <c r="AF37" i="7"/>
  <c r="AH37" i="7"/>
  <c r="AJ37" i="7"/>
  <c r="AL37" i="7"/>
  <c r="AN37" i="7"/>
  <c r="AP37" i="7"/>
  <c r="G38" i="7"/>
  <c r="I38" i="7"/>
  <c r="K38" i="7"/>
  <c r="M38" i="7"/>
  <c r="O38" i="7"/>
  <c r="Q38" i="7"/>
  <c r="S38" i="7"/>
  <c r="U38" i="7"/>
  <c r="W38" i="7"/>
  <c r="Y38" i="7"/>
  <c r="AA38" i="7"/>
  <c r="AC38" i="7"/>
  <c r="AE38" i="7"/>
  <c r="AG38" i="7"/>
  <c r="AI38" i="7"/>
  <c r="AK38" i="7"/>
  <c r="AM38" i="7"/>
  <c r="AO38" i="7"/>
  <c r="H39" i="7"/>
  <c r="J39" i="7"/>
  <c r="L39" i="7"/>
  <c r="N39" i="7"/>
  <c r="P39" i="7"/>
  <c r="R39" i="7"/>
  <c r="T39" i="7"/>
  <c r="V39" i="7"/>
  <c r="X39" i="7"/>
  <c r="Z39" i="7"/>
  <c r="AB39" i="7"/>
  <c r="AD39" i="7"/>
  <c r="AF39" i="7"/>
  <c r="AH39" i="7"/>
  <c r="AJ39" i="7"/>
  <c r="AL39" i="7"/>
  <c r="AN39" i="7"/>
  <c r="AP39" i="7"/>
  <c r="G40" i="7"/>
  <c r="I40" i="7"/>
  <c r="K40" i="7"/>
  <c r="M40" i="7"/>
  <c r="O40" i="7"/>
  <c r="Q40" i="7"/>
  <c r="S40" i="7"/>
  <c r="U40" i="7"/>
  <c r="W40" i="7"/>
  <c r="Y40" i="7"/>
  <c r="AA40" i="7"/>
  <c r="AC40" i="7"/>
  <c r="AE40" i="7"/>
  <c r="AG40" i="7"/>
  <c r="AI40" i="7"/>
  <c r="AK40" i="7"/>
  <c r="AM40" i="7"/>
  <c r="AO40" i="7"/>
  <c r="AR41" i="7"/>
  <c r="AN41" i="7"/>
  <c r="AT41" i="7"/>
  <c r="AP41" i="7"/>
  <c r="H41" i="7"/>
  <c r="J41" i="7"/>
  <c r="L41" i="7"/>
  <c r="N41" i="7"/>
  <c r="P41" i="7"/>
  <c r="R41" i="7"/>
  <c r="T41" i="7"/>
  <c r="V41" i="7"/>
  <c r="X41" i="7"/>
  <c r="Z41" i="7"/>
  <c r="AB41" i="7"/>
  <c r="AD41" i="7"/>
  <c r="AF41" i="7"/>
  <c r="AH41" i="7"/>
  <c r="AJ41" i="7"/>
  <c r="AL41" i="7"/>
  <c r="AO41" i="7"/>
  <c r="AS41" i="7"/>
  <c r="AQ42" i="7"/>
  <c r="AS42" i="7"/>
  <c r="AQ43" i="7"/>
  <c r="AS43" i="7"/>
  <c r="AR44" i="7"/>
  <c r="AT44" i="7"/>
  <c r="AQ45" i="7"/>
  <c r="AS45" i="7"/>
  <c r="AR46" i="7"/>
  <c r="AT46" i="7"/>
  <c r="AQ47" i="7"/>
  <c r="AS47" i="7"/>
  <c r="AR48" i="7"/>
  <c r="AT48" i="7"/>
  <c r="AQ49" i="7"/>
  <c r="G35" i="7"/>
  <c r="I35" i="7"/>
  <c r="K35" i="7"/>
  <c r="M35" i="7"/>
  <c r="O35" i="7"/>
  <c r="Q35" i="7"/>
  <c r="S35" i="7"/>
  <c r="U35" i="7"/>
  <c r="W35" i="7"/>
  <c r="Y35" i="7"/>
  <c r="AA35" i="7"/>
  <c r="AC35" i="7"/>
  <c r="AE35" i="7"/>
  <c r="AG35" i="7"/>
  <c r="AI35" i="7"/>
  <c r="AK35" i="7"/>
  <c r="AM35" i="7"/>
  <c r="AO35" i="7"/>
  <c r="H36" i="7"/>
  <c r="J36" i="7"/>
  <c r="L36" i="7"/>
  <c r="N36" i="7"/>
  <c r="P36" i="7"/>
  <c r="R36" i="7"/>
  <c r="T36" i="7"/>
  <c r="V36" i="7"/>
  <c r="X36" i="7"/>
  <c r="Z36" i="7"/>
  <c r="AB36" i="7"/>
  <c r="AD36" i="7"/>
  <c r="AF36" i="7"/>
  <c r="AH36" i="7"/>
  <c r="AJ36" i="7"/>
  <c r="AL36" i="7"/>
  <c r="AN36" i="7"/>
  <c r="AP36" i="7"/>
  <c r="G37" i="7"/>
  <c r="I37" i="7"/>
  <c r="K37" i="7"/>
  <c r="M37" i="7"/>
  <c r="O37" i="7"/>
  <c r="Q37" i="7"/>
  <c r="S37" i="7"/>
  <c r="U37" i="7"/>
  <c r="W37" i="7"/>
  <c r="Y37" i="7"/>
  <c r="AA37" i="7"/>
  <c r="AC37" i="7"/>
  <c r="AE37" i="7"/>
  <c r="AG37" i="7"/>
  <c r="AI37" i="7"/>
  <c r="AK37" i="7"/>
  <c r="AM37" i="7"/>
  <c r="AO37" i="7"/>
  <c r="H38" i="7"/>
  <c r="J38" i="7"/>
  <c r="L38" i="7"/>
  <c r="N38" i="7"/>
  <c r="P38" i="7"/>
  <c r="R38" i="7"/>
  <c r="T38" i="7"/>
  <c r="V38" i="7"/>
  <c r="X38" i="7"/>
  <c r="Z38" i="7"/>
  <c r="AB38" i="7"/>
  <c r="AD38" i="7"/>
  <c r="AF38" i="7"/>
  <c r="AH38" i="7"/>
  <c r="AJ38" i="7"/>
  <c r="AL38" i="7"/>
  <c r="AN38" i="7"/>
  <c r="AP38" i="7"/>
  <c r="G39" i="7"/>
  <c r="I39" i="7"/>
  <c r="K39" i="7"/>
  <c r="M39" i="7"/>
  <c r="O39" i="7"/>
  <c r="Q39" i="7"/>
  <c r="S39" i="7"/>
  <c r="U39" i="7"/>
  <c r="W39" i="7"/>
  <c r="Y39" i="7"/>
  <c r="AA39" i="7"/>
  <c r="AC39" i="7"/>
  <c r="AE39" i="7"/>
  <c r="AG39" i="7"/>
  <c r="AI39" i="7"/>
  <c r="AK39" i="7"/>
  <c r="AM39" i="7"/>
  <c r="AO39" i="7"/>
  <c r="H40" i="7"/>
  <c r="J40" i="7"/>
  <c r="L40" i="7"/>
  <c r="N40" i="7"/>
  <c r="P40" i="7"/>
  <c r="R40" i="7"/>
  <c r="T40" i="7"/>
  <c r="V40" i="7"/>
  <c r="X40" i="7"/>
  <c r="Z40" i="7"/>
  <c r="AB40" i="7"/>
  <c r="AD40" i="7"/>
  <c r="AF40" i="7"/>
  <c r="AH40" i="7"/>
  <c r="AJ40" i="7"/>
  <c r="AL40" i="7"/>
  <c r="AN40" i="7"/>
  <c r="AP40" i="7"/>
  <c r="G41" i="7"/>
  <c r="I41" i="7"/>
  <c r="K41" i="7"/>
  <c r="M41" i="7"/>
  <c r="O41" i="7"/>
  <c r="Q41" i="7"/>
  <c r="S41" i="7"/>
  <c r="U41" i="7"/>
  <c r="W41" i="7"/>
  <c r="Y41" i="7"/>
  <c r="AA41" i="7"/>
  <c r="AC41" i="7"/>
  <c r="AE41" i="7"/>
  <c r="AG41" i="7"/>
  <c r="AI41" i="7"/>
  <c r="AM41" i="7"/>
  <c r="AR42" i="7"/>
  <c r="AN42" i="7"/>
  <c r="AJ42" i="7"/>
  <c r="AF42" i="7"/>
  <c r="AB42" i="7"/>
  <c r="X42" i="7"/>
  <c r="T42" i="7"/>
  <c r="P42" i="7"/>
  <c r="L42" i="7"/>
  <c r="AT42" i="7"/>
  <c r="AP42" i="7"/>
  <c r="AL42" i="7"/>
  <c r="AH42" i="7"/>
  <c r="AD42" i="7"/>
  <c r="Z42" i="7"/>
  <c r="V42" i="7"/>
  <c r="R42" i="7"/>
  <c r="N42" i="7"/>
  <c r="J42" i="7"/>
  <c r="AR43" i="7"/>
  <c r="AT43" i="7"/>
  <c r="AQ44" i="7"/>
  <c r="AS44" i="7"/>
  <c r="AR45" i="7"/>
  <c r="AT45" i="7"/>
  <c r="AQ46" i="7"/>
  <c r="AS46" i="7"/>
  <c r="AR47" i="7"/>
  <c r="AT47" i="7"/>
  <c r="AQ48" i="7"/>
  <c r="AS48" i="7"/>
  <c r="AR49" i="7"/>
  <c r="G43" i="7"/>
  <c r="I43" i="7"/>
  <c r="K43" i="7"/>
  <c r="M43" i="7"/>
  <c r="O43" i="7"/>
  <c r="Q43" i="7"/>
  <c r="S43" i="7"/>
  <c r="U43" i="7"/>
  <c r="W43" i="7"/>
  <c r="Y43" i="7"/>
  <c r="AA43" i="7"/>
  <c r="AC43" i="7"/>
  <c r="AE43" i="7"/>
  <c r="AG43" i="7"/>
  <c r="AI43" i="7"/>
  <c r="AK43" i="7"/>
  <c r="AM43" i="7"/>
  <c r="AO43" i="7"/>
  <c r="H44" i="7"/>
  <c r="J44" i="7"/>
  <c r="L44" i="7"/>
  <c r="N44" i="7"/>
  <c r="P44" i="7"/>
  <c r="R44" i="7"/>
  <c r="T44" i="7"/>
  <c r="V44" i="7"/>
  <c r="X44" i="7"/>
  <c r="Z44" i="7"/>
  <c r="AB44" i="7"/>
  <c r="AD44" i="7"/>
  <c r="AF44" i="7"/>
  <c r="AH44" i="7"/>
  <c r="AJ44" i="7"/>
  <c r="AL44" i="7"/>
  <c r="AN44" i="7"/>
  <c r="AP44" i="7"/>
  <c r="G45" i="7"/>
  <c r="I45" i="7"/>
  <c r="K45" i="7"/>
  <c r="M45" i="7"/>
  <c r="O45" i="7"/>
  <c r="Q45" i="7"/>
  <c r="S45" i="7"/>
  <c r="U45" i="7"/>
  <c r="W45" i="7"/>
  <c r="Y45" i="7"/>
  <c r="AA45" i="7"/>
  <c r="AC45" i="7"/>
  <c r="AE45" i="7"/>
  <c r="AG45" i="7"/>
  <c r="AI45" i="7"/>
  <c r="AK45" i="7"/>
  <c r="AM45" i="7"/>
  <c r="AO45" i="7"/>
  <c r="H46" i="7"/>
  <c r="J46" i="7"/>
  <c r="L46" i="7"/>
  <c r="N46" i="7"/>
  <c r="P46" i="7"/>
  <c r="R46" i="7"/>
  <c r="T46" i="7"/>
  <c r="V46" i="7"/>
  <c r="X46" i="7"/>
  <c r="Z46" i="7"/>
  <c r="AB46" i="7"/>
  <c r="AD46" i="7"/>
  <c r="AF46" i="7"/>
  <c r="AH46" i="7"/>
  <c r="AJ46" i="7"/>
  <c r="AL46" i="7"/>
  <c r="AN46" i="7"/>
  <c r="AP46" i="7"/>
  <c r="G47" i="7"/>
  <c r="I47" i="7"/>
  <c r="K47" i="7"/>
  <c r="M47" i="7"/>
  <c r="O47" i="7"/>
  <c r="Q47" i="7"/>
  <c r="S47" i="7"/>
  <c r="U47" i="7"/>
  <c r="W47" i="7"/>
  <c r="Y47" i="7"/>
  <c r="AA47" i="7"/>
  <c r="AC47" i="7"/>
  <c r="AE47" i="7"/>
  <c r="AG47" i="7"/>
  <c r="AI47" i="7"/>
  <c r="AK47" i="7"/>
  <c r="AM47" i="7"/>
  <c r="AO47" i="7"/>
  <c r="H48" i="7"/>
  <c r="J48" i="7"/>
  <c r="L48" i="7"/>
  <c r="N48" i="7"/>
  <c r="P48" i="7"/>
  <c r="R48" i="7"/>
  <c r="T48" i="7"/>
  <c r="V48" i="7"/>
  <c r="X48" i="7"/>
  <c r="Z48" i="7"/>
  <c r="AB48" i="7"/>
  <c r="AD48" i="7"/>
  <c r="AF48" i="7"/>
  <c r="AH48" i="7"/>
  <c r="AJ48" i="7"/>
  <c r="AL48" i="7"/>
  <c r="AN48" i="7"/>
  <c r="AP48" i="7"/>
  <c r="AS49" i="7"/>
  <c r="G49" i="7"/>
  <c r="I49" i="7"/>
  <c r="K49" i="7"/>
  <c r="M49" i="7"/>
  <c r="O49" i="7"/>
  <c r="Q49" i="7"/>
  <c r="S49" i="7"/>
  <c r="U49" i="7"/>
  <c r="W49" i="7"/>
  <c r="Y49" i="7"/>
  <c r="AA49" i="7"/>
  <c r="AC49" i="7"/>
  <c r="AE49" i="7"/>
  <c r="AG49" i="7"/>
  <c r="AI49" i="7"/>
  <c r="AK49" i="7"/>
  <c r="AM49" i="7"/>
  <c r="AO49" i="7"/>
  <c r="AR50" i="7"/>
  <c r="AT50" i="7"/>
  <c r="AQ51" i="7"/>
  <c r="AS51" i="7"/>
  <c r="AR52" i="7"/>
  <c r="AT52" i="7"/>
  <c r="G42" i="7"/>
  <c r="I42" i="7"/>
  <c r="K42" i="7"/>
  <c r="M42" i="7"/>
  <c r="O42" i="7"/>
  <c r="Q42" i="7"/>
  <c r="S42" i="7"/>
  <c r="U42" i="7"/>
  <c r="W42" i="7"/>
  <c r="Y42" i="7"/>
  <c r="AA42" i="7"/>
  <c r="AC42" i="7"/>
  <c r="AE42" i="7"/>
  <c r="AG42" i="7"/>
  <c r="AI42" i="7"/>
  <c r="AK42" i="7"/>
  <c r="AM42" i="7"/>
  <c r="AO42" i="7"/>
  <c r="H43" i="7"/>
  <c r="J43" i="7"/>
  <c r="L43" i="7"/>
  <c r="N43" i="7"/>
  <c r="P43" i="7"/>
  <c r="R43" i="7"/>
  <c r="T43" i="7"/>
  <c r="V43" i="7"/>
  <c r="X43" i="7"/>
  <c r="Z43" i="7"/>
  <c r="AB43" i="7"/>
  <c r="AD43" i="7"/>
  <c r="AF43" i="7"/>
  <c r="AH43" i="7"/>
  <c r="AJ43" i="7"/>
  <c r="AL43" i="7"/>
  <c r="AN43" i="7"/>
  <c r="AP43" i="7"/>
  <c r="G44" i="7"/>
  <c r="I44" i="7"/>
  <c r="K44" i="7"/>
  <c r="M44" i="7"/>
  <c r="O44" i="7"/>
  <c r="Q44" i="7"/>
  <c r="S44" i="7"/>
  <c r="U44" i="7"/>
  <c r="W44" i="7"/>
  <c r="Y44" i="7"/>
  <c r="AA44" i="7"/>
  <c r="AC44" i="7"/>
  <c r="AE44" i="7"/>
  <c r="AG44" i="7"/>
  <c r="AI44" i="7"/>
  <c r="AK44" i="7"/>
  <c r="AM44" i="7"/>
  <c r="AO44" i="7"/>
  <c r="H45" i="7"/>
  <c r="J45" i="7"/>
  <c r="L45" i="7"/>
  <c r="N45" i="7"/>
  <c r="P45" i="7"/>
  <c r="R45" i="7"/>
  <c r="T45" i="7"/>
  <c r="V45" i="7"/>
  <c r="X45" i="7"/>
  <c r="Z45" i="7"/>
  <c r="AB45" i="7"/>
  <c r="AD45" i="7"/>
  <c r="AF45" i="7"/>
  <c r="AH45" i="7"/>
  <c r="AJ45" i="7"/>
  <c r="AL45" i="7"/>
  <c r="AN45" i="7"/>
  <c r="AP45" i="7"/>
  <c r="G46" i="7"/>
  <c r="I46" i="7"/>
  <c r="K46" i="7"/>
  <c r="M46" i="7"/>
  <c r="O46" i="7"/>
  <c r="Q46" i="7"/>
  <c r="S46" i="7"/>
  <c r="U46" i="7"/>
  <c r="W46" i="7"/>
  <c r="Y46" i="7"/>
  <c r="AA46" i="7"/>
  <c r="AC46" i="7"/>
  <c r="AE46" i="7"/>
  <c r="AG46" i="7"/>
  <c r="AI46" i="7"/>
  <c r="AK46" i="7"/>
  <c r="AM46" i="7"/>
  <c r="AO46" i="7"/>
  <c r="H47" i="7"/>
  <c r="J47" i="7"/>
  <c r="L47" i="7"/>
  <c r="N47" i="7"/>
  <c r="P47" i="7"/>
  <c r="R47" i="7"/>
  <c r="T47" i="7"/>
  <c r="V47" i="7"/>
  <c r="X47" i="7"/>
  <c r="Z47" i="7"/>
  <c r="AB47" i="7"/>
  <c r="AD47" i="7"/>
  <c r="AF47" i="7"/>
  <c r="AH47" i="7"/>
  <c r="AJ47" i="7"/>
  <c r="AL47" i="7"/>
  <c r="AN47" i="7"/>
  <c r="AP47" i="7"/>
  <c r="G48" i="7"/>
  <c r="I48" i="7"/>
  <c r="K48" i="7"/>
  <c r="M48" i="7"/>
  <c r="O48" i="7"/>
  <c r="Q48" i="7"/>
  <c r="S48" i="7"/>
  <c r="U48" i="7"/>
  <c r="W48" i="7"/>
  <c r="Y48" i="7"/>
  <c r="AA48" i="7"/>
  <c r="AC48" i="7"/>
  <c r="AE48" i="7"/>
  <c r="AG48" i="7"/>
  <c r="AI48" i="7"/>
  <c r="AK48" i="7"/>
  <c r="AM48" i="7"/>
  <c r="AO48" i="7"/>
  <c r="AT49" i="7"/>
  <c r="H49" i="7"/>
  <c r="J49" i="7"/>
  <c r="L49" i="7"/>
  <c r="N49" i="7"/>
  <c r="P49" i="7"/>
  <c r="R49" i="7"/>
  <c r="T49" i="7"/>
  <c r="V49" i="7"/>
  <c r="X49" i="7"/>
  <c r="Z49" i="7"/>
  <c r="AB49" i="7"/>
  <c r="AD49" i="7"/>
  <c r="AF49" i="7"/>
  <c r="AH49" i="7"/>
  <c r="AJ49" i="7"/>
  <c r="AL49" i="7"/>
  <c r="AN49" i="7"/>
  <c r="AP49" i="7"/>
  <c r="AQ50" i="7"/>
  <c r="AS50" i="7"/>
  <c r="AR51" i="7"/>
  <c r="AT51" i="7"/>
  <c r="AQ52" i="7"/>
  <c r="AS52" i="7"/>
  <c r="G50" i="7"/>
  <c r="I50" i="7"/>
  <c r="K50" i="7"/>
  <c r="M50" i="7"/>
  <c r="O50" i="7"/>
  <c r="Q50" i="7"/>
  <c r="S50" i="7"/>
  <c r="U50" i="7"/>
  <c r="W50" i="7"/>
  <c r="Y50" i="7"/>
  <c r="AA50" i="7"/>
  <c r="AC50" i="7"/>
  <c r="AE50" i="7"/>
  <c r="AG50" i="7"/>
  <c r="AI50" i="7"/>
  <c r="AK50" i="7"/>
  <c r="AM50" i="7"/>
  <c r="AO50" i="7"/>
  <c r="H51" i="7"/>
  <c r="J51" i="7"/>
  <c r="L51" i="7"/>
  <c r="N51" i="7"/>
  <c r="P51" i="7"/>
  <c r="R51" i="7"/>
  <c r="T51" i="7"/>
  <c r="V51" i="7"/>
  <c r="X51" i="7"/>
  <c r="Z51" i="7"/>
  <c r="AB51" i="7"/>
  <c r="AD51" i="7"/>
  <c r="AF51" i="7"/>
  <c r="AH51" i="7"/>
  <c r="AJ51" i="7"/>
  <c r="AL51" i="7"/>
  <c r="AN51" i="7"/>
  <c r="AP51" i="7"/>
  <c r="G52" i="7"/>
  <c r="I52" i="7"/>
  <c r="K52" i="7"/>
  <c r="M52" i="7"/>
  <c r="O52" i="7"/>
  <c r="Q52" i="7"/>
  <c r="S52" i="7"/>
  <c r="U52" i="7"/>
  <c r="W52" i="7"/>
  <c r="Y52" i="7"/>
  <c r="AA52" i="7"/>
  <c r="AC52" i="7"/>
  <c r="AE52" i="7"/>
  <c r="AG52" i="7"/>
  <c r="AI52" i="7"/>
  <c r="AK52" i="7"/>
  <c r="AM52" i="7"/>
  <c r="AO52" i="7"/>
  <c r="AR53" i="7"/>
  <c r="AN53" i="7"/>
  <c r="AT53" i="7"/>
  <c r="AP53" i="7"/>
  <c r="AL53" i="7"/>
  <c r="H53" i="7"/>
  <c r="J53" i="7"/>
  <c r="L53" i="7"/>
  <c r="N53" i="7"/>
  <c r="P53" i="7"/>
  <c r="R53" i="7"/>
  <c r="T53" i="7"/>
  <c r="V53" i="7"/>
  <c r="X53" i="7"/>
  <c r="Z53" i="7"/>
  <c r="AB53" i="7"/>
  <c r="AD53" i="7"/>
  <c r="AF53" i="7"/>
  <c r="AH53" i="7"/>
  <c r="AJ53" i="7"/>
  <c r="AR54" i="7"/>
  <c r="AT54" i="7"/>
  <c r="AQ55" i="7"/>
  <c r="AS55" i="7"/>
  <c r="AR56" i="7"/>
  <c r="AT56" i="7"/>
  <c r="AQ57" i="7"/>
  <c r="AS57" i="7"/>
  <c r="H50" i="7"/>
  <c r="J50" i="7"/>
  <c r="L50" i="7"/>
  <c r="N50" i="7"/>
  <c r="P50" i="7"/>
  <c r="R50" i="7"/>
  <c r="T50" i="7"/>
  <c r="V50" i="7"/>
  <c r="X50" i="7"/>
  <c r="Z50" i="7"/>
  <c r="AB50" i="7"/>
  <c r="AD50" i="7"/>
  <c r="AF50" i="7"/>
  <c r="AH50" i="7"/>
  <c r="AJ50" i="7"/>
  <c r="AL50" i="7"/>
  <c r="AN50" i="7"/>
  <c r="AP50" i="7"/>
  <c r="G51" i="7"/>
  <c r="I51" i="7"/>
  <c r="K51" i="7"/>
  <c r="M51" i="7"/>
  <c r="O51" i="7"/>
  <c r="Q51" i="7"/>
  <c r="S51" i="7"/>
  <c r="U51" i="7"/>
  <c r="W51" i="7"/>
  <c r="Y51" i="7"/>
  <c r="AA51" i="7"/>
  <c r="AC51" i="7"/>
  <c r="AE51" i="7"/>
  <c r="AG51" i="7"/>
  <c r="AI51" i="7"/>
  <c r="AK51" i="7"/>
  <c r="AM51" i="7"/>
  <c r="AO51" i="7"/>
  <c r="H52" i="7"/>
  <c r="J52" i="7"/>
  <c r="L52" i="7"/>
  <c r="N52" i="7"/>
  <c r="P52" i="7"/>
  <c r="R52" i="7"/>
  <c r="T52" i="7"/>
  <c r="V52" i="7"/>
  <c r="X52" i="7"/>
  <c r="Z52" i="7"/>
  <c r="AB52" i="7"/>
  <c r="AD52" i="7"/>
  <c r="AF52" i="7"/>
  <c r="AH52" i="7"/>
  <c r="AJ52" i="7"/>
  <c r="AL52" i="7"/>
  <c r="AN52" i="7"/>
  <c r="AP52" i="7"/>
  <c r="AQ53" i="7"/>
  <c r="AM53" i="7"/>
  <c r="AS53" i="7"/>
  <c r="AO53" i="7"/>
  <c r="G53" i="7"/>
  <c r="I53" i="7"/>
  <c r="K53" i="7"/>
  <c r="M53" i="7"/>
  <c r="O53" i="7"/>
  <c r="Q53" i="7"/>
  <c r="S53" i="7"/>
  <c r="U53" i="7"/>
  <c r="W53" i="7"/>
  <c r="Y53" i="7"/>
  <c r="AA53" i="7"/>
  <c r="AC53" i="7"/>
  <c r="AE53" i="7"/>
  <c r="AG53" i="7"/>
  <c r="AI53" i="7"/>
  <c r="AK53" i="7"/>
  <c r="AQ54" i="7"/>
  <c r="AS54" i="7"/>
  <c r="AR55" i="7"/>
  <c r="AT55" i="7"/>
  <c r="AQ56" i="7"/>
  <c r="AS56" i="7"/>
  <c r="AR57" i="7"/>
  <c r="AT57" i="7"/>
  <c r="H54" i="7"/>
  <c r="J54" i="7"/>
  <c r="L54" i="7"/>
  <c r="N54" i="7"/>
  <c r="P54" i="7"/>
  <c r="R54" i="7"/>
  <c r="T54" i="7"/>
  <c r="V54" i="7"/>
  <c r="X54" i="7"/>
  <c r="Z54" i="7"/>
  <c r="AB54" i="7"/>
  <c r="AD54" i="7"/>
  <c r="AF54" i="7"/>
  <c r="AH54" i="7"/>
  <c r="AJ54" i="7"/>
  <c r="AL54" i="7"/>
  <c r="AN54" i="7"/>
  <c r="AP54" i="7"/>
  <c r="G55" i="7"/>
  <c r="I55" i="7"/>
  <c r="K55" i="7"/>
  <c r="M55" i="7"/>
  <c r="O55" i="7"/>
  <c r="Q55" i="7"/>
  <c r="S55" i="7"/>
  <c r="U55" i="7"/>
  <c r="W55" i="7"/>
  <c r="Y55" i="7"/>
  <c r="AA55" i="7"/>
  <c r="AC55" i="7"/>
  <c r="AE55" i="7"/>
  <c r="AG55" i="7"/>
  <c r="AI55" i="7"/>
  <c r="AK55" i="7"/>
  <c r="AM55" i="7"/>
  <c r="AO55" i="7"/>
  <c r="H56" i="7"/>
  <c r="J56" i="7"/>
  <c r="L56" i="7"/>
  <c r="N56" i="7"/>
  <c r="P56" i="7"/>
  <c r="R56" i="7"/>
  <c r="T56" i="7"/>
  <c r="V56" i="7"/>
  <c r="X56" i="7"/>
  <c r="Z56" i="7"/>
  <c r="AB56" i="7"/>
  <c r="AD56" i="7"/>
  <c r="AF56" i="7"/>
  <c r="AH56" i="7"/>
  <c r="AJ56" i="7"/>
  <c r="AL56" i="7"/>
  <c r="AN56" i="7"/>
  <c r="AP56" i="7"/>
  <c r="G57" i="7"/>
  <c r="I57" i="7"/>
  <c r="K57" i="7"/>
  <c r="M57" i="7"/>
  <c r="O57" i="7"/>
  <c r="Q57" i="7"/>
  <c r="S57" i="7"/>
  <c r="U57" i="7"/>
  <c r="W57" i="7"/>
  <c r="Y57" i="7"/>
  <c r="AA57" i="7"/>
  <c r="AC57" i="7"/>
  <c r="AE57" i="7"/>
  <c r="AG57" i="7"/>
  <c r="AI57" i="7"/>
  <c r="AK57" i="7"/>
  <c r="AM57" i="7"/>
  <c r="AO57" i="7"/>
  <c r="G54" i="7"/>
  <c r="I54" i="7"/>
  <c r="K54" i="7"/>
  <c r="M54" i="7"/>
  <c r="O54" i="7"/>
  <c r="Q54" i="7"/>
  <c r="S54" i="7"/>
  <c r="U54" i="7"/>
  <c r="W54" i="7"/>
  <c r="Y54" i="7"/>
  <c r="AA54" i="7"/>
  <c r="AC54" i="7"/>
  <c r="AE54" i="7"/>
  <c r="AG54" i="7"/>
  <c r="AI54" i="7"/>
  <c r="AK54" i="7"/>
  <c r="AM54" i="7"/>
  <c r="AO54" i="7"/>
  <c r="H55" i="7"/>
  <c r="J55" i="7"/>
  <c r="L55" i="7"/>
  <c r="N55" i="7"/>
  <c r="P55" i="7"/>
  <c r="R55" i="7"/>
  <c r="T55" i="7"/>
  <c r="V55" i="7"/>
  <c r="X55" i="7"/>
  <c r="Z55" i="7"/>
  <c r="AB55" i="7"/>
  <c r="AD55" i="7"/>
  <c r="AF55" i="7"/>
  <c r="AH55" i="7"/>
  <c r="AJ55" i="7"/>
  <c r="AL55" i="7"/>
  <c r="AN55" i="7"/>
  <c r="AP55" i="7"/>
  <c r="G56" i="7"/>
  <c r="I56" i="7"/>
  <c r="K56" i="7"/>
  <c r="M56" i="7"/>
  <c r="O56" i="7"/>
  <c r="Q56" i="7"/>
  <c r="S56" i="7"/>
  <c r="U56" i="7"/>
  <c r="W56" i="7"/>
  <c r="Y56" i="7"/>
  <c r="AA56" i="7"/>
  <c r="AC56" i="7"/>
  <c r="AE56" i="7"/>
  <c r="AG56" i="7"/>
  <c r="AI56" i="7"/>
  <c r="AK56" i="7"/>
  <c r="AM56" i="7"/>
  <c r="AO56" i="7"/>
  <c r="H57" i="7"/>
  <c r="J57" i="7"/>
  <c r="L57" i="7"/>
  <c r="N57" i="7"/>
  <c r="P57" i="7"/>
  <c r="R57" i="7"/>
  <c r="T57" i="7"/>
  <c r="V57" i="7"/>
  <c r="X57" i="7"/>
  <c r="Z57" i="7"/>
  <c r="AB57" i="7"/>
  <c r="AD57" i="7"/>
  <c r="AF57" i="7"/>
  <c r="AH57" i="7"/>
  <c r="AJ57" i="7"/>
  <c r="AL57" i="7"/>
  <c r="AN57" i="7"/>
  <c r="AP57" i="7"/>
  <c r="E3" i="5"/>
  <c r="I3" i="5"/>
  <c r="M3" i="5"/>
  <c r="Q3" i="5"/>
  <c r="U3" i="5"/>
  <c r="Y3" i="5"/>
  <c r="AC3" i="5"/>
  <c r="AG3" i="5"/>
  <c r="AK3" i="5"/>
  <c r="AO3" i="5"/>
  <c r="AS3" i="5"/>
  <c r="AQ5" i="5" s="1"/>
  <c r="AS46" i="5"/>
  <c r="AQ46" i="5"/>
  <c r="AS45" i="5"/>
  <c r="AQ45" i="5"/>
  <c r="AS44" i="5"/>
  <c r="AQ44" i="5"/>
  <c r="AS43" i="5"/>
  <c r="AQ43" i="5"/>
  <c r="AS42" i="5"/>
  <c r="AQ42" i="5"/>
  <c r="AS41" i="5"/>
  <c r="AQ41" i="5"/>
  <c r="AS40" i="5"/>
  <c r="AQ40" i="5"/>
  <c r="AS39" i="5"/>
  <c r="AQ39" i="5"/>
  <c r="AS38" i="5"/>
  <c r="AQ38" i="5"/>
  <c r="AS37" i="5"/>
  <c r="AQ37" i="5"/>
  <c r="AS36" i="5"/>
  <c r="AQ36" i="5"/>
  <c r="AS35" i="5"/>
  <c r="AQ35" i="5"/>
  <c r="AS34" i="5"/>
  <c r="AQ34" i="5"/>
  <c r="AS33" i="5"/>
  <c r="AQ33" i="5"/>
  <c r="AS32" i="5"/>
  <c r="AQ32" i="5"/>
  <c r="AS31" i="5"/>
  <c r="AQ31" i="5"/>
  <c r="AS30" i="5"/>
  <c r="AQ30" i="5"/>
  <c r="AS29" i="5"/>
  <c r="AQ29" i="5"/>
  <c r="AS28" i="5"/>
  <c r="AQ28" i="5"/>
  <c r="AS27" i="5"/>
  <c r="AQ27" i="5"/>
  <c r="AS26" i="5"/>
  <c r="AQ26" i="5"/>
  <c r="AS25" i="5"/>
  <c r="AQ25" i="5"/>
  <c r="AS24" i="5"/>
  <c r="AQ24" i="5"/>
  <c r="AS23" i="5"/>
  <c r="AQ23" i="5"/>
  <c r="AS22" i="5"/>
  <c r="AQ22" i="5"/>
  <c r="AS21" i="5"/>
  <c r="AQ21" i="5"/>
  <c r="AS20" i="5"/>
  <c r="AQ20" i="5"/>
  <c r="AS19" i="5"/>
  <c r="AQ19" i="5"/>
  <c r="AS18" i="5"/>
  <c r="AQ18" i="5"/>
  <c r="AS17" i="5"/>
  <c r="AQ17" i="5"/>
  <c r="AS16" i="5"/>
  <c r="AQ16" i="5"/>
  <c r="AS15" i="5"/>
  <c r="AQ15" i="5"/>
  <c r="AS14" i="5"/>
  <c r="AQ14" i="5"/>
  <c r="AS13" i="5"/>
  <c r="AQ13" i="5"/>
  <c r="AS12" i="5"/>
  <c r="AQ12" i="5"/>
  <c r="AS11" i="5"/>
  <c r="AQ11" i="5"/>
  <c r="AS10" i="5"/>
  <c r="AQ10" i="5"/>
  <c r="AS9" i="5"/>
  <c r="AQ9" i="5"/>
  <c r="AS8" i="5"/>
  <c r="AQ8" i="5"/>
  <c r="AS7" i="5"/>
  <c r="AQ7" i="5"/>
  <c r="AS6" i="5"/>
  <c r="AQ6" i="5"/>
  <c r="AS58" i="5"/>
  <c r="AQ58" i="5"/>
  <c r="AS57" i="5"/>
  <c r="AQ57" i="5"/>
  <c r="AS56" i="5"/>
  <c r="AQ56" i="5"/>
  <c r="AS55" i="5"/>
  <c r="AQ55" i="5"/>
  <c r="AS54" i="5"/>
  <c r="AQ54" i="5"/>
  <c r="AS53" i="5"/>
  <c r="AQ53" i="5"/>
  <c r="AS52" i="5"/>
  <c r="AQ52" i="5"/>
  <c r="AS51" i="5"/>
  <c r="AQ51" i="5"/>
  <c r="AS50" i="5"/>
  <c r="AQ50" i="5"/>
  <c r="AS49" i="5"/>
  <c r="AQ49" i="5"/>
  <c r="AS48" i="5"/>
  <c r="AQ48" i="5"/>
  <c r="AQ47" i="5"/>
  <c r="C3" i="5"/>
  <c r="G3" i="5"/>
  <c r="K3" i="5"/>
  <c r="L5" i="5" s="1"/>
  <c r="O3" i="5"/>
  <c r="S3" i="5"/>
  <c r="T5" i="5" s="1"/>
  <c r="W3" i="5"/>
  <c r="AA3" i="5"/>
  <c r="AB5" i="5" s="1"/>
  <c r="AE3" i="5"/>
  <c r="AI3" i="5"/>
  <c r="AK7" i="5" s="1"/>
  <c r="AM3" i="5"/>
  <c r="J48" i="5"/>
  <c r="N48" i="5"/>
  <c r="R48" i="5"/>
  <c r="H48" i="5"/>
  <c r="L48" i="5"/>
  <c r="P48" i="5"/>
  <c r="J47" i="5"/>
  <c r="N47" i="5"/>
  <c r="R47" i="5"/>
  <c r="V47" i="5"/>
  <c r="Z47" i="5"/>
  <c r="AD47" i="5"/>
  <c r="AH47" i="5"/>
  <c r="AL47" i="5"/>
  <c r="AP47" i="5"/>
  <c r="AT47" i="5"/>
  <c r="H47" i="5"/>
  <c r="L47" i="5"/>
  <c r="P47" i="5"/>
  <c r="T47" i="5"/>
  <c r="X47" i="5"/>
  <c r="AB47" i="5"/>
  <c r="AF47" i="5"/>
  <c r="AJ47" i="5"/>
  <c r="AN47" i="5"/>
  <c r="AR47" i="5"/>
  <c r="J46" i="5"/>
  <c r="N46" i="5"/>
  <c r="R46" i="5"/>
  <c r="V46" i="5"/>
  <c r="Z46" i="5"/>
  <c r="AD46" i="5"/>
  <c r="AH46" i="5"/>
  <c r="AL46" i="5"/>
  <c r="AP46" i="5"/>
  <c r="AT46" i="5"/>
  <c r="H46" i="5"/>
  <c r="L46" i="5"/>
  <c r="P46" i="5"/>
  <c r="T46" i="5"/>
  <c r="X46" i="5"/>
  <c r="AB46" i="5"/>
  <c r="AF46" i="5"/>
  <c r="AJ46" i="5"/>
  <c r="AN46" i="5"/>
  <c r="AR46" i="5"/>
  <c r="J45" i="5"/>
  <c r="N45" i="5"/>
  <c r="R45" i="5"/>
  <c r="V45" i="5"/>
  <c r="Z45" i="5"/>
  <c r="AD45" i="5"/>
  <c r="AH45" i="5"/>
  <c r="AL45" i="5"/>
  <c r="AP45" i="5"/>
  <c r="AT45" i="5"/>
  <c r="H45" i="5"/>
  <c r="L45" i="5"/>
  <c r="P45" i="5"/>
  <c r="T45" i="5"/>
  <c r="X45" i="5"/>
  <c r="AB45" i="5"/>
  <c r="AF45" i="5"/>
  <c r="AJ45" i="5"/>
  <c r="AN45" i="5"/>
  <c r="AR45" i="5"/>
  <c r="J44" i="5"/>
  <c r="N44" i="5"/>
  <c r="R44" i="5"/>
  <c r="V44" i="5"/>
  <c r="Z44" i="5"/>
  <c r="AD44" i="5"/>
  <c r="AH44" i="5"/>
  <c r="AL44" i="5"/>
  <c r="AP44" i="5"/>
  <c r="AT44" i="5"/>
  <c r="H44" i="5"/>
  <c r="L44" i="5"/>
  <c r="P44" i="5"/>
  <c r="T44" i="5"/>
  <c r="X44" i="5"/>
  <c r="AB44" i="5"/>
  <c r="AF44" i="5"/>
  <c r="AJ44" i="5"/>
  <c r="AN44" i="5"/>
  <c r="AR44" i="5"/>
  <c r="J43" i="5"/>
  <c r="N43" i="5"/>
  <c r="R43" i="5"/>
  <c r="V43" i="5"/>
  <c r="Z43" i="5"/>
  <c r="AD43" i="5"/>
  <c r="AH43" i="5"/>
  <c r="AL43" i="5"/>
  <c r="AP43" i="5"/>
  <c r="AT43" i="5"/>
  <c r="H43" i="5"/>
  <c r="L43" i="5"/>
  <c r="P43" i="5"/>
  <c r="T43" i="5"/>
  <c r="X43" i="5"/>
  <c r="AB43" i="5"/>
  <c r="AF43" i="5"/>
  <c r="AJ43" i="5"/>
  <c r="AN43" i="5"/>
  <c r="AR43" i="5"/>
  <c r="J42" i="5"/>
  <c r="N42" i="5"/>
  <c r="R42" i="5"/>
  <c r="V42" i="5"/>
  <c r="Z42" i="5"/>
  <c r="AD42" i="5"/>
  <c r="AH42" i="5"/>
  <c r="AL42" i="5"/>
  <c r="AP42" i="5"/>
  <c r="AT42" i="5"/>
  <c r="H42" i="5"/>
  <c r="L42" i="5"/>
  <c r="P42" i="5"/>
  <c r="T42" i="5"/>
  <c r="X42" i="5"/>
  <c r="AB42" i="5"/>
  <c r="AF42" i="5"/>
  <c r="AJ42" i="5"/>
  <c r="AN42" i="5"/>
  <c r="AR42" i="5"/>
  <c r="J41" i="5"/>
  <c r="N41" i="5"/>
  <c r="R41" i="5"/>
  <c r="V41" i="5"/>
  <c r="Z41" i="5"/>
  <c r="AD41" i="5"/>
  <c r="AH41" i="5"/>
  <c r="AL41" i="5"/>
  <c r="AP41" i="5"/>
  <c r="AT41" i="5"/>
  <c r="H41" i="5"/>
  <c r="L41" i="5"/>
  <c r="P41" i="5"/>
  <c r="T41" i="5"/>
  <c r="X41" i="5"/>
  <c r="AB41" i="5"/>
  <c r="AF41" i="5"/>
  <c r="AJ41" i="5"/>
  <c r="AN41" i="5"/>
  <c r="AR41" i="5"/>
  <c r="J40" i="5"/>
  <c r="N40" i="5"/>
  <c r="R40" i="5"/>
  <c r="V40" i="5"/>
  <c r="Z40" i="5"/>
  <c r="AD40" i="5"/>
  <c r="AH40" i="5"/>
  <c r="AL40" i="5"/>
  <c r="AP40" i="5"/>
  <c r="AT40" i="5"/>
  <c r="H40" i="5"/>
  <c r="L40" i="5"/>
  <c r="P40" i="5"/>
  <c r="T40" i="5"/>
  <c r="X40" i="5"/>
  <c r="AB40" i="5"/>
  <c r="AF40" i="5"/>
  <c r="AJ40" i="5"/>
  <c r="AN40" i="5"/>
  <c r="AR40" i="5"/>
  <c r="J39" i="5"/>
  <c r="N39" i="5"/>
  <c r="R39" i="5"/>
  <c r="V39" i="5"/>
  <c r="Z39" i="5"/>
  <c r="AD39" i="5"/>
  <c r="AH39" i="5"/>
  <c r="AL39" i="5"/>
  <c r="AP39" i="5"/>
  <c r="AT39" i="5"/>
  <c r="H39" i="5"/>
  <c r="L39" i="5"/>
  <c r="P39" i="5"/>
  <c r="T39" i="5"/>
  <c r="X39" i="5"/>
  <c r="AB39" i="5"/>
  <c r="AF39" i="5"/>
  <c r="AJ39" i="5"/>
  <c r="AN39" i="5"/>
  <c r="AR39" i="5"/>
  <c r="J38" i="5"/>
  <c r="N38" i="5"/>
  <c r="R38" i="5"/>
  <c r="V38" i="5"/>
  <c r="Z38" i="5"/>
  <c r="AD38" i="5"/>
  <c r="AH38" i="5"/>
  <c r="AL38" i="5"/>
  <c r="AP38" i="5"/>
  <c r="AT38" i="5"/>
  <c r="H38" i="5"/>
  <c r="L38" i="5"/>
  <c r="P38" i="5"/>
  <c r="T38" i="5"/>
  <c r="X38" i="5"/>
  <c r="AB38" i="5"/>
  <c r="AF38" i="5"/>
  <c r="AJ38" i="5"/>
  <c r="AN38" i="5"/>
  <c r="AR38" i="5"/>
  <c r="J37" i="5"/>
  <c r="N37" i="5"/>
  <c r="R37" i="5"/>
  <c r="V37" i="5"/>
  <c r="Z37" i="5"/>
  <c r="AD37" i="5"/>
  <c r="AH37" i="5"/>
  <c r="AL37" i="5"/>
  <c r="AP37" i="5"/>
  <c r="AT37" i="5"/>
  <c r="H37" i="5"/>
  <c r="L37" i="5"/>
  <c r="P37" i="5"/>
  <c r="T37" i="5"/>
  <c r="X37" i="5"/>
  <c r="AB37" i="5"/>
  <c r="AF37" i="5"/>
  <c r="AJ37" i="5"/>
  <c r="AN37" i="5"/>
  <c r="AR37" i="5"/>
  <c r="J36" i="5"/>
  <c r="N36" i="5"/>
  <c r="R36" i="5"/>
  <c r="V36" i="5"/>
  <c r="Z36" i="5"/>
  <c r="AD36" i="5"/>
  <c r="AH36" i="5"/>
  <c r="AL36" i="5"/>
  <c r="AP36" i="5"/>
  <c r="AT36" i="5"/>
  <c r="H36" i="5"/>
  <c r="L36" i="5"/>
  <c r="P36" i="5"/>
  <c r="T36" i="5"/>
  <c r="X36" i="5"/>
  <c r="AB36" i="5"/>
  <c r="AF36" i="5"/>
  <c r="AJ36" i="5"/>
  <c r="AN36" i="5"/>
  <c r="AR36" i="5"/>
  <c r="J35" i="5"/>
  <c r="N35" i="5"/>
  <c r="R35" i="5"/>
  <c r="V35" i="5"/>
  <c r="Z35" i="5"/>
  <c r="AD35" i="5"/>
  <c r="AH35" i="5"/>
  <c r="AL35" i="5"/>
  <c r="AP35" i="5"/>
  <c r="AT35" i="5"/>
  <c r="H35" i="5"/>
  <c r="L35" i="5"/>
  <c r="P35" i="5"/>
  <c r="T35" i="5"/>
  <c r="X35" i="5"/>
  <c r="AB35" i="5"/>
  <c r="AF35" i="5"/>
  <c r="AJ35" i="5"/>
  <c r="AN35" i="5"/>
  <c r="AR35" i="5"/>
  <c r="J34" i="5"/>
  <c r="N34" i="5"/>
  <c r="R34" i="5"/>
  <c r="V34" i="5"/>
  <c r="Z34" i="5"/>
  <c r="AD34" i="5"/>
  <c r="AH34" i="5"/>
  <c r="AL34" i="5"/>
  <c r="AP34" i="5"/>
  <c r="AT34" i="5"/>
  <c r="H34" i="5"/>
  <c r="L34" i="5"/>
  <c r="P34" i="5"/>
  <c r="T34" i="5"/>
  <c r="X34" i="5"/>
  <c r="AB34" i="5"/>
  <c r="AF34" i="5"/>
  <c r="AJ34" i="5"/>
  <c r="AN34" i="5"/>
  <c r="AR34" i="5"/>
  <c r="J33" i="5"/>
  <c r="N33" i="5"/>
  <c r="R33" i="5"/>
  <c r="V33" i="5"/>
  <c r="Z33" i="5"/>
  <c r="AD33" i="5"/>
  <c r="AH33" i="5"/>
  <c r="AL33" i="5"/>
  <c r="AP33" i="5"/>
  <c r="AT33" i="5"/>
  <c r="H33" i="5"/>
  <c r="L33" i="5"/>
  <c r="P33" i="5"/>
  <c r="T33" i="5"/>
  <c r="X33" i="5"/>
  <c r="AB33" i="5"/>
  <c r="AF33" i="5"/>
  <c r="AJ33" i="5"/>
  <c r="AN33" i="5"/>
  <c r="AR33" i="5"/>
  <c r="J32" i="5"/>
  <c r="N32" i="5"/>
  <c r="R32" i="5"/>
  <c r="V32" i="5"/>
  <c r="Z32" i="5"/>
  <c r="AD32" i="5"/>
  <c r="AH32" i="5"/>
  <c r="AL32" i="5"/>
  <c r="AP32" i="5"/>
  <c r="AT32" i="5"/>
  <c r="H32" i="5"/>
  <c r="L32" i="5"/>
  <c r="P32" i="5"/>
  <c r="T32" i="5"/>
  <c r="X32" i="5"/>
  <c r="AB32" i="5"/>
  <c r="AF32" i="5"/>
  <c r="AJ32" i="5"/>
  <c r="AN32" i="5"/>
  <c r="AR32" i="5"/>
  <c r="J31" i="5"/>
  <c r="N31" i="5"/>
  <c r="R31" i="5"/>
  <c r="V31" i="5"/>
  <c r="Z31" i="5"/>
  <c r="AD31" i="5"/>
  <c r="AH31" i="5"/>
  <c r="AL31" i="5"/>
  <c r="AP31" i="5"/>
  <c r="AT31" i="5"/>
  <c r="H31" i="5"/>
  <c r="L31" i="5"/>
  <c r="P31" i="5"/>
  <c r="T31" i="5"/>
  <c r="X31" i="5"/>
  <c r="AB31" i="5"/>
  <c r="AF31" i="5"/>
  <c r="AJ31" i="5"/>
  <c r="AN31" i="5"/>
  <c r="AR31" i="5"/>
  <c r="J30" i="5"/>
  <c r="N30" i="5"/>
  <c r="R30" i="5"/>
  <c r="V30" i="5"/>
  <c r="Z30" i="5"/>
  <c r="AD30" i="5"/>
  <c r="AH30" i="5"/>
  <c r="AL30" i="5"/>
  <c r="AP30" i="5"/>
  <c r="AT30" i="5"/>
  <c r="H30" i="5"/>
  <c r="L30" i="5"/>
  <c r="P30" i="5"/>
  <c r="T30" i="5"/>
  <c r="X30" i="5"/>
  <c r="AB30" i="5"/>
  <c r="AF30" i="5"/>
  <c r="AJ30" i="5"/>
  <c r="AN30" i="5"/>
  <c r="AR30" i="5"/>
  <c r="J29" i="5"/>
  <c r="N29" i="5"/>
  <c r="R29" i="5"/>
  <c r="V29" i="5"/>
  <c r="Z29" i="5"/>
  <c r="AD29" i="5"/>
  <c r="AH29" i="5"/>
  <c r="AL29" i="5"/>
  <c r="AP29" i="5"/>
  <c r="AT29" i="5"/>
  <c r="H29" i="5"/>
  <c r="L29" i="5"/>
  <c r="P29" i="5"/>
  <c r="T29" i="5"/>
  <c r="X29" i="5"/>
  <c r="AB29" i="5"/>
  <c r="AF29" i="5"/>
  <c r="AJ29" i="5"/>
  <c r="AN29" i="5"/>
  <c r="AR29" i="5"/>
  <c r="J28" i="5"/>
  <c r="N28" i="5"/>
  <c r="R28" i="5"/>
  <c r="V28" i="5"/>
  <c r="Z28" i="5"/>
  <c r="AD28" i="5"/>
  <c r="AH28" i="5"/>
  <c r="AL28" i="5"/>
  <c r="AP28" i="5"/>
  <c r="AT28" i="5"/>
  <c r="H28" i="5"/>
  <c r="L28" i="5"/>
  <c r="P28" i="5"/>
  <c r="T28" i="5"/>
  <c r="X28" i="5"/>
  <c r="AB28" i="5"/>
  <c r="AF28" i="5"/>
  <c r="AJ28" i="5"/>
  <c r="AN28" i="5"/>
  <c r="AR28" i="5"/>
  <c r="J27" i="5"/>
  <c r="N27" i="5"/>
  <c r="R27" i="5"/>
  <c r="V27" i="5"/>
  <c r="Z27" i="5"/>
  <c r="AD27" i="5"/>
  <c r="AH27" i="5"/>
  <c r="AL27" i="5"/>
  <c r="AP27" i="5"/>
  <c r="AT27" i="5"/>
  <c r="H27" i="5"/>
  <c r="L27" i="5"/>
  <c r="P27" i="5"/>
  <c r="T27" i="5"/>
  <c r="X27" i="5"/>
  <c r="AB27" i="5"/>
  <c r="AF27" i="5"/>
  <c r="AJ27" i="5"/>
  <c r="AN27" i="5"/>
  <c r="AR27" i="5"/>
  <c r="J26" i="5"/>
  <c r="N26" i="5"/>
  <c r="R26" i="5"/>
  <c r="V26" i="5"/>
  <c r="Z26" i="5"/>
  <c r="AD26" i="5"/>
  <c r="AH26" i="5"/>
  <c r="AL26" i="5"/>
  <c r="AP26" i="5"/>
  <c r="AT26" i="5"/>
  <c r="H26" i="5"/>
  <c r="L26" i="5"/>
  <c r="P26" i="5"/>
  <c r="T26" i="5"/>
  <c r="X26" i="5"/>
  <c r="AB26" i="5"/>
  <c r="AF26" i="5"/>
  <c r="AJ26" i="5"/>
  <c r="AN26" i="5"/>
  <c r="AR26" i="5"/>
  <c r="J25" i="5"/>
  <c r="N25" i="5"/>
  <c r="R25" i="5"/>
  <c r="V25" i="5"/>
  <c r="Z25" i="5"/>
  <c r="AD25" i="5"/>
  <c r="AH25" i="5"/>
  <c r="AL25" i="5"/>
  <c r="AP25" i="5"/>
  <c r="AT25" i="5"/>
  <c r="H25" i="5"/>
  <c r="L25" i="5"/>
  <c r="P25" i="5"/>
  <c r="T25" i="5"/>
  <c r="X25" i="5"/>
  <c r="AB25" i="5"/>
  <c r="AF25" i="5"/>
  <c r="AJ25" i="5"/>
  <c r="AN25" i="5"/>
  <c r="AR25" i="5"/>
  <c r="J24" i="5"/>
  <c r="N24" i="5"/>
  <c r="R24" i="5"/>
  <c r="V24" i="5"/>
  <c r="Z24" i="5"/>
  <c r="AD24" i="5"/>
  <c r="AH24" i="5"/>
  <c r="AL24" i="5"/>
  <c r="AP24" i="5"/>
  <c r="AT24" i="5"/>
  <c r="H24" i="5"/>
  <c r="L24" i="5"/>
  <c r="P24" i="5"/>
  <c r="T24" i="5"/>
  <c r="X24" i="5"/>
  <c r="AB24" i="5"/>
  <c r="AF24" i="5"/>
  <c r="AJ24" i="5"/>
  <c r="AN24" i="5"/>
  <c r="AR24" i="5"/>
  <c r="J23" i="5"/>
  <c r="N23" i="5"/>
  <c r="R23" i="5"/>
  <c r="V23" i="5"/>
  <c r="Z23" i="5"/>
  <c r="AD23" i="5"/>
  <c r="AH23" i="5"/>
  <c r="AL23" i="5"/>
  <c r="AP23" i="5"/>
  <c r="AT23" i="5"/>
  <c r="H23" i="5"/>
  <c r="L23" i="5"/>
  <c r="P23" i="5"/>
  <c r="T23" i="5"/>
  <c r="X23" i="5"/>
  <c r="AB23" i="5"/>
  <c r="AF23" i="5"/>
  <c r="AJ23" i="5"/>
  <c r="AN23" i="5"/>
  <c r="AR23" i="5"/>
  <c r="J22" i="5"/>
  <c r="N22" i="5"/>
  <c r="R22" i="5"/>
  <c r="V22" i="5"/>
  <c r="Z22" i="5"/>
  <c r="AD22" i="5"/>
  <c r="AH22" i="5"/>
  <c r="AL22" i="5"/>
  <c r="AP22" i="5"/>
  <c r="AT22" i="5"/>
  <c r="AR22" i="5"/>
  <c r="H22" i="5"/>
  <c r="L22" i="5"/>
  <c r="P22" i="5"/>
  <c r="T22" i="5"/>
  <c r="X22" i="5"/>
  <c r="AB22" i="5"/>
  <c r="AF22" i="5"/>
  <c r="AJ22" i="5"/>
  <c r="AN22" i="5"/>
  <c r="J21" i="5"/>
  <c r="N21" i="5"/>
  <c r="R21" i="5"/>
  <c r="V21" i="5"/>
  <c r="Z21" i="5"/>
  <c r="AD21" i="5"/>
  <c r="AH21" i="5"/>
  <c r="AL21" i="5"/>
  <c r="AP21" i="5"/>
  <c r="AT21" i="5"/>
  <c r="H21" i="5"/>
  <c r="L21" i="5"/>
  <c r="P21" i="5"/>
  <c r="T21" i="5"/>
  <c r="X21" i="5"/>
  <c r="AB21" i="5"/>
  <c r="AF21" i="5"/>
  <c r="AJ21" i="5"/>
  <c r="AN21" i="5"/>
  <c r="AR21" i="5"/>
  <c r="J20" i="5"/>
  <c r="N20" i="5"/>
  <c r="R20" i="5"/>
  <c r="V20" i="5"/>
  <c r="Z20" i="5"/>
  <c r="AD20" i="5"/>
  <c r="AH20" i="5"/>
  <c r="AL20" i="5"/>
  <c r="AP20" i="5"/>
  <c r="AT20" i="5"/>
  <c r="H20" i="5"/>
  <c r="L20" i="5"/>
  <c r="P20" i="5"/>
  <c r="T20" i="5"/>
  <c r="X20" i="5"/>
  <c r="AB20" i="5"/>
  <c r="AF20" i="5"/>
  <c r="AJ20" i="5"/>
  <c r="AN20" i="5"/>
  <c r="AR20" i="5"/>
  <c r="J19" i="5"/>
  <c r="N19" i="5"/>
  <c r="R19" i="5"/>
  <c r="V19" i="5"/>
  <c r="Z19" i="5"/>
  <c r="AD19" i="5"/>
  <c r="AH19" i="5"/>
  <c r="AL19" i="5"/>
  <c r="AP19" i="5"/>
  <c r="AT19" i="5"/>
  <c r="H19" i="5"/>
  <c r="L19" i="5"/>
  <c r="P19" i="5"/>
  <c r="T19" i="5"/>
  <c r="X19" i="5"/>
  <c r="AB19" i="5"/>
  <c r="AF19" i="5"/>
  <c r="AJ19" i="5"/>
  <c r="AN19" i="5"/>
  <c r="AR19" i="5"/>
  <c r="J18" i="5"/>
  <c r="N18" i="5"/>
  <c r="R18" i="5"/>
  <c r="V18" i="5"/>
  <c r="Z18" i="5"/>
  <c r="AD18" i="5"/>
  <c r="AH18" i="5"/>
  <c r="AL18" i="5"/>
  <c r="AP18" i="5"/>
  <c r="AT18" i="5"/>
  <c r="H18" i="5"/>
  <c r="L18" i="5"/>
  <c r="P18" i="5"/>
  <c r="T18" i="5"/>
  <c r="X18" i="5"/>
  <c r="AB18" i="5"/>
  <c r="AF18" i="5"/>
  <c r="AJ18" i="5"/>
  <c r="AN18" i="5"/>
  <c r="AR18" i="5"/>
  <c r="J17" i="5"/>
  <c r="N17" i="5"/>
  <c r="R17" i="5"/>
  <c r="V17" i="5"/>
  <c r="Z17" i="5"/>
  <c r="AD17" i="5"/>
  <c r="AH17" i="5"/>
  <c r="AL17" i="5"/>
  <c r="AP17" i="5"/>
  <c r="AT17" i="5"/>
  <c r="H17" i="5"/>
  <c r="L17" i="5"/>
  <c r="P17" i="5"/>
  <c r="T17" i="5"/>
  <c r="X17" i="5"/>
  <c r="AB17" i="5"/>
  <c r="AF17" i="5"/>
  <c r="AJ17" i="5"/>
  <c r="AN17" i="5"/>
  <c r="AR17" i="5"/>
  <c r="J16" i="5"/>
  <c r="N16" i="5"/>
  <c r="R16" i="5"/>
  <c r="V16" i="5"/>
  <c r="Z16" i="5"/>
  <c r="AD16" i="5"/>
  <c r="AH16" i="5"/>
  <c r="AL16" i="5"/>
  <c r="AP16" i="5"/>
  <c r="AT16" i="5"/>
  <c r="H16" i="5"/>
  <c r="L16" i="5"/>
  <c r="P16" i="5"/>
  <c r="T16" i="5"/>
  <c r="X16" i="5"/>
  <c r="AB16" i="5"/>
  <c r="AF16" i="5"/>
  <c r="AJ16" i="5"/>
  <c r="AN16" i="5"/>
  <c r="AR16" i="5"/>
  <c r="J15" i="5"/>
  <c r="N15" i="5"/>
  <c r="R15" i="5"/>
  <c r="V15" i="5"/>
  <c r="Z15" i="5"/>
  <c r="AD15" i="5"/>
  <c r="AH15" i="5"/>
  <c r="AL15" i="5"/>
  <c r="AP15" i="5"/>
  <c r="AT15" i="5"/>
  <c r="H15" i="5"/>
  <c r="L15" i="5"/>
  <c r="P15" i="5"/>
  <c r="T15" i="5"/>
  <c r="X15" i="5"/>
  <c r="AB15" i="5"/>
  <c r="AF15" i="5"/>
  <c r="AJ15" i="5"/>
  <c r="AN15" i="5"/>
  <c r="AR15" i="5"/>
  <c r="J14" i="5"/>
  <c r="N14" i="5"/>
  <c r="R14" i="5"/>
  <c r="V14" i="5"/>
  <c r="Z14" i="5"/>
  <c r="AD14" i="5"/>
  <c r="AH14" i="5"/>
  <c r="AL14" i="5"/>
  <c r="AP14" i="5"/>
  <c r="AT14" i="5"/>
  <c r="H14" i="5"/>
  <c r="L14" i="5"/>
  <c r="P14" i="5"/>
  <c r="T14" i="5"/>
  <c r="X14" i="5"/>
  <c r="AB14" i="5"/>
  <c r="AF14" i="5"/>
  <c r="AJ14" i="5"/>
  <c r="AN14" i="5"/>
  <c r="AR14" i="5"/>
  <c r="J13" i="5"/>
  <c r="N13" i="5"/>
  <c r="R13" i="5"/>
  <c r="V13" i="5"/>
  <c r="Z13" i="5"/>
  <c r="AD13" i="5"/>
  <c r="AH13" i="5"/>
  <c r="AL13" i="5"/>
  <c r="AP13" i="5"/>
  <c r="AT13" i="5"/>
  <c r="H13" i="5"/>
  <c r="L13" i="5"/>
  <c r="P13" i="5"/>
  <c r="T13" i="5"/>
  <c r="X13" i="5"/>
  <c r="AB13" i="5"/>
  <c r="AF13" i="5"/>
  <c r="AJ13" i="5"/>
  <c r="AN13" i="5"/>
  <c r="AR13" i="5"/>
  <c r="J12" i="5"/>
  <c r="N12" i="5"/>
  <c r="R12" i="5"/>
  <c r="V12" i="5"/>
  <c r="Z12" i="5"/>
  <c r="AD12" i="5"/>
  <c r="AH12" i="5"/>
  <c r="AL12" i="5"/>
  <c r="AP12" i="5"/>
  <c r="AT12" i="5"/>
  <c r="H12" i="5"/>
  <c r="L12" i="5"/>
  <c r="P12" i="5"/>
  <c r="T12" i="5"/>
  <c r="X12" i="5"/>
  <c r="AB12" i="5"/>
  <c r="AF12" i="5"/>
  <c r="AJ12" i="5"/>
  <c r="AN12" i="5"/>
  <c r="AR12" i="5"/>
  <c r="J11" i="5"/>
  <c r="N11" i="5"/>
  <c r="R11" i="5"/>
  <c r="V11" i="5"/>
  <c r="Z11" i="5"/>
  <c r="AD11" i="5"/>
  <c r="AH11" i="5"/>
  <c r="AL11" i="5"/>
  <c r="AP11" i="5"/>
  <c r="AT11" i="5"/>
  <c r="H11" i="5"/>
  <c r="L11" i="5"/>
  <c r="P11" i="5"/>
  <c r="T11" i="5"/>
  <c r="X11" i="5"/>
  <c r="AB11" i="5"/>
  <c r="AF11" i="5"/>
  <c r="AJ11" i="5"/>
  <c r="AN11" i="5"/>
  <c r="AR11" i="5"/>
  <c r="J10" i="5"/>
  <c r="N10" i="5"/>
  <c r="R10" i="5"/>
  <c r="V10" i="5"/>
  <c r="Z10" i="5"/>
  <c r="AD10" i="5"/>
  <c r="AH10" i="5"/>
  <c r="AL10" i="5"/>
  <c r="AP10" i="5"/>
  <c r="AT10" i="5"/>
  <c r="H10" i="5"/>
  <c r="L10" i="5"/>
  <c r="P10" i="5"/>
  <c r="T10" i="5"/>
  <c r="X10" i="5"/>
  <c r="AB10" i="5"/>
  <c r="AF10" i="5"/>
  <c r="AJ10" i="5"/>
  <c r="AN10" i="5"/>
  <c r="AR10" i="5"/>
  <c r="J9" i="5"/>
  <c r="N9" i="5"/>
  <c r="R9" i="5"/>
  <c r="V9" i="5"/>
  <c r="Z9" i="5"/>
  <c r="AD9" i="5"/>
  <c r="AH9" i="5"/>
  <c r="AL9" i="5"/>
  <c r="AP9" i="5"/>
  <c r="AT9" i="5"/>
  <c r="H9" i="5"/>
  <c r="L9" i="5"/>
  <c r="P9" i="5"/>
  <c r="T9" i="5"/>
  <c r="X9" i="5"/>
  <c r="AB9" i="5"/>
  <c r="AF9" i="5"/>
  <c r="AJ9" i="5"/>
  <c r="AN9" i="5"/>
  <c r="AR9" i="5"/>
  <c r="J8" i="5"/>
  <c r="N8" i="5"/>
  <c r="R8" i="5"/>
  <c r="V8" i="5"/>
  <c r="Z8" i="5"/>
  <c r="AD8" i="5"/>
  <c r="AH8" i="5"/>
  <c r="AL8" i="5"/>
  <c r="AP8" i="5"/>
  <c r="AT8" i="5"/>
  <c r="H8" i="5"/>
  <c r="L8" i="5"/>
  <c r="P8" i="5"/>
  <c r="T8" i="5"/>
  <c r="X8" i="5"/>
  <c r="AB8" i="5"/>
  <c r="AF8" i="5"/>
  <c r="AJ8" i="5"/>
  <c r="AN8" i="5"/>
  <c r="AR8" i="5"/>
  <c r="J7" i="5"/>
  <c r="N7" i="5"/>
  <c r="R7" i="5"/>
  <c r="V7" i="5"/>
  <c r="Z7" i="5"/>
  <c r="AD7" i="5"/>
  <c r="AH7" i="5"/>
  <c r="AL7" i="5"/>
  <c r="AP7" i="5"/>
  <c r="AT7" i="5"/>
  <c r="H7" i="5"/>
  <c r="L7" i="5"/>
  <c r="P7" i="5"/>
  <c r="T7" i="5"/>
  <c r="X7" i="5"/>
  <c r="AB7" i="5"/>
  <c r="AF7" i="5"/>
  <c r="AJ7" i="5"/>
  <c r="AN7" i="5"/>
  <c r="AR7" i="5"/>
  <c r="J6" i="5"/>
  <c r="N6" i="5"/>
  <c r="R6" i="5"/>
  <c r="V6" i="5"/>
  <c r="Z6" i="5"/>
  <c r="AD6" i="5"/>
  <c r="AH6" i="5"/>
  <c r="AL6" i="5"/>
  <c r="AP6" i="5"/>
  <c r="AT6" i="5"/>
  <c r="H6" i="5"/>
  <c r="L6" i="5"/>
  <c r="P6" i="5"/>
  <c r="T6" i="5"/>
  <c r="X6" i="5"/>
  <c r="AB6" i="5"/>
  <c r="AF6" i="5"/>
  <c r="AJ6" i="5"/>
  <c r="AN6" i="5"/>
  <c r="AR6" i="5"/>
  <c r="G5" i="5"/>
  <c r="I5" i="5"/>
  <c r="K5" i="5"/>
  <c r="M5" i="5"/>
  <c r="O5" i="5"/>
  <c r="Q5" i="5"/>
  <c r="S5" i="5"/>
  <c r="U5" i="5"/>
  <c r="W5" i="5"/>
  <c r="Y5" i="5"/>
  <c r="AA5" i="5"/>
  <c r="AC5" i="5"/>
  <c r="AE5" i="5"/>
  <c r="AG5" i="5"/>
  <c r="AI5" i="5"/>
  <c r="AK5" i="5"/>
  <c r="AM5" i="5"/>
  <c r="AO5" i="5"/>
  <c r="AT58" i="5"/>
  <c r="AR58" i="5"/>
  <c r="AP58" i="5"/>
  <c r="AN58" i="5"/>
  <c r="AL58" i="5"/>
  <c r="AJ58" i="5"/>
  <c r="AH58" i="5"/>
  <c r="AF58" i="5"/>
  <c r="AD58" i="5"/>
  <c r="AB58" i="5"/>
  <c r="Z58" i="5"/>
  <c r="X58" i="5"/>
  <c r="V58" i="5"/>
  <c r="T58" i="5"/>
  <c r="R58" i="5"/>
  <c r="P58" i="5"/>
  <c r="N58" i="5"/>
  <c r="L58" i="5"/>
  <c r="AT57" i="5"/>
  <c r="AR57" i="5"/>
  <c r="AP57" i="5"/>
  <c r="AN57" i="5"/>
  <c r="AL57" i="5"/>
  <c r="AJ57" i="5"/>
  <c r="AH57" i="5"/>
  <c r="AF57" i="5"/>
  <c r="AD57" i="5"/>
  <c r="AB57" i="5"/>
  <c r="Z57" i="5"/>
  <c r="X57" i="5"/>
  <c r="V57" i="5"/>
  <c r="T57" i="5"/>
  <c r="R57" i="5"/>
  <c r="P57" i="5"/>
  <c r="N57" i="5"/>
  <c r="L57" i="5"/>
  <c r="AT56" i="5"/>
  <c r="AR56" i="5"/>
  <c r="AP56" i="5"/>
  <c r="AN56" i="5"/>
  <c r="AL56" i="5"/>
  <c r="AJ56" i="5"/>
  <c r="AH56" i="5"/>
  <c r="AF56" i="5"/>
  <c r="AD56" i="5"/>
  <c r="AB56" i="5"/>
  <c r="Z56" i="5"/>
  <c r="X56" i="5"/>
  <c r="V56" i="5"/>
  <c r="T56" i="5"/>
  <c r="R56" i="5"/>
  <c r="P56" i="5"/>
  <c r="N56" i="5"/>
  <c r="L56" i="5"/>
  <c r="AT55" i="5"/>
  <c r="AR55" i="5"/>
  <c r="AP55" i="5"/>
  <c r="AN55" i="5"/>
  <c r="AL55" i="5"/>
  <c r="AJ55" i="5"/>
  <c r="AH55" i="5"/>
  <c r="AF55" i="5"/>
  <c r="AD55" i="5"/>
  <c r="AB55" i="5"/>
  <c r="Z55" i="5"/>
  <c r="X55" i="5"/>
  <c r="V55" i="5"/>
  <c r="T55" i="5"/>
  <c r="R55" i="5"/>
  <c r="P55" i="5"/>
  <c r="N55" i="5"/>
  <c r="L55" i="5"/>
  <c r="AT54" i="5"/>
  <c r="AR54" i="5"/>
  <c r="AP54" i="5"/>
  <c r="AN54" i="5"/>
  <c r="AL54" i="5"/>
  <c r="AJ54" i="5"/>
  <c r="AH54" i="5"/>
  <c r="AF54" i="5"/>
  <c r="AD54" i="5"/>
  <c r="AB54" i="5"/>
  <c r="Z54" i="5"/>
  <c r="X54" i="5"/>
  <c r="V54" i="5"/>
  <c r="T54" i="5"/>
  <c r="R54" i="5"/>
  <c r="P54" i="5"/>
  <c r="N54" i="5"/>
  <c r="L54" i="5"/>
  <c r="AT53" i="5"/>
  <c r="AR53" i="5"/>
  <c r="AP53" i="5"/>
  <c r="AN53" i="5"/>
  <c r="AL53" i="5"/>
  <c r="AJ53" i="5"/>
  <c r="AH53" i="5"/>
  <c r="AF53" i="5"/>
  <c r="AD53" i="5"/>
  <c r="AB53" i="5"/>
  <c r="Z53" i="5"/>
  <c r="X53" i="5"/>
  <c r="V53" i="5"/>
  <c r="T53" i="5"/>
  <c r="R53" i="5"/>
  <c r="P53" i="5"/>
  <c r="N53" i="5"/>
  <c r="L53" i="5"/>
  <c r="AT52" i="5"/>
  <c r="AR52" i="5"/>
  <c r="AP52" i="5"/>
  <c r="AN52" i="5"/>
  <c r="AL52" i="5"/>
  <c r="AJ52" i="5"/>
  <c r="AH52" i="5"/>
  <c r="AF52" i="5"/>
  <c r="AD52" i="5"/>
  <c r="AB52" i="5"/>
  <c r="Z52" i="5"/>
  <c r="X52" i="5"/>
  <c r="V52" i="5"/>
  <c r="T52" i="5"/>
  <c r="R52" i="5"/>
  <c r="P52" i="5"/>
  <c r="N52" i="5"/>
  <c r="L52" i="5"/>
  <c r="AT51" i="5"/>
  <c r="AR51" i="5"/>
  <c r="AP51" i="5"/>
  <c r="AN51" i="5"/>
  <c r="AL51" i="5"/>
  <c r="AJ51" i="5"/>
  <c r="AH51" i="5"/>
  <c r="AF51" i="5"/>
  <c r="AD51" i="5"/>
  <c r="AB51" i="5"/>
  <c r="Z51" i="5"/>
  <c r="X51" i="5"/>
  <c r="V51" i="5"/>
  <c r="T51" i="5"/>
  <c r="R51" i="5"/>
  <c r="P51" i="5"/>
  <c r="N51" i="5"/>
  <c r="L51" i="5"/>
  <c r="AT50" i="5"/>
  <c r="AR50" i="5"/>
  <c r="AP50" i="5"/>
  <c r="AN50" i="5"/>
  <c r="AL50" i="5"/>
  <c r="AJ50" i="5"/>
  <c r="AH50" i="5"/>
  <c r="AF50" i="5"/>
  <c r="AD50" i="5"/>
  <c r="AB50" i="5"/>
  <c r="Z50" i="5"/>
  <c r="X50" i="5"/>
  <c r="V50" i="5"/>
  <c r="T50" i="5"/>
  <c r="R50" i="5"/>
  <c r="P50" i="5"/>
  <c r="N50" i="5"/>
  <c r="L50" i="5"/>
  <c r="AT49" i="5"/>
  <c r="AR49" i="5"/>
  <c r="AP49" i="5"/>
  <c r="AN49" i="5"/>
  <c r="AL49" i="5"/>
  <c r="AJ49" i="5"/>
  <c r="AH49" i="5"/>
  <c r="AF49" i="5"/>
  <c r="AD49" i="5"/>
  <c r="AB49" i="5"/>
  <c r="Z49" i="5"/>
  <c r="X49" i="5"/>
  <c r="V49" i="5"/>
  <c r="T49" i="5"/>
  <c r="R49" i="5"/>
  <c r="P49" i="5"/>
  <c r="N49" i="5"/>
  <c r="L49" i="5"/>
  <c r="AT48" i="5"/>
  <c r="AR48" i="5"/>
  <c r="AP48" i="5"/>
  <c r="AN48" i="5"/>
  <c r="AL48" i="5"/>
  <c r="AJ48" i="5"/>
  <c r="AH48" i="5"/>
  <c r="AF48" i="5"/>
  <c r="AD48" i="5"/>
  <c r="AB48" i="5"/>
  <c r="Z48" i="5"/>
  <c r="X48" i="5"/>
  <c r="V48" i="5"/>
  <c r="T48" i="5"/>
  <c r="Q48" i="5"/>
  <c r="M48" i="5"/>
  <c r="AS47" i="5"/>
  <c r="AO47" i="5"/>
  <c r="AK47" i="5"/>
  <c r="AG47" i="5"/>
  <c r="AC47" i="5"/>
  <c r="Y47" i="5"/>
  <c r="U47" i="5"/>
  <c r="Q47" i="5"/>
  <c r="I2" i="1"/>
  <c r="H2" i="1"/>
  <c r="AL17" i="7" l="1"/>
  <c r="AH17" i="7"/>
  <c r="AD17" i="7"/>
  <c r="Z17" i="7"/>
  <c r="V17" i="7"/>
  <c r="R17" i="7"/>
  <c r="N17" i="7"/>
  <c r="J17" i="7"/>
  <c r="AP17" i="7"/>
  <c r="AM16" i="7"/>
  <c r="AI16" i="7"/>
  <c r="AE16" i="7"/>
  <c r="AA16" i="7"/>
  <c r="W16" i="7"/>
  <c r="S16" i="7"/>
  <c r="O16" i="7"/>
  <c r="K16" i="7"/>
  <c r="G16" i="7"/>
  <c r="AN15" i="7"/>
  <c r="AJ15" i="7"/>
  <c r="AF15" i="7"/>
  <c r="AB15" i="7"/>
  <c r="X15" i="7"/>
  <c r="T15" i="7"/>
  <c r="P15" i="7"/>
  <c r="L15" i="7"/>
  <c r="H15" i="7"/>
  <c r="AM14" i="7"/>
  <c r="AI14" i="7"/>
  <c r="AE14" i="7"/>
  <c r="AA14" i="7"/>
  <c r="W14" i="7"/>
  <c r="S14" i="7"/>
  <c r="O14" i="7"/>
  <c r="K14" i="7"/>
  <c r="G14" i="7"/>
  <c r="AN13" i="7"/>
  <c r="AJ13" i="7"/>
  <c r="AF13" i="7"/>
  <c r="AB13" i="7"/>
  <c r="X13" i="7"/>
  <c r="T13" i="7"/>
  <c r="P13" i="7"/>
  <c r="L13" i="7"/>
  <c r="H13" i="7"/>
  <c r="AM12" i="7"/>
  <c r="AI12" i="7"/>
  <c r="AE12" i="7"/>
  <c r="AA12" i="7"/>
  <c r="W12" i="7"/>
  <c r="S12" i="7"/>
  <c r="O12" i="7"/>
  <c r="K12" i="7"/>
  <c r="G12" i="7"/>
  <c r="AN11" i="7"/>
  <c r="AJ11" i="7"/>
  <c r="AF11" i="7"/>
  <c r="AB11" i="7"/>
  <c r="X11" i="7"/>
  <c r="T11" i="7"/>
  <c r="P11" i="7"/>
  <c r="L11" i="7"/>
  <c r="H11" i="7"/>
  <c r="AM10" i="7"/>
  <c r="AI10" i="7"/>
  <c r="AE10" i="7"/>
  <c r="AA10" i="7"/>
  <c r="W10" i="7"/>
  <c r="S10" i="7"/>
  <c r="O10" i="7"/>
  <c r="K10" i="7"/>
  <c r="G10" i="7"/>
  <c r="AN9" i="7"/>
  <c r="AJ9" i="7"/>
  <c r="AF9" i="7"/>
  <c r="AB9" i="7"/>
  <c r="X9" i="7"/>
  <c r="T9" i="7"/>
  <c r="P9" i="7"/>
  <c r="L9" i="7"/>
  <c r="H9" i="7"/>
  <c r="AM8" i="7"/>
  <c r="AI8" i="7"/>
  <c r="AE8" i="7"/>
  <c r="AA8" i="7"/>
  <c r="W8" i="7"/>
  <c r="S8" i="7"/>
  <c r="O8" i="7"/>
  <c r="K8" i="7"/>
  <c r="G8" i="7"/>
  <c r="AN7" i="7"/>
  <c r="AJ7" i="7"/>
  <c r="AF7" i="7"/>
  <c r="AB7" i="7"/>
  <c r="X7" i="7"/>
  <c r="T7" i="7"/>
  <c r="P7" i="7"/>
  <c r="L7" i="7"/>
  <c r="H7" i="7"/>
  <c r="AM6" i="7"/>
  <c r="AI6" i="7"/>
  <c r="AE6" i="7"/>
  <c r="AA6" i="7"/>
  <c r="W6" i="7"/>
  <c r="S6" i="7"/>
  <c r="O6" i="7"/>
  <c r="K6" i="7"/>
  <c r="G6" i="7"/>
  <c r="AN5" i="7"/>
  <c r="AJ5" i="7"/>
  <c r="AF5" i="7"/>
  <c r="AB5" i="7"/>
  <c r="X5" i="7"/>
  <c r="T5" i="7"/>
  <c r="P5" i="7"/>
  <c r="L5" i="7"/>
  <c r="H5" i="7"/>
  <c r="AM4" i="7"/>
  <c r="AI4" i="7"/>
  <c r="AE4" i="7"/>
  <c r="AA4" i="7"/>
  <c r="W4" i="7"/>
  <c r="S4" i="7"/>
  <c r="O4" i="7"/>
  <c r="K4" i="7"/>
  <c r="G4" i="7"/>
  <c r="AS16" i="7"/>
  <c r="AT15" i="7"/>
  <c r="AS14" i="7"/>
  <c r="AT13" i="7"/>
  <c r="AS12" i="7"/>
  <c r="AT11" i="7"/>
  <c r="AS10" i="7"/>
  <c r="AT9" i="7"/>
  <c r="AS8" i="7"/>
  <c r="AT7" i="7"/>
  <c r="AS6" i="7"/>
  <c r="AT5" i="7"/>
  <c r="AS4" i="7"/>
  <c r="AT16" i="7"/>
  <c r="AS15" i="7"/>
  <c r="AT14" i="7"/>
  <c r="AS13" i="7"/>
  <c r="AT12" i="7"/>
  <c r="AS11" i="7"/>
  <c r="AT10" i="7"/>
  <c r="AS9" i="7"/>
  <c r="AT8" i="7"/>
  <c r="AS7" i="7"/>
  <c r="AT6" i="7"/>
  <c r="AS5" i="7"/>
  <c r="AT4" i="7"/>
  <c r="AN17" i="7"/>
  <c r="AJ17" i="7"/>
  <c r="AF17" i="7"/>
  <c r="AB17" i="7"/>
  <c r="X17" i="7"/>
  <c r="T17" i="7"/>
  <c r="P17" i="7"/>
  <c r="L17" i="7"/>
  <c r="H17" i="7"/>
  <c r="AO16" i="7"/>
  <c r="AK16" i="7"/>
  <c r="AG16" i="7"/>
  <c r="AC16" i="7"/>
  <c r="Y16" i="7"/>
  <c r="U16" i="7"/>
  <c r="Q16" i="7"/>
  <c r="M16" i="7"/>
  <c r="I16" i="7"/>
  <c r="AP15" i="7"/>
  <c r="AL15" i="7"/>
  <c r="AH15" i="7"/>
  <c r="AD15" i="7"/>
  <c r="Z15" i="7"/>
  <c r="V15" i="7"/>
  <c r="R15" i="7"/>
  <c r="N15" i="7"/>
  <c r="J15" i="7"/>
  <c r="AO14" i="7"/>
  <c r="AK14" i="7"/>
  <c r="AG14" i="7"/>
  <c r="AC14" i="7"/>
  <c r="Y14" i="7"/>
  <c r="U14" i="7"/>
  <c r="Q14" i="7"/>
  <c r="M14" i="7"/>
  <c r="I14" i="7"/>
  <c r="AP13" i="7"/>
  <c r="AL13" i="7"/>
  <c r="AH13" i="7"/>
  <c r="AD13" i="7"/>
  <c r="Z13" i="7"/>
  <c r="V13" i="7"/>
  <c r="R13" i="7"/>
  <c r="N13" i="7"/>
  <c r="J13" i="7"/>
  <c r="AO12" i="7"/>
  <c r="AK12" i="7"/>
  <c r="AG12" i="7"/>
  <c r="AC12" i="7"/>
  <c r="Y12" i="7"/>
  <c r="U12" i="7"/>
  <c r="Q12" i="7"/>
  <c r="M12" i="7"/>
  <c r="I12" i="7"/>
  <c r="AP11" i="7"/>
  <c r="AL11" i="7"/>
  <c r="AH11" i="7"/>
  <c r="AD11" i="7"/>
  <c r="Z11" i="7"/>
  <c r="V11" i="7"/>
  <c r="R11" i="7"/>
  <c r="N11" i="7"/>
  <c r="J11" i="7"/>
  <c r="AO10" i="7"/>
  <c r="AK10" i="7"/>
  <c r="AG10" i="7"/>
  <c r="AC10" i="7"/>
  <c r="Y10" i="7"/>
  <c r="U10" i="7"/>
  <c r="Q10" i="7"/>
  <c r="M10" i="7"/>
  <c r="I10" i="7"/>
  <c r="AP9" i="7"/>
  <c r="AL9" i="7"/>
  <c r="AH9" i="7"/>
  <c r="AD9" i="7"/>
  <c r="Z9" i="7"/>
  <c r="V9" i="7"/>
  <c r="R9" i="7"/>
  <c r="N9" i="7"/>
  <c r="J9" i="7"/>
  <c r="AO8" i="7"/>
  <c r="AK8" i="7"/>
  <c r="AG8" i="7"/>
  <c r="AC8" i="7"/>
  <c r="Y8" i="7"/>
  <c r="U8" i="7"/>
  <c r="Q8" i="7"/>
  <c r="M8" i="7"/>
  <c r="I8" i="7"/>
  <c r="AP7" i="7"/>
  <c r="AL7" i="7"/>
  <c r="AH7" i="7"/>
  <c r="AD7" i="7"/>
  <c r="Z7" i="7"/>
  <c r="V7" i="7"/>
  <c r="R7" i="7"/>
  <c r="N7" i="7"/>
  <c r="J7" i="7"/>
  <c r="AO6" i="7"/>
  <c r="AK6" i="7"/>
  <c r="AG6" i="7"/>
  <c r="AC6" i="7"/>
  <c r="Y6" i="7"/>
  <c r="U6" i="7"/>
  <c r="Q6" i="7"/>
  <c r="M6" i="7"/>
  <c r="I6" i="7"/>
  <c r="AP5" i="7"/>
  <c r="AL5" i="7"/>
  <c r="AH5" i="7"/>
  <c r="AD5" i="7"/>
  <c r="Z5" i="7"/>
  <c r="V5" i="7"/>
  <c r="R5" i="7"/>
  <c r="N5" i="7"/>
  <c r="J5" i="7"/>
  <c r="M4" i="7"/>
  <c r="AQ16" i="7"/>
  <c r="AR15" i="7"/>
  <c r="AQ14" i="7"/>
  <c r="AR13" i="7"/>
  <c r="AQ12" i="7"/>
  <c r="AR11" i="7"/>
  <c r="AQ10" i="7"/>
  <c r="AR9" i="7"/>
  <c r="AQ8" i="7"/>
  <c r="AR7" i="7"/>
  <c r="AQ6" i="7"/>
  <c r="AR5" i="7"/>
  <c r="AQ4" i="7"/>
  <c r="AR16" i="7"/>
  <c r="AQ15" i="7"/>
  <c r="AR14" i="7"/>
  <c r="AQ13" i="7"/>
  <c r="AR12" i="7"/>
  <c r="AQ11" i="7"/>
  <c r="AR10" i="7"/>
  <c r="AQ9" i="7"/>
  <c r="AR8" i="7"/>
  <c r="AQ7" i="7"/>
  <c r="AR6" i="7"/>
  <c r="AQ5" i="7"/>
  <c r="AO46" i="5"/>
  <c r="AM46" i="5"/>
  <c r="AO45" i="5"/>
  <c r="AM45" i="5"/>
  <c r="AO44" i="5"/>
  <c r="AM44" i="5"/>
  <c r="AO43" i="5"/>
  <c r="AM43" i="5"/>
  <c r="AO42" i="5"/>
  <c r="AM42" i="5"/>
  <c r="AO41" i="5"/>
  <c r="AM41" i="5"/>
  <c r="AO40" i="5"/>
  <c r="AM40" i="5"/>
  <c r="AO39" i="5"/>
  <c r="AM39" i="5"/>
  <c r="AO38" i="5"/>
  <c r="AM38" i="5"/>
  <c r="AO37" i="5"/>
  <c r="AM37" i="5"/>
  <c r="AO36" i="5"/>
  <c r="AM36" i="5"/>
  <c r="AO35" i="5"/>
  <c r="AM35" i="5"/>
  <c r="AO34" i="5"/>
  <c r="AM34" i="5"/>
  <c r="AO33" i="5"/>
  <c r="AM33" i="5"/>
  <c r="AO32" i="5"/>
  <c r="AM32" i="5"/>
  <c r="AO31" i="5"/>
  <c r="AM31" i="5"/>
  <c r="AO30" i="5"/>
  <c r="AM30" i="5"/>
  <c r="AO29" i="5"/>
  <c r="AM29" i="5"/>
  <c r="AO28" i="5"/>
  <c r="AM28" i="5"/>
  <c r="AO27" i="5"/>
  <c r="AM27" i="5"/>
  <c r="AO26" i="5"/>
  <c r="AM26" i="5"/>
  <c r="AO25" i="5"/>
  <c r="AM25" i="5"/>
  <c r="AO24" i="5"/>
  <c r="AM24" i="5"/>
  <c r="AO23" i="5"/>
  <c r="AM23" i="5"/>
  <c r="AO22" i="5"/>
  <c r="AM22" i="5"/>
  <c r="AO21" i="5"/>
  <c r="AM21" i="5"/>
  <c r="AO20" i="5"/>
  <c r="AM20" i="5"/>
  <c r="AO19" i="5"/>
  <c r="AM19" i="5"/>
  <c r="AO18" i="5"/>
  <c r="AM18" i="5"/>
  <c r="AO17" i="5"/>
  <c r="AM17" i="5"/>
  <c r="AO16" i="5"/>
  <c r="AM16" i="5"/>
  <c r="AO15" i="5"/>
  <c r="AM15" i="5"/>
  <c r="AO14" i="5"/>
  <c r="AM14" i="5"/>
  <c r="AO13" i="5"/>
  <c r="AM13" i="5"/>
  <c r="AO12" i="5"/>
  <c r="AM12" i="5"/>
  <c r="AO11" i="5"/>
  <c r="AM11" i="5"/>
  <c r="AO10" i="5"/>
  <c r="AM10" i="5"/>
  <c r="AO9" i="5"/>
  <c r="AM9" i="5"/>
  <c r="AO8" i="5"/>
  <c r="AM8" i="5"/>
  <c r="AO7" i="5"/>
  <c r="AG46" i="5"/>
  <c r="AE46" i="5"/>
  <c r="AG45" i="5"/>
  <c r="AE45" i="5"/>
  <c r="AG44" i="5"/>
  <c r="AE44" i="5"/>
  <c r="AG43" i="5"/>
  <c r="AE43" i="5"/>
  <c r="AG42" i="5"/>
  <c r="AE42" i="5"/>
  <c r="AG41" i="5"/>
  <c r="AE41" i="5"/>
  <c r="AG40" i="5"/>
  <c r="AE40" i="5"/>
  <c r="AG39" i="5"/>
  <c r="AE39" i="5"/>
  <c r="AG38" i="5"/>
  <c r="AE38" i="5"/>
  <c r="AG37" i="5"/>
  <c r="AE37" i="5"/>
  <c r="AG36" i="5"/>
  <c r="AE36" i="5"/>
  <c r="AG35" i="5"/>
  <c r="AE35" i="5"/>
  <c r="AG34" i="5"/>
  <c r="AE34" i="5"/>
  <c r="AG33" i="5"/>
  <c r="AE33" i="5"/>
  <c r="AG32" i="5"/>
  <c r="AE32" i="5"/>
  <c r="AG31" i="5"/>
  <c r="AE31" i="5"/>
  <c r="AG30" i="5"/>
  <c r="AE30" i="5"/>
  <c r="AG29" i="5"/>
  <c r="AE29" i="5"/>
  <c r="AG28" i="5"/>
  <c r="AE28" i="5"/>
  <c r="AG27" i="5"/>
  <c r="AE27" i="5"/>
  <c r="AG26" i="5"/>
  <c r="AE26" i="5"/>
  <c r="AG25" i="5"/>
  <c r="AE25" i="5"/>
  <c r="AG24" i="5"/>
  <c r="AE24" i="5"/>
  <c r="AG23" i="5"/>
  <c r="AE23" i="5"/>
  <c r="AG22" i="5"/>
  <c r="AE22" i="5"/>
  <c r="AG21" i="5"/>
  <c r="AE21" i="5"/>
  <c r="AG20" i="5"/>
  <c r="AE20" i="5"/>
  <c r="AG19" i="5"/>
  <c r="AE19" i="5"/>
  <c r="AG18" i="5"/>
  <c r="AE18" i="5"/>
  <c r="AG17" i="5"/>
  <c r="AE17" i="5"/>
  <c r="AG16" i="5"/>
  <c r="AE16" i="5"/>
  <c r="AG15" i="5"/>
  <c r="AE15" i="5"/>
  <c r="AG14" i="5"/>
  <c r="AE14" i="5"/>
  <c r="AG13" i="5"/>
  <c r="AE13" i="5"/>
  <c r="AG12" i="5"/>
  <c r="AE12" i="5"/>
  <c r="AG11" i="5"/>
  <c r="AE11" i="5"/>
  <c r="AG10" i="5"/>
  <c r="AE10" i="5"/>
  <c r="AG9" i="5"/>
  <c r="AE9" i="5"/>
  <c r="AG8" i="5"/>
  <c r="AE8" i="5"/>
  <c r="AG7" i="5"/>
  <c r="Y46" i="5"/>
  <c r="W46" i="5"/>
  <c r="Y45" i="5"/>
  <c r="W45" i="5"/>
  <c r="Y44" i="5"/>
  <c r="W44" i="5"/>
  <c r="Y43" i="5"/>
  <c r="W43" i="5"/>
  <c r="Y42" i="5"/>
  <c r="W42" i="5"/>
  <c r="Y41" i="5"/>
  <c r="W41" i="5"/>
  <c r="Y40" i="5"/>
  <c r="W40" i="5"/>
  <c r="Y39" i="5"/>
  <c r="W39" i="5"/>
  <c r="Y38" i="5"/>
  <c r="W38" i="5"/>
  <c r="Y37" i="5"/>
  <c r="W37" i="5"/>
  <c r="Y36" i="5"/>
  <c r="W36" i="5"/>
  <c r="Y35" i="5"/>
  <c r="W35" i="5"/>
  <c r="Y34" i="5"/>
  <c r="W34" i="5"/>
  <c r="Y33" i="5"/>
  <c r="W33" i="5"/>
  <c r="Y32" i="5"/>
  <c r="W32" i="5"/>
  <c r="Y31" i="5"/>
  <c r="W31" i="5"/>
  <c r="Y30" i="5"/>
  <c r="W30" i="5"/>
  <c r="Y29" i="5"/>
  <c r="W29" i="5"/>
  <c r="Y28" i="5"/>
  <c r="W28" i="5"/>
  <c r="Y27" i="5"/>
  <c r="W27" i="5"/>
  <c r="Y26" i="5"/>
  <c r="W26" i="5"/>
  <c r="Y25" i="5"/>
  <c r="W25" i="5"/>
  <c r="Y24" i="5"/>
  <c r="W24" i="5"/>
  <c r="Y23" i="5"/>
  <c r="W23" i="5"/>
  <c r="Y22" i="5"/>
  <c r="W22" i="5"/>
  <c r="Y21" i="5"/>
  <c r="W21" i="5"/>
  <c r="Y20" i="5"/>
  <c r="W20" i="5"/>
  <c r="Y19" i="5"/>
  <c r="W19" i="5"/>
  <c r="Y18" i="5"/>
  <c r="W18" i="5"/>
  <c r="Y17" i="5"/>
  <c r="W17" i="5"/>
  <c r="Y16" i="5"/>
  <c r="W16" i="5"/>
  <c r="Y15" i="5"/>
  <c r="W15" i="5"/>
  <c r="Y14" i="5"/>
  <c r="W14" i="5"/>
  <c r="Y13" i="5"/>
  <c r="W13" i="5"/>
  <c r="Y12" i="5"/>
  <c r="W12" i="5"/>
  <c r="Y11" i="5"/>
  <c r="W11" i="5"/>
  <c r="Y10" i="5"/>
  <c r="W10" i="5"/>
  <c r="Y9" i="5"/>
  <c r="W9" i="5"/>
  <c r="Y8" i="5"/>
  <c r="W8" i="5"/>
  <c r="Y7" i="5"/>
  <c r="Q46" i="5"/>
  <c r="O46" i="5"/>
  <c r="Q45" i="5"/>
  <c r="O45" i="5"/>
  <c r="Q44" i="5"/>
  <c r="O44" i="5"/>
  <c r="Q43" i="5"/>
  <c r="O43" i="5"/>
  <c r="Q42" i="5"/>
  <c r="O42" i="5"/>
  <c r="Q41" i="5"/>
  <c r="O41" i="5"/>
  <c r="Q40" i="5"/>
  <c r="O40" i="5"/>
  <c r="Q39" i="5"/>
  <c r="O39" i="5"/>
  <c r="Q38" i="5"/>
  <c r="O38" i="5"/>
  <c r="Q37" i="5"/>
  <c r="O37" i="5"/>
  <c r="Q36" i="5"/>
  <c r="O36" i="5"/>
  <c r="Q35" i="5"/>
  <c r="O35" i="5"/>
  <c r="Q34" i="5"/>
  <c r="O34" i="5"/>
  <c r="Q33" i="5"/>
  <c r="O33" i="5"/>
  <c r="Q32" i="5"/>
  <c r="O32" i="5"/>
  <c r="Q31" i="5"/>
  <c r="O31" i="5"/>
  <c r="Q30" i="5"/>
  <c r="O30" i="5"/>
  <c r="Q29" i="5"/>
  <c r="O29" i="5"/>
  <c r="Q28" i="5"/>
  <c r="O28" i="5"/>
  <c r="Q27" i="5"/>
  <c r="O27" i="5"/>
  <c r="Q26" i="5"/>
  <c r="O26" i="5"/>
  <c r="Q25" i="5"/>
  <c r="O25" i="5"/>
  <c r="Q24" i="5"/>
  <c r="O24" i="5"/>
  <c r="Q23" i="5"/>
  <c r="O23" i="5"/>
  <c r="Q22" i="5"/>
  <c r="O22" i="5"/>
  <c r="Q21" i="5"/>
  <c r="O21" i="5"/>
  <c r="Q20" i="5"/>
  <c r="O20" i="5"/>
  <c r="Q19" i="5"/>
  <c r="O19" i="5"/>
  <c r="Q18" i="5"/>
  <c r="O18" i="5"/>
  <c r="Q17" i="5"/>
  <c r="O17" i="5"/>
  <c r="Q16" i="5"/>
  <c r="O16" i="5"/>
  <c r="Q15" i="5"/>
  <c r="O15" i="5"/>
  <c r="Q14" i="5"/>
  <c r="O14" i="5"/>
  <c r="Q13" i="5"/>
  <c r="O13" i="5"/>
  <c r="Q12" i="5"/>
  <c r="O12" i="5"/>
  <c r="Q11" i="5"/>
  <c r="O11" i="5"/>
  <c r="Q10" i="5"/>
  <c r="O10" i="5"/>
  <c r="Q9" i="5"/>
  <c r="O9" i="5"/>
  <c r="Q8" i="5"/>
  <c r="O8" i="5"/>
  <c r="Q7" i="5"/>
  <c r="O47" i="5"/>
  <c r="J58" i="5"/>
  <c r="J57" i="5"/>
  <c r="J56" i="5"/>
  <c r="J55" i="5"/>
  <c r="J54" i="5"/>
  <c r="J53" i="5"/>
  <c r="J52" i="5"/>
  <c r="J51" i="5"/>
  <c r="J50" i="5"/>
  <c r="J49" i="5"/>
  <c r="I58" i="5"/>
  <c r="I57" i="5"/>
  <c r="I56" i="5"/>
  <c r="I55" i="5"/>
  <c r="I54" i="5"/>
  <c r="I53" i="5"/>
  <c r="I52" i="5"/>
  <c r="I51" i="5"/>
  <c r="I50" i="5"/>
  <c r="I49" i="5"/>
  <c r="I48" i="5"/>
  <c r="I46" i="5"/>
  <c r="G46" i="5"/>
  <c r="I45" i="5"/>
  <c r="G45" i="5"/>
  <c r="I44" i="5"/>
  <c r="G44" i="5"/>
  <c r="I43" i="5"/>
  <c r="G43" i="5"/>
  <c r="I42" i="5"/>
  <c r="G42" i="5"/>
  <c r="I41" i="5"/>
  <c r="G41" i="5"/>
  <c r="I40" i="5"/>
  <c r="G40" i="5"/>
  <c r="I39" i="5"/>
  <c r="G39" i="5"/>
  <c r="I38" i="5"/>
  <c r="G38" i="5"/>
  <c r="I37" i="5"/>
  <c r="G37" i="5"/>
  <c r="I36" i="5"/>
  <c r="G36" i="5"/>
  <c r="I35" i="5"/>
  <c r="G35" i="5"/>
  <c r="I34" i="5"/>
  <c r="G34" i="5"/>
  <c r="I33" i="5"/>
  <c r="G33" i="5"/>
  <c r="I32" i="5"/>
  <c r="G32" i="5"/>
  <c r="I31" i="5"/>
  <c r="G31" i="5"/>
  <c r="I30" i="5"/>
  <c r="G30" i="5"/>
  <c r="I29" i="5"/>
  <c r="G29" i="5"/>
  <c r="I28" i="5"/>
  <c r="G28" i="5"/>
  <c r="I27" i="5"/>
  <c r="G27" i="5"/>
  <c r="I26" i="5"/>
  <c r="G26" i="5"/>
  <c r="I25" i="5"/>
  <c r="G25" i="5"/>
  <c r="I24" i="5"/>
  <c r="G24" i="5"/>
  <c r="I23" i="5"/>
  <c r="G23" i="5"/>
  <c r="I22" i="5"/>
  <c r="G22" i="5"/>
  <c r="I21" i="5"/>
  <c r="G21" i="5"/>
  <c r="I20" i="5"/>
  <c r="G20" i="5"/>
  <c r="I19" i="5"/>
  <c r="G19" i="5"/>
  <c r="I18" i="5"/>
  <c r="G18" i="5"/>
  <c r="I17" i="5"/>
  <c r="G17" i="5"/>
  <c r="I16" i="5"/>
  <c r="G16" i="5"/>
  <c r="I15" i="5"/>
  <c r="G15" i="5"/>
  <c r="I14" i="5"/>
  <c r="G14" i="5"/>
  <c r="I13" i="5"/>
  <c r="G13" i="5"/>
  <c r="I12" i="5"/>
  <c r="G12" i="5"/>
  <c r="I11" i="5"/>
  <c r="G11" i="5"/>
  <c r="I10" i="5"/>
  <c r="G10" i="5"/>
  <c r="I9" i="5"/>
  <c r="G9" i="5"/>
  <c r="I8" i="5"/>
  <c r="G8" i="5"/>
  <c r="I7" i="5"/>
  <c r="H58" i="5"/>
  <c r="H57" i="5"/>
  <c r="H56" i="5"/>
  <c r="H55" i="5"/>
  <c r="H54" i="5"/>
  <c r="H53" i="5"/>
  <c r="H52" i="5"/>
  <c r="H51" i="5"/>
  <c r="H50" i="5"/>
  <c r="H49" i="5"/>
  <c r="G58" i="5"/>
  <c r="G57" i="5"/>
  <c r="G56" i="5"/>
  <c r="G55" i="5"/>
  <c r="G54" i="5"/>
  <c r="G53" i="5"/>
  <c r="G52" i="5"/>
  <c r="G51" i="5"/>
  <c r="G50" i="5"/>
  <c r="G49" i="5"/>
  <c r="G48" i="5"/>
  <c r="I47" i="5"/>
  <c r="G47" i="5"/>
  <c r="S47" i="5"/>
  <c r="AA47" i="5"/>
  <c r="AI47" i="5"/>
  <c r="O48" i="5"/>
  <c r="U48" i="5"/>
  <c r="Y48" i="5"/>
  <c r="AC48" i="5"/>
  <c r="AG48" i="5"/>
  <c r="AK48" i="5"/>
  <c r="AO48" i="5"/>
  <c r="M49" i="5"/>
  <c r="Q49" i="5"/>
  <c r="U49" i="5"/>
  <c r="Y49" i="5"/>
  <c r="AC49" i="5"/>
  <c r="AG49" i="5"/>
  <c r="AK49" i="5"/>
  <c r="AO49" i="5"/>
  <c r="M50" i="5"/>
  <c r="Q50" i="5"/>
  <c r="U50" i="5"/>
  <c r="Y50" i="5"/>
  <c r="AC50" i="5"/>
  <c r="AG50" i="5"/>
  <c r="AK50" i="5"/>
  <c r="AO50" i="5"/>
  <c r="M51" i="5"/>
  <c r="Q51" i="5"/>
  <c r="U51" i="5"/>
  <c r="Y51" i="5"/>
  <c r="AC51" i="5"/>
  <c r="AG51" i="5"/>
  <c r="AK51" i="5"/>
  <c r="AO51" i="5"/>
  <c r="M52" i="5"/>
  <c r="Q52" i="5"/>
  <c r="U52" i="5"/>
  <c r="Y52" i="5"/>
  <c r="AC52" i="5"/>
  <c r="AG52" i="5"/>
  <c r="AK52" i="5"/>
  <c r="AO52" i="5"/>
  <c r="M53" i="5"/>
  <c r="Q53" i="5"/>
  <c r="U53" i="5"/>
  <c r="Y53" i="5"/>
  <c r="AC53" i="5"/>
  <c r="AG53" i="5"/>
  <c r="AK53" i="5"/>
  <c r="AO53" i="5"/>
  <c r="M54" i="5"/>
  <c r="Q54" i="5"/>
  <c r="U54" i="5"/>
  <c r="Y54" i="5"/>
  <c r="AC54" i="5"/>
  <c r="AG54" i="5"/>
  <c r="AK54" i="5"/>
  <c r="AO54" i="5"/>
  <c r="M55" i="5"/>
  <c r="Q55" i="5"/>
  <c r="U55" i="5"/>
  <c r="Y55" i="5"/>
  <c r="AC55" i="5"/>
  <c r="AG55" i="5"/>
  <c r="AK55" i="5"/>
  <c r="AO55" i="5"/>
  <c r="M56" i="5"/>
  <c r="Q56" i="5"/>
  <c r="U56" i="5"/>
  <c r="Y56" i="5"/>
  <c r="AC56" i="5"/>
  <c r="AG56" i="5"/>
  <c r="AK56" i="5"/>
  <c r="AO56" i="5"/>
  <c r="M57" i="5"/>
  <c r="Q57" i="5"/>
  <c r="U57" i="5"/>
  <c r="Y57" i="5"/>
  <c r="AC57" i="5"/>
  <c r="AG57" i="5"/>
  <c r="AK57" i="5"/>
  <c r="AO57" i="5"/>
  <c r="M58" i="5"/>
  <c r="Q58" i="5"/>
  <c r="U58" i="5"/>
  <c r="Y58" i="5"/>
  <c r="AC58" i="5"/>
  <c r="AG58" i="5"/>
  <c r="AK58" i="5"/>
  <c r="AO58" i="5"/>
  <c r="AN5" i="5"/>
  <c r="AJ5" i="5"/>
  <c r="AF5" i="5"/>
  <c r="X5" i="5"/>
  <c r="P5" i="5"/>
  <c r="H5" i="5"/>
  <c r="AM6" i="5"/>
  <c r="AE6" i="5"/>
  <c r="W6" i="5"/>
  <c r="O6" i="5"/>
  <c r="G6" i="5"/>
  <c r="AO6" i="5"/>
  <c r="AG6" i="5"/>
  <c r="Y6" i="5"/>
  <c r="Q6" i="5"/>
  <c r="I6" i="5"/>
  <c r="AM7" i="5"/>
  <c r="AE7" i="5"/>
  <c r="W7" i="5"/>
  <c r="O7" i="5"/>
  <c r="G7" i="5"/>
  <c r="AK46" i="5"/>
  <c r="AI46" i="5"/>
  <c r="AK45" i="5"/>
  <c r="AI45" i="5"/>
  <c r="AK44" i="5"/>
  <c r="AI44" i="5"/>
  <c r="AK43" i="5"/>
  <c r="AI43" i="5"/>
  <c r="AK42" i="5"/>
  <c r="AI42" i="5"/>
  <c r="AK41" i="5"/>
  <c r="AI41" i="5"/>
  <c r="AK40" i="5"/>
  <c r="AI40" i="5"/>
  <c r="AK39" i="5"/>
  <c r="AI39" i="5"/>
  <c r="AK38" i="5"/>
  <c r="AI38" i="5"/>
  <c r="AK37" i="5"/>
  <c r="AI37" i="5"/>
  <c r="AK36" i="5"/>
  <c r="AI36" i="5"/>
  <c r="AK35" i="5"/>
  <c r="AI35" i="5"/>
  <c r="AK34" i="5"/>
  <c r="AI34" i="5"/>
  <c r="AK33" i="5"/>
  <c r="AI33" i="5"/>
  <c r="AK32" i="5"/>
  <c r="AI32" i="5"/>
  <c r="AK31" i="5"/>
  <c r="AI31" i="5"/>
  <c r="AK30" i="5"/>
  <c r="AI30" i="5"/>
  <c r="AK29" i="5"/>
  <c r="AI29" i="5"/>
  <c r="AK28" i="5"/>
  <c r="AI28" i="5"/>
  <c r="AK27" i="5"/>
  <c r="AI27" i="5"/>
  <c r="AK26" i="5"/>
  <c r="AI26" i="5"/>
  <c r="AK25" i="5"/>
  <c r="AI25" i="5"/>
  <c r="AK24" i="5"/>
  <c r="AI24" i="5"/>
  <c r="AK23" i="5"/>
  <c r="AI23" i="5"/>
  <c r="AK22" i="5"/>
  <c r="AI22" i="5"/>
  <c r="AK21" i="5"/>
  <c r="AI21" i="5"/>
  <c r="AK20" i="5"/>
  <c r="AI20" i="5"/>
  <c r="AK19" i="5"/>
  <c r="AI19" i="5"/>
  <c r="AK18" i="5"/>
  <c r="AI18" i="5"/>
  <c r="AK17" i="5"/>
  <c r="AI17" i="5"/>
  <c r="AK16" i="5"/>
  <c r="AI16" i="5"/>
  <c r="AK15" i="5"/>
  <c r="AI15" i="5"/>
  <c r="AK14" i="5"/>
  <c r="AI14" i="5"/>
  <c r="AK13" i="5"/>
  <c r="AI13" i="5"/>
  <c r="AK12" i="5"/>
  <c r="AI12" i="5"/>
  <c r="AK11" i="5"/>
  <c r="AI11" i="5"/>
  <c r="AK10" i="5"/>
  <c r="AI10" i="5"/>
  <c r="AK9" i="5"/>
  <c r="AI9" i="5"/>
  <c r="AK8" i="5"/>
  <c r="AI8" i="5"/>
  <c r="AC46" i="5"/>
  <c r="AA46" i="5"/>
  <c r="AC45" i="5"/>
  <c r="AA45" i="5"/>
  <c r="AC44" i="5"/>
  <c r="AA44" i="5"/>
  <c r="AC43" i="5"/>
  <c r="AA43" i="5"/>
  <c r="AC42" i="5"/>
  <c r="AA42" i="5"/>
  <c r="AC41" i="5"/>
  <c r="AA41" i="5"/>
  <c r="AC40" i="5"/>
  <c r="AA40" i="5"/>
  <c r="AC39" i="5"/>
  <c r="AA39" i="5"/>
  <c r="AC38" i="5"/>
  <c r="AA38" i="5"/>
  <c r="AC37" i="5"/>
  <c r="AA37" i="5"/>
  <c r="AC36" i="5"/>
  <c r="AA36" i="5"/>
  <c r="AC35" i="5"/>
  <c r="AA35" i="5"/>
  <c r="AC34" i="5"/>
  <c r="AA34" i="5"/>
  <c r="AC33" i="5"/>
  <c r="AA33" i="5"/>
  <c r="AC32" i="5"/>
  <c r="AA32" i="5"/>
  <c r="AC31" i="5"/>
  <c r="AA31" i="5"/>
  <c r="AC30" i="5"/>
  <c r="AA30" i="5"/>
  <c r="AC29" i="5"/>
  <c r="AA29" i="5"/>
  <c r="AC28" i="5"/>
  <c r="AA28" i="5"/>
  <c r="AC27" i="5"/>
  <c r="AA27" i="5"/>
  <c r="AC26" i="5"/>
  <c r="AA26" i="5"/>
  <c r="AC25" i="5"/>
  <c r="AA25" i="5"/>
  <c r="AC24" i="5"/>
  <c r="AA24" i="5"/>
  <c r="AC23" i="5"/>
  <c r="AA23" i="5"/>
  <c r="AC22" i="5"/>
  <c r="AA22" i="5"/>
  <c r="AC21" i="5"/>
  <c r="AA21" i="5"/>
  <c r="AC20" i="5"/>
  <c r="AA20" i="5"/>
  <c r="AC19" i="5"/>
  <c r="AA19" i="5"/>
  <c r="AC18" i="5"/>
  <c r="AA18" i="5"/>
  <c r="AC17" i="5"/>
  <c r="AA17" i="5"/>
  <c r="AC16" i="5"/>
  <c r="AA16" i="5"/>
  <c r="AC15" i="5"/>
  <c r="AA15" i="5"/>
  <c r="AC14" i="5"/>
  <c r="AA14" i="5"/>
  <c r="AC13" i="5"/>
  <c r="AA13" i="5"/>
  <c r="AC12" i="5"/>
  <c r="AA12" i="5"/>
  <c r="AC11" i="5"/>
  <c r="AA11" i="5"/>
  <c r="AC10" i="5"/>
  <c r="AA10" i="5"/>
  <c r="AC9" i="5"/>
  <c r="AA9" i="5"/>
  <c r="AC8" i="5"/>
  <c r="AA8" i="5"/>
  <c r="AC7" i="5"/>
  <c r="U46" i="5"/>
  <c r="S46" i="5"/>
  <c r="U45" i="5"/>
  <c r="S45" i="5"/>
  <c r="U44" i="5"/>
  <c r="S44" i="5"/>
  <c r="U43" i="5"/>
  <c r="S43" i="5"/>
  <c r="U42" i="5"/>
  <c r="S42" i="5"/>
  <c r="U41" i="5"/>
  <c r="S41" i="5"/>
  <c r="U40" i="5"/>
  <c r="S40" i="5"/>
  <c r="U39" i="5"/>
  <c r="S39" i="5"/>
  <c r="U38" i="5"/>
  <c r="S38" i="5"/>
  <c r="U37" i="5"/>
  <c r="S37" i="5"/>
  <c r="U36" i="5"/>
  <c r="S36" i="5"/>
  <c r="U35" i="5"/>
  <c r="S35" i="5"/>
  <c r="U34" i="5"/>
  <c r="S34" i="5"/>
  <c r="U33" i="5"/>
  <c r="S33" i="5"/>
  <c r="U32" i="5"/>
  <c r="S32" i="5"/>
  <c r="U31" i="5"/>
  <c r="S31" i="5"/>
  <c r="U30" i="5"/>
  <c r="S30" i="5"/>
  <c r="U29" i="5"/>
  <c r="S29" i="5"/>
  <c r="U28" i="5"/>
  <c r="S28" i="5"/>
  <c r="U27" i="5"/>
  <c r="S27" i="5"/>
  <c r="U26" i="5"/>
  <c r="S26" i="5"/>
  <c r="U25" i="5"/>
  <c r="S25" i="5"/>
  <c r="U24" i="5"/>
  <c r="S24" i="5"/>
  <c r="U23" i="5"/>
  <c r="S23" i="5"/>
  <c r="U22" i="5"/>
  <c r="S22" i="5"/>
  <c r="U21" i="5"/>
  <c r="S21" i="5"/>
  <c r="U20" i="5"/>
  <c r="S20" i="5"/>
  <c r="U19" i="5"/>
  <c r="S19" i="5"/>
  <c r="U18" i="5"/>
  <c r="S18" i="5"/>
  <c r="U17" i="5"/>
  <c r="S17" i="5"/>
  <c r="U16" i="5"/>
  <c r="S16" i="5"/>
  <c r="U15" i="5"/>
  <c r="S15" i="5"/>
  <c r="U14" i="5"/>
  <c r="S14" i="5"/>
  <c r="U13" i="5"/>
  <c r="S13" i="5"/>
  <c r="U12" i="5"/>
  <c r="S12" i="5"/>
  <c r="U11" i="5"/>
  <c r="S11" i="5"/>
  <c r="U10" i="5"/>
  <c r="S10" i="5"/>
  <c r="U9" i="5"/>
  <c r="S9" i="5"/>
  <c r="U8" i="5"/>
  <c r="S8" i="5"/>
  <c r="U7" i="5"/>
  <c r="M47" i="5"/>
  <c r="K47" i="5"/>
  <c r="M46" i="5"/>
  <c r="K46" i="5"/>
  <c r="M45" i="5"/>
  <c r="K45" i="5"/>
  <c r="M44" i="5"/>
  <c r="K44" i="5"/>
  <c r="M43" i="5"/>
  <c r="K43" i="5"/>
  <c r="M42" i="5"/>
  <c r="K42" i="5"/>
  <c r="M41" i="5"/>
  <c r="K41" i="5"/>
  <c r="M40" i="5"/>
  <c r="K40" i="5"/>
  <c r="M39" i="5"/>
  <c r="K39" i="5"/>
  <c r="M38" i="5"/>
  <c r="K38" i="5"/>
  <c r="M37" i="5"/>
  <c r="K37" i="5"/>
  <c r="M36" i="5"/>
  <c r="K36" i="5"/>
  <c r="M35" i="5"/>
  <c r="K35" i="5"/>
  <c r="M34" i="5"/>
  <c r="K34" i="5"/>
  <c r="M33" i="5"/>
  <c r="K33" i="5"/>
  <c r="M32" i="5"/>
  <c r="K32" i="5"/>
  <c r="M31" i="5"/>
  <c r="K31" i="5"/>
  <c r="M30" i="5"/>
  <c r="K30" i="5"/>
  <c r="M29" i="5"/>
  <c r="K29" i="5"/>
  <c r="M28" i="5"/>
  <c r="K28" i="5"/>
  <c r="M27" i="5"/>
  <c r="K27" i="5"/>
  <c r="M26" i="5"/>
  <c r="K26" i="5"/>
  <c r="M25" i="5"/>
  <c r="K25" i="5"/>
  <c r="M24" i="5"/>
  <c r="K24" i="5"/>
  <c r="M23" i="5"/>
  <c r="K23" i="5"/>
  <c r="M22" i="5"/>
  <c r="K22" i="5"/>
  <c r="M21" i="5"/>
  <c r="K21" i="5"/>
  <c r="M20" i="5"/>
  <c r="K20" i="5"/>
  <c r="M19" i="5"/>
  <c r="K19" i="5"/>
  <c r="M18" i="5"/>
  <c r="K18" i="5"/>
  <c r="M17" i="5"/>
  <c r="K17" i="5"/>
  <c r="M16" i="5"/>
  <c r="K16" i="5"/>
  <c r="M15" i="5"/>
  <c r="K15" i="5"/>
  <c r="M14" i="5"/>
  <c r="K14" i="5"/>
  <c r="M13" i="5"/>
  <c r="K13" i="5"/>
  <c r="M12" i="5"/>
  <c r="K12" i="5"/>
  <c r="M11" i="5"/>
  <c r="K11" i="5"/>
  <c r="M10" i="5"/>
  <c r="K10" i="5"/>
  <c r="M9" i="5"/>
  <c r="K9" i="5"/>
  <c r="M8" i="5"/>
  <c r="K8" i="5"/>
  <c r="M7" i="5"/>
  <c r="W47" i="5"/>
  <c r="AE47" i="5"/>
  <c r="AM47" i="5"/>
  <c r="K48" i="5"/>
  <c r="S48" i="5"/>
  <c r="W48" i="5"/>
  <c r="AA48" i="5"/>
  <c r="AE48" i="5"/>
  <c r="AI48" i="5"/>
  <c r="AM48" i="5"/>
  <c r="K49" i="5"/>
  <c r="O49" i="5"/>
  <c r="S49" i="5"/>
  <c r="W49" i="5"/>
  <c r="AA49" i="5"/>
  <c r="AE49" i="5"/>
  <c r="AI49" i="5"/>
  <c r="AM49" i="5"/>
  <c r="K50" i="5"/>
  <c r="O50" i="5"/>
  <c r="S50" i="5"/>
  <c r="W50" i="5"/>
  <c r="AA50" i="5"/>
  <c r="AE50" i="5"/>
  <c r="AI50" i="5"/>
  <c r="AM50" i="5"/>
  <c r="K51" i="5"/>
  <c r="O51" i="5"/>
  <c r="S51" i="5"/>
  <c r="W51" i="5"/>
  <c r="AA51" i="5"/>
  <c r="AE51" i="5"/>
  <c r="AI51" i="5"/>
  <c r="AM51" i="5"/>
  <c r="K52" i="5"/>
  <c r="O52" i="5"/>
  <c r="S52" i="5"/>
  <c r="W52" i="5"/>
  <c r="AA52" i="5"/>
  <c r="AE52" i="5"/>
  <c r="AI52" i="5"/>
  <c r="AM52" i="5"/>
  <c r="K53" i="5"/>
  <c r="O53" i="5"/>
  <c r="S53" i="5"/>
  <c r="W53" i="5"/>
  <c r="AA53" i="5"/>
  <c r="AE53" i="5"/>
  <c r="AI53" i="5"/>
  <c r="AM53" i="5"/>
  <c r="K54" i="5"/>
  <c r="O54" i="5"/>
  <c r="S54" i="5"/>
  <c r="W54" i="5"/>
  <c r="AA54" i="5"/>
  <c r="AE54" i="5"/>
  <c r="AI54" i="5"/>
  <c r="AM54" i="5"/>
  <c r="K55" i="5"/>
  <c r="O55" i="5"/>
  <c r="S55" i="5"/>
  <c r="W55" i="5"/>
  <c r="AA55" i="5"/>
  <c r="AE55" i="5"/>
  <c r="AI55" i="5"/>
  <c r="AM55" i="5"/>
  <c r="K56" i="5"/>
  <c r="O56" i="5"/>
  <c r="S56" i="5"/>
  <c r="W56" i="5"/>
  <c r="AA56" i="5"/>
  <c r="AE56" i="5"/>
  <c r="AI56" i="5"/>
  <c r="AM56" i="5"/>
  <c r="K57" i="5"/>
  <c r="O57" i="5"/>
  <c r="S57" i="5"/>
  <c r="W57" i="5"/>
  <c r="AA57" i="5"/>
  <c r="AE57" i="5"/>
  <c r="AI57" i="5"/>
  <c r="AM57" i="5"/>
  <c r="K58" i="5"/>
  <c r="O58" i="5"/>
  <c r="S58" i="5"/>
  <c r="W58" i="5"/>
  <c r="AA58" i="5"/>
  <c r="AE58" i="5"/>
  <c r="AI58" i="5"/>
  <c r="AM58" i="5"/>
  <c r="AP5" i="5"/>
  <c r="AL5" i="5"/>
  <c r="AH5" i="5"/>
  <c r="AD5" i="5"/>
  <c r="Z5" i="5"/>
  <c r="V5" i="5"/>
  <c r="R5" i="5"/>
  <c r="N5" i="5"/>
  <c r="J5" i="5"/>
  <c r="AI6" i="5"/>
  <c r="AA6" i="5"/>
  <c r="S6" i="5"/>
  <c r="K6" i="5"/>
  <c r="AK6" i="5"/>
  <c r="AC6" i="5"/>
  <c r="U6" i="5"/>
  <c r="M6" i="5"/>
  <c r="AI7" i="5"/>
  <c r="AA7" i="5"/>
  <c r="S7" i="5"/>
  <c r="K7" i="5"/>
  <c r="AR5" i="5"/>
  <c r="AS5" i="5"/>
  <c r="AT5" i="5"/>
  <c r="B55" i="2"/>
  <c r="F55" i="2" s="1"/>
  <c r="L55" i="2" s="1"/>
  <c r="N55" i="2" s="1"/>
  <c r="B54" i="2"/>
  <c r="F54" i="2" s="1"/>
  <c r="L54" i="2" s="1"/>
  <c r="N54" i="2" s="1"/>
  <c r="B53" i="2"/>
  <c r="F53" i="2" s="1"/>
  <c r="L53" i="2" s="1"/>
  <c r="N53" i="2" s="1"/>
  <c r="B52" i="2"/>
  <c r="F52" i="2" s="1"/>
  <c r="L52" i="2" s="1"/>
  <c r="N52" i="2" s="1"/>
  <c r="B51" i="2"/>
  <c r="F51" i="2" s="1"/>
  <c r="L51" i="2" s="1"/>
  <c r="N51" i="2" s="1"/>
  <c r="B50" i="2"/>
  <c r="F50" i="2" s="1"/>
  <c r="L50" i="2" s="1"/>
  <c r="N50" i="2" s="1"/>
  <c r="B49" i="2"/>
  <c r="F49" i="2" s="1"/>
  <c r="L49" i="2" s="1"/>
  <c r="N49" i="2" s="1"/>
  <c r="B48" i="2"/>
  <c r="F48" i="2" s="1"/>
  <c r="L48" i="2" s="1"/>
  <c r="N48" i="2" s="1"/>
  <c r="B47" i="2"/>
  <c r="F47" i="2" s="1"/>
  <c r="L47" i="2" s="1"/>
  <c r="N47" i="2" s="1"/>
  <c r="B46" i="2"/>
  <c r="F46" i="2" s="1"/>
  <c r="L46" i="2" s="1"/>
  <c r="N46" i="2" s="1"/>
  <c r="B45" i="2"/>
  <c r="F45" i="2" s="1"/>
  <c r="L45" i="2" s="1"/>
  <c r="N45" i="2" s="1"/>
  <c r="B44" i="2"/>
  <c r="F44" i="2" s="1"/>
  <c r="L44" i="2" s="1"/>
  <c r="N44" i="2" s="1"/>
  <c r="B43" i="2"/>
  <c r="F43" i="2" s="1"/>
  <c r="L43" i="2" s="1"/>
  <c r="N43" i="2" s="1"/>
  <c r="B42" i="2"/>
  <c r="F42" i="2" s="1"/>
  <c r="L42" i="2" s="1"/>
  <c r="N42" i="2" s="1"/>
  <c r="B41" i="2"/>
  <c r="F41" i="2" s="1"/>
  <c r="L41" i="2" s="1"/>
  <c r="N41" i="2" s="1"/>
  <c r="B40" i="2"/>
  <c r="F40" i="2" s="1"/>
  <c r="L40" i="2" s="1"/>
  <c r="N40" i="2" s="1"/>
  <c r="B39" i="2"/>
  <c r="F39" i="2" s="1"/>
  <c r="L39" i="2" s="1"/>
  <c r="N39" i="2" s="1"/>
  <c r="C55" i="2"/>
  <c r="G55" i="2" s="1"/>
  <c r="M55" i="2" s="1"/>
  <c r="O55" i="2" s="1"/>
  <c r="C54" i="2"/>
  <c r="G54" i="2" s="1"/>
  <c r="M54" i="2" s="1"/>
  <c r="O54" i="2" s="1"/>
  <c r="C53" i="2"/>
  <c r="G53" i="2" s="1"/>
  <c r="M53" i="2" s="1"/>
  <c r="O53" i="2" s="1"/>
  <c r="C52" i="2"/>
  <c r="G52" i="2" s="1"/>
  <c r="M52" i="2" s="1"/>
  <c r="O52" i="2" s="1"/>
  <c r="C51" i="2"/>
  <c r="G51" i="2" s="1"/>
  <c r="M51" i="2" s="1"/>
  <c r="O51" i="2" s="1"/>
  <c r="C50" i="2"/>
  <c r="G50" i="2" s="1"/>
  <c r="M50" i="2" s="1"/>
  <c r="O50" i="2" s="1"/>
  <c r="C49" i="2"/>
  <c r="G49" i="2" s="1"/>
  <c r="M49" i="2" s="1"/>
  <c r="O49" i="2" s="1"/>
  <c r="C48" i="2"/>
  <c r="G48" i="2" s="1"/>
  <c r="M48" i="2" s="1"/>
  <c r="O48" i="2" s="1"/>
  <c r="C47" i="2"/>
  <c r="G47" i="2" s="1"/>
  <c r="M47" i="2" s="1"/>
  <c r="O47" i="2" s="1"/>
  <c r="C46" i="2"/>
  <c r="G46" i="2" s="1"/>
  <c r="M46" i="2" s="1"/>
  <c r="O46" i="2" s="1"/>
  <c r="C45" i="2"/>
  <c r="G45" i="2" s="1"/>
  <c r="M45" i="2" s="1"/>
  <c r="O45" i="2" s="1"/>
  <c r="C44" i="2"/>
  <c r="G44" i="2" s="1"/>
  <c r="M44" i="2" s="1"/>
  <c r="O44" i="2" s="1"/>
  <c r="C43" i="2"/>
  <c r="G43" i="2" s="1"/>
  <c r="M43" i="2" s="1"/>
  <c r="O43" i="2" s="1"/>
  <c r="C42" i="2"/>
  <c r="G42" i="2" s="1"/>
  <c r="M42" i="2" s="1"/>
  <c r="O42" i="2" s="1"/>
  <c r="C41" i="2"/>
  <c r="G41" i="2" s="1"/>
  <c r="M41" i="2" s="1"/>
  <c r="O41" i="2" s="1"/>
  <c r="C40" i="2"/>
  <c r="G40" i="2" s="1"/>
  <c r="M40" i="2" s="1"/>
  <c r="O40" i="2" s="1"/>
  <c r="C39" i="2"/>
  <c r="G39" i="2" s="1"/>
  <c r="M39" i="2" s="1"/>
  <c r="O39" i="2" s="1"/>
  <c r="B38" i="2"/>
  <c r="F38" i="2" s="1"/>
  <c r="L38" i="2" s="1"/>
  <c r="N38" i="2" s="1"/>
  <c r="B37" i="2"/>
  <c r="F37" i="2" s="1"/>
  <c r="L37" i="2" s="1"/>
  <c r="N37" i="2" s="1"/>
  <c r="B36" i="2"/>
  <c r="F36" i="2" s="1"/>
  <c r="L36" i="2" s="1"/>
  <c r="N36" i="2" s="1"/>
  <c r="B35" i="2"/>
  <c r="F35" i="2" s="1"/>
  <c r="L35" i="2" s="1"/>
  <c r="N35" i="2" s="1"/>
  <c r="B34" i="2"/>
  <c r="F34" i="2" s="1"/>
  <c r="L34" i="2" s="1"/>
  <c r="N34" i="2" s="1"/>
  <c r="B33" i="2"/>
  <c r="F33" i="2" s="1"/>
  <c r="L33" i="2" s="1"/>
  <c r="N33" i="2" s="1"/>
  <c r="B32" i="2"/>
  <c r="F32" i="2" s="1"/>
  <c r="L32" i="2" s="1"/>
  <c r="N32" i="2" s="1"/>
  <c r="B31" i="2"/>
  <c r="F31" i="2" s="1"/>
  <c r="L31" i="2" s="1"/>
  <c r="N31" i="2" s="1"/>
  <c r="B30" i="2"/>
  <c r="F30" i="2" s="1"/>
  <c r="L30" i="2" s="1"/>
  <c r="N30" i="2" s="1"/>
  <c r="B29" i="2"/>
  <c r="F29" i="2" s="1"/>
  <c r="L29" i="2" s="1"/>
  <c r="N29" i="2" s="1"/>
  <c r="B28" i="2"/>
  <c r="F28" i="2" s="1"/>
  <c r="L28" i="2" s="1"/>
  <c r="N28" i="2" s="1"/>
  <c r="B27" i="2"/>
  <c r="F27" i="2" s="1"/>
  <c r="L27" i="2" s="1"/>
  <c r="N27" i="2" s="1"/>
  <c r="B26" i="2"/>
  <c r="F26" i="2" s="1"/>
  <c r="L26" i="2" s="1"/>
  <c r="N26" i="2" s="1"/>
  <c r="B25" i="2"/>
  <c r="F25" i="2" s="1"/>
  <c r="L25" i="2" s="1"/>
  <c r="N25" i="2" s="1"/>
  <c r="C38" i="2"/>
  <c r="G38" i="2" s="1"/>
  <c r="M38" i="2" s="1"/>
  <c r="O38" i="2" s="1"/>
  <c r="C37" i="2"/>
  <c r="G37" i="2" s="1"/>
  <c r="M37" i="2" s="1"/>
  <c r="O37" i="2" s="1"/>
  <c r="C36" i="2"/>
  <c r="G36" i="2" s="1"/>
  <c r="M36" i="2" s="1"/>
  <c r="O36" i="2" s="1"/>
  <c r="C35" i="2"/>
  <c r="G35" i="2" s="1"/>
  <c r="M35" i="2" s="1"/>
  <c r="O35" i="2" s="1"/>
  <c r="C34" i="2"/>
  <c r="G34" i="2" s="1"/>
  <c r="M34" i="2" s="1"/>
  <c r="O34" i="2" s="1"/>
  <c r="C33" i="2"/>
  <c r="G33" i="2" s="1"/>
  <c r="M33" i="2" s="1"/>
  <c r="O33" i="2" s="1"/>
  <c r="C32" i="2"/>
  <c r="G32" i="2" s="1"/>
  <c r="M32" i="2" s="1"/>
  <c r="O32" i="2" s="1"/>
  <c r="C31" i="2"/>
  <c r="G31" i="2" s="1"/>
  <c r="M31" i="2" s="1"/>
  <c r="O31" i="2" s="1"/>
  <c r="C30" i="2"/>
  <c r="G30" i="2" s="1"/>
  <c r="M30" i="2" s="1"/>
  <c r="O30" i="2" s="1"/>
  <c r="C29" i="2"/>
  <c r="G29" i="2" s="1"/>
  <c r="M29" i="2" s="1"/>
  <c r="O29" i="2" s="1"/>
  <c r="C28" i="2"/>
  <c r="G28" i="2" s="1"/>
  <c r="M28" i="2" s="1"/>
  <c r="O28" i="2" s="1"/>
  <c r="C27" i="2"/>
  <c r="G27" i="2" s="1"/>
  <c r="M27" i="2" s="1"/>
  <c r="O27" i="2" s="1"/>
  <c r="C26" i="2"/>
  <c r="G26" i="2" s="1"/>
  <c r="M26" i="2" s="1"/>
  <c r="O26" i="2" s="1"/>
  <c r="C25" i="2"/>
  <c r="G25" i="2" s="1"/>
  <c r="M25" i="2" s="1"/>
  <c r="O25" i="2" s="1"/>
  <c r="C24" i="2"/>
  <c r="G24" i="2" s="1"/>
  <c r="M24" i="2" s="1"/>
  <c r="O24" i="2" s="1"/>
  <c r="C23" i="2"/>
  <c r="G23" i="2" s="1"/>
  <c r="M23" i="2" s="1"/>
  <c r="O23" i="2" s="1"/>
  <c r="B23" i="2"/>
  <c r="F23" i="2" s="1"/>
  <c r="L23" i="2" s="1"/>
  <c r="N23" i="2" s="1"/>
  <c r="B22" i="2"/>
  <c r="F22" i="2" s="1"/>
  <c r="L22" i="2" s="1"/>
  <c r="N22" i="2" s="1"/>
  <c r="B21" i="2"/>
  <c r="F21" i="2" s="1"/>
  <c r="L21" i="2" s="1"/>
  <c r="N21" i="2" s="1"/>
  <c r="B20" i="2"/>
  <c r="F20" i="2" s="1"/>
  <c r="L20" i="2" s="1"/>
  <c r="N20" i="2" s="1"/>
  <c r="B19" i="2"/>
  <c r="F19" i="2" s="1"/>
  <c r="L19" i="2" s="1"/>
  <c r="N19" i="2" s="1"/>
  <c r="B18" i="2"/>
  <c r="F18" i="2" s="1"/>
  <c r="L18" i="2" s="1"/>
  <c r="N18" i="2" s="1"/>
  <c r="B17" i="2"/>
  <c r="F17" i="2" s="1"/>
  <c r="L17" i="2" s="1"/>
  <c r="N17" i="2" s="1"/>
  <c r="B16" i="2"/>
  <c r="F16" i="2" s="1"/>
  <c r="L16" i="2" s="1"/>
  <c r="N16" i="2" s="1"/>
  <c r="B15" i="2"/>
  <c r="F15" i="2" s="1"/>
  <c r="L15" i="2" s="1"/>
  <c r="N15" i="2" s="1"/>
  <c r="B14" i="2"/>
  <c r="F14" i="2" s="1"/>
  <c r="L14" i="2" s="1"/>
  <c r="N14" i="2" s="1"/>
  <c r="B13" i="2"/>
  <c r="F13" i="2" s="1"/>
  <c r="L13" i="2" s="1"/>
  <c r="N13" i="2" s="1"/>
  <c r="B12" i="2"/>
  <c r="F12" i="2" s="1"/>
  <c r="L12" i="2" s="1"/>
  <c r="N12" i="2" s="1"/>
  <c r="B11" i="2"/>
  <c r="F11" i="2" s="1"/>
  <c r="L11" i="2" s="1"/>
  <c r="N11" i="2" s="1"/>
  <c r="B10" i="2"/>
  <c r="F10" i="2" s="1"/>
  <c r="L10" i="2" s="1"/>
  <c r="N10" i="2" s="1"/>
  <c r="B9" i="2"/>
  <c r="F9" i="2" s="1"/>
  <c r="L9" i="2" s="1"/>
  <c r="N9" i="2" s="1"/>
  <c r="B8" i="2"/>
  <c r="F8" i="2" s="1"/>
  <c r="L8" i="2" s="1"/>
  <c r="N8" i="2" s="1"/>
  <c r="B7" i="2"/>
  <c r="F7" i="2" s="1"/>
  <c r="L7" i="2" s="1"/>
  <c r="N7" i="2" s="1"/>
  <c r="B6" i="2"/>
  <c r="F6" i="2" s="1"/>
  <c r="L6" i="2" s="1"/>
  <c r="N6" i="2" s="1"/>
  <c r="B5" i="2"/>
  <c r="F5" i="2" s="1"/>
  <c r="L5" i="2" s="1"/>
  <c r="N5" i="2" s="1"/>
  <c r="B4" i="2"/>
  <c r="F4" i="2" s="1"/>
  <c r="L4" i="2" s="1"/>
  <c r="N4" i="2" s="1"/>
  <c r="B3" i="2"/>
  <c r="F3" i="2" s="1"/>
  <c r="L3" i="2" s="1"/>
  <c r="N3" i="2" s="1"/>
  <c r="B2" i="2"/>
  <c r="F2" i="2" s="1"/>
  <c r="L2" i="2" s="1"/>
  <c r="N2" i="2" s="1"/>
  <c r="B24" i="2"/>
  <c r="F24" i="2" s="1"/>
  <c r="L24" i="2" s="1"/>
  <c r="N24" i="2" s="1"/>
  <c r="C22" i="2"/>
  <c r="G22" i="2" s="1"/>
  <c r="M22" i="2" s="1"/>
  <c r="O22" i="2" s="1"/>
  <c r="C21" i="2"/>
  <c r="G21" i="2" s="1"/>
  <c r="M21" i="2" s="1"/>
  <c r="O21" i="2" s="1"/>
  <c r="C20" i="2"/>
  <c r="G20" i="2" s="1"/>
  <c r="M20" i="2" s="1"/>
  <c r="O20" i="2" s="1"/>
  <c r="C19" i="2"/>
  <c r="G19" i="2" s="1"/>
  <c r="M19" i="2" s="1"/>
  <c r="O19" i="2" s="1"/>
  <c r="C18" i="2"/>
  <c r="G18" i="2" s="1"/>
  <c r="M18" i="2" s="1"/>
  <c r="O18" i="2" s="1"/>
  <c r="C17" i="2"/>
  <c r="G17" i="2" s="1"/>
  <c r="M17" i="2" s="1"/>
  <c r="O17" i="2" s="1"/>
  <c r="C16" i="2"/>
  <c r="G16" i="2" s="1"/>
  <c r="M16" i="2" s="1"/>
  <c r="O16" i="2" s="1"/>
  <c r="C15" i="2"/>
  <c r="G15" i="2" s="1"/>
  <c r="M15" i="2" s="1"/>
  <c r="O15" i="2" s="1"/>
  <c r="C14" i="2"/>
  <c r="G14" i="2" s="1"/>
  <c r="M14" i="2" s="1"/>
  <c r="O14" i="2" s="1"/>
  <c r="C13" i="2"/>
  <c r="G13" i="2" s="1"/>
  <c r="M13" i="2" s="1"/>
  <c r="O13" i="2" s="1"/>
  <c r="C12" i="2"/>
  <c r="G12" i="2" s="1"/>
  <c r="M12" i="2" s="1"/>
  <c r="O12" i="2" s="1"/>
  <c r="C11" i="2"/>
  <c r="G11" i="2" s="1"/>
  <c r="M11" i="2" s="1"/>
  <c r="O11" i="2" s="1"/>
  <c r="C10" i="2"/>
  <c r="G10" i="2" s="1"/>
  <c r="M10" i="2" s="1"/>
  <c r="O10" i="2" s="1"/>
  <c r="C9" i="2"/>
  <c r="G9" i="2" s="1"/>
  <c r="M9" i="2" s="1"/>
  <c r="O9" i="2" s="1"/>
  <c r="C8" i="2"/>
  <c r="G8" i="2" s="1"/>
  <c r="M8" i="2" s="1"/>
  <c r="O8" i="2" s="1"/>
  <c r="C7" i="2"/>
  <c r="G7" i="2" s="1"/>
  <c r="M7" i="2" s="1"/>
  <c r="O7" i="2" s="1"/>
  <c r="C6" i="2"/>
  <c r="G6" i="2" s="1"/>
  <c r="M6" i="2" s="1"/>
  <c r="O6" i="2" s="1"/>
  <c r="C5" i="2"/>
  <c r="G5" i="2" s="1"/>
  <c r="M5" i="2" s="1"/>
  <c r="O5" i="2" s="1"/>
  <c r="C4" i="2"/>
  <c r="G4" i="2" s="1"/>
  <c r="M4" i="2" s="1"/>
  <c r="O4" i="2" s="1"/>
  <c r="C3" i="2"/>
  <c r="G3" i="2" s="1"/>
  <c r="M3" i="2" s="1"/>
  <c r="O3" i="2" s="1"/>
  <c r="C2" i="2"/>
  <c r="G2" i="2" s="1"/>
  <c r="M2" i="2" s="1"/>
  <c r="O2" i="2" s="1"/>
</calcChain>
</file>

<file path=xl/sharedStrings.xml><?xml version="1.0" encoding="utf-8"?>
<sst xmlns="http://schemas.openxmlformats.org/spreadsheetml/2006/main" count="122" uniqueCount="23">
  <si>
    <t>Pixel</t>
  </si>
  <si>
    <t>X</t>
  </si>
  <si>
    <t>Y</t>
  </si>
  <si>
    <t>Z</t>
  </si>
  <si>
    <t>Ycm</t>
  </si>
  <si>
    <t>Zcm</t>
  </si>
  <si>
    <t>Xcm+Ex</t>
  </si>
  <si>
    <t>mXcm+Ex</t>
  </si>
  <si>
    <t>mYcm</t>
  </si>
  <si>
    <t>Tan</t>
  </si>
  <si>
    <t>ATan</t>
  </si>
  <si>
    <t>Cos</t>
  </si>
  <si>
    <t>Sin</t>
  </si>
  <si>
    <t>Note: I chnage between X and Y</t>
  </si>
  <si>
    <t>X1=X0*Cos + Y0*Sin</t>
  </si>
  <si>
    <t>Y1=Y0*Cos - X0*Sin</t>
  </si>
  <si>
    <t>Xcm_m</t>
  </si>
  <si>
    <t>Xcm_p</t>
  </si>
  <si>
    <t>Ycm_p</t>
  </si>
  <si>
    <t>Ycm_m</t>
  </si>
  <si>
    <t>N</t>
  </si>
  <si>
    <t>Ang</t>
  </si>
  <si>
    <t>Yscale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</si>
</sst>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color rgb="FF000000"/>
      <name val="Arial"/>
    </font>
    <font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Chart title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Normal!$L$2:$L$55</c:f>
              <c:numCache>
                <c:formatCode>0.0</c:formatCode>
                <c:ptCount val="54"/>
                <c:pt idx="0">
                  <c:v>77.000000050838992</c:v>
                </c:pt>
                <c:pt idx="1">
                  <c:v>97.617202992965133</c:v>
                </c:pt>
                <c:pt idx="2">
                  <c:v>107.91440469540404</c:v>
                </c:pt>
                <c:pt idx="3">
                  <c:v>128.43428583370894</c:v>
                </c:pt>
                <c:pt idx="4">
                  <c:v>148.76323297536797</c:v>
                </c:pt>
                <c:pt idx="5">
                  <c:v>168.75960385338976</c:v>
                </c:pt>
                <c:pt idx="6">
                  <c:v>188.24318893450942</c:v>
                </c:pt>
                <c:pt idx="7">
                  <c:v>206.99955185484936</c:v>
                </c:pt>
                <c:pt idx="8">
                  <c:v>224.79536809345728</c:v>
                </c:pt>
                <c:pt idx="9">
                  <c:v>241.40510030694861</c:v>
                </c:pt>
                <c:pt idx="10">
                  <c:v>87.309514492241831</c:v>
                </c:pt>
                <c:pt idx="11">
                  <c:v>118.19081809249039</c:v>
                </c:pt>
                <c:pt idx="12">
                  <c:v>138.63058396413021</c:v>
                </c:pt>
                <c:pt idx="13">
                  <c:v>158.81335454374209</c:v>
                </c:pt>
                <c:pt idx="14">
                  <c:v>178.57821408893747</c:v>
                </c:pt>
                <c:pt idx="15">
                  <c:v>197.72667782054933</c:v>
                </c:pt>
                <c:pt idx="16">
                  <c:v>216.03217955946252</c:v>
                </c:pt>
                <c:pt idx="17">
                  <c:v>233.26140413836731</c:v>
                </c:pt>
                <c:pt idx="18">
                  <c:v>256.64282048640058</c:v>
                </c:pt>
                <c:pt idx="19">
                  <c:v>270.38787156396359</c:v>
                </c:pt>
                <c:pt idx="20">
                  <c:v>282.59484050234488</c:v>
                </c:pt>
                <c:pt idx="21">
                  <c:v>293.28646913788936</c:v>
                </c:pt>
                <c:pt idx="22">
                  <c:v>302.54968201359327</c:v>
                </c:pt>
                <c:pt idx="23">
                  <c:v>249.20474003676131</c:v>
                </c:pt>
                <c:pt idx="24">
                  <c:v>263.70652196493768</c:v>
                </c:pt>
                <c:pt idx="25">
                  <c:v>276.68361422305213</c:v>
                </c:pt>
                <c:pt idx="26">
                  <c:v>288.12644176680283</c:v>
                </c:pt>
                <c:pt idx="27">
                  <c:v>298.08546428451388</c:v>
                </c:pt>
                <c:pt idx="28">
                  <c:v>306.81333351914151</c:v>
                </c:pt>
                <c:pt idx="29">
                  <c:v>310.894266221782</c:v>
                </c:pt>
                <c:pt idx="30">
                  <c:v>318.44004159772504</c:v>
                </c:pt>
                <c:pt idx="31">
                  <c:v>325.04678339245135</c:v>
                </c:pt>
                <c:pt idx="32">
                  <c:v>330.57720836546707</c:v>
                </c:pt>
                <c:pt idx="33">
                  <c:v>334.91499381210616</c:v>
                </c:pt>
                <c:pt idx="34">
                  <c:v>337.9839905642292</c:v>
                </c:pt>
                <c:pt idx="35">
                  <c:v>339.76176173955076</c:v>
                </c:pt>
                <c:pt idx="36">
                  <c:v>340.96019848519711</c:v>
                </c:pt>
                <c:pt idx="37">
                  <c:v>342.21561269167989</c:v>
                </c:pt>
                <c:pt idx="38">
                  <c:v>343.49813104788416</c:v>
                </c:pt>
                <c:pt idx="39">
                  <c:v>344.7787989428561</c:v>
                </c:pt>
                <c:pt idx="40">
                  <c:v>346.03617833896396</c:v>
                </c:pt>
                <c:pt idx="41">
                  <c:v>347.25793012669141</c:v>
                </c:pt>
                <c:pt idx="42">
                  <c:v>314.77565935504333</c:v>
                </c:pt>
                <c:pt idx="43">
                  <c:v>321.86963145836546</c:v>
                </c:pt>
                <c:pt idx="44">
                  <c:v>327.95453205530737</c:v>
                </c:pt>
                <c:pt idx="45">
                  <c:v>332.90108521553174</c:v>
                </c:pt>
                <c:pt idx="46">
                  <c:v>336.6108443444885</c:v>
                </c:pt>
                <c:pt idx="47">
                  <c:v>339.03339257595246</c:v>
                </c:pt>
                <c:pt idx="48">
                  <c:v>340.35219922541307</c:v>
                </c:pt>
                <c:pt idx="49">
                  <c:v>341.5825675725626</c:v>
                </c:pt>
                <c:pt idx="50">
                  <c:v>342.85541490682692</c:v>
                </c:pt>
                <c:pt idx="51">
                  <c:v>344.14025533208871</c:v>
                </c:pt>
                <c:pt idx="52">
                  <c:v>345.41137130309079</c:v>
                </c:pt>
                <c:pt idx="53">
                  <c:v>346.65196520004952</c:v>
                </c:pt>
              </c:numCache>
            </c:numRef>
          </c:xVal>
          <c:yVal>
            <c:numRef>
              <c:f>Normal!$M$2:$M$55</c:f>
              <c:numCache>
                <c:formatCode>0.0</c:formatCode>
                <c:ptCount val="54"/>
                <c:pt idx="0">
                  <c:v>0</c:v>
                </c:pt>
                <c:pt idx="1">
                  <c:v>-0.77850065921302014</c:v>
                </c:pt>
                <c:pt idx="2">
                  <c:v>-0.72025732224650485</c:v>
                </c:pt>
                <c:pt idx="3">
                  <c:v>0.38630677583450962</c:v>
                </c:pt>
                <c:pt idx="4">
                  <c:v>2.9465120322745859</c:v>
                </c:pt>
                <c:pt idx="5">
                  <c:v>7.1205063724626658</c:v>
                </c:pt>
                <c:pt idx="6">
                  <c:v>13.05332750443419</c:v>
                </c:pt>
                <c:pt idx="7">
                  <c:v>20.852378822671106</c:v>
                </c:pt>
                <c:pt idx="8">
                  <c:v>30.56243046664353</c:v>
                </c:pt>
                <c:pt idx="9">
                  <c:v>42.146554156854847</c:v>
                </c:pt>
                <c:pt idx="10">
                  <c:v>-0.53234957051424769</c:v>
                </c:pt>
                <c:pt idx="11">
                  <c:v>-0.33856911231570164</c:v>
                </c:pt>
                <c:pt idx="12">
                  <c:v>1.4745642429730252</c:v>
                </c:pt>
                <c:pt idx="13">
                  <c:v>4.822129427577158</c:v>
                </c:pt>
                <c:pt idx="14">
                  <c:v>9.8591716446844835</c:v>
                </c:pt>
                <c:pt idx="15">
                  <c:v>16.715030552435429</c:v>
                </c:pt>
                <c:pt idx="16">
                  <c:v>25.468785831237046</c:v>
                </c:pt>
                <c:pt idx="17">
                  <c:v>36.125966885208065</c:v>
                </c:pt>
                <c:pt idx="18">
                  <c:v>55.482566871841698</c:v>
                </c:pt>
                <c:pt idx="19">
                  <c:v>70.37901725105587</c:v>
                </c:pt>
                <c:pt idx="20">
                  <c:v>86.605064951949927</c:v>
                </c:pt>
                <c:pt idx="21">
                  <c:v>103.92253349624723</c:v>
                </c:pt>
                <c:pt idx="22">
                  <c:v>122.09423839863015</c:v>
                </c:pt>
                <c:pt idx="23">
                  <c:v>48.60622529200986</c:v>
                </c:pt>
                <c:pt idx="24">
                  <c:v>62.749636730187753</c:v>
                </c:pt>
                <c:pt idx="25">
                  <c:v>78.340894414654514</c:v>
                </c:pt>
                <c:pt idx="26">
                  <c:v>95.141801066245776</c:v>
                </c:pt>
                <c:pt idx="27">
                  <c:v>112.9203433647709</c:v>
                </c:pt>
                <c:pt idx="28">
                  <c:v>131.27317689851711</c:v>
                </c:pt>
                <c:pt idx="29">
                  <c:v>140.40431452303045</c:v>
                </c:pt>
                <c:pt idx="30">
                  <c:v>158.45115909054658</c:v>
                </c:pt>
                <c:pt idx="31">
                  <c:v>176.06876562339048</c:v>
                </c:pt>
                <c:pt idx="32">
                  <c:v>193.0615969833205</c:v>
                </c:pt>
                <c:pt idx="33">
                  <c:v>209.22081995370567</c:v>
                </c:pt>
                <c:pt idx="34">
                  <c:v>224.34996742329449</c:v>
                </c:pt>
                <c:pt idx="35">
                  <c:v>238.29274123416963</c:v>
                </c:pt>
                <c:pt idx="36">
                  <c:v>250.30260200091919</c:v>
                </c:pt>
                <c:pt idx="37">
                  <c:v>259.48342063571289</c:v>
                </c:pt>
                <c:pt idx="38">
                  <c:v>265.63400018795494</c:v>
                </c:pt>
                <c:pt idx="39">
                  <c:v>268.83529415385289</c:v>
                </c:pt>
                <c:pt idx="40">
                  <c:v>269.3801453934164</c:v>
                </c:pt>
                <c:pt idx="41">
                  <c:v>267.65224256616568</c:v>
                </c:pt>
                <c:pt idx="42">
                  <c:v>149.47021034248141</c:v>
                </c:pt>
                <c:pt idx="43">
                  <c:v>167.32528150113677</c:v>
                </c:pt>
                <c:pt idx="44">
                  <c:v>184.65628429142356</c:v>
                </c:pt>
                <c:pt idx="45">
                  <c:v>201.25832013230104</c:v>
                </c:pt>
                <c:pt idx="46">
                  <c:v>216.9251537063501</c:v>
                </c:pt>
                <c:pt idx="47">
                  <c:v>231.47725532998342</c:v>
                </c:pt>
                <c:pt idx="48">
                  <c:v>244.62827519508929</c:v>
                </c:pt>
                <c:pt idx="49">
                  <c:v>255.2658731507839</c:v>
                </c:pt>
                <c:pt idx="50">
                  <c:v>262.93871711748091</c:v>
                </c:pt>
                <c:pt idx="51">
                  <c:v>267.58855478751912</c:v>
                </c:pt>
                <c:pt idx="52">
                  <c:v>269.416580343904</c:v>
                </c:pt>
                <c:pt idx="53">
                  <c:v>268.77567025255559</c:v>
                </c:pt>
              </c:numCache>
            </c:numRef>
          </c:yVal>
          <c:smooth val="1"/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Normal!$L$2:$L$55</c:f>
              <c:numCache>
                <c:formatCode>0.0</c:formatCode>
                <c:ptCount val="54"/>
                <c:pt idx="0">
                  <c:v>77.000000050838992</c:v>
                </c:pt>
                <c:pt idx="1">
                  <c:v>97.617202992965133</c:v>
                </c:pt>
                <c:pt idx="2">
                  <c:v>107.91440469540404</c:v>
                </c:pt>
                <c:pt idx="3">
                  <c:v>128.43428583370894</c:v>
                </c:pt>
                <c:pt idx="4">
                  <c:v>148.76323297536797</c:v>
                </c:pt>
                <c:pt idx="5">
                  <c:v>168.75960385338976</c:v>
                </c:pt>
                <c:pt idx="6">
                  <c:v>188.24318893450942</c:v>
                </c:pt>
                <c:pt idx="7">
                  <c:v>206.99955185484936</c:v>
                </c:pt>
                <c:pt idx="8">
                  <c:v>224.79536809345728</c:v>
                </c:pt>
                <c:pt idx="9">
                  <c:v>241.40510030694861</c:v>
                </c:pt>
                <c:pt idx="10">
                  <c:v>87.309514492241831</c:v>
                </c:pt>
                <c:pt idx="11">
                  <c:v>118.19081809249039</c:v>
                </c:pt>
                <c:pt idx="12">
                  <c:v>138.63058396413021</c:v>
                </c:pt>
                <c:pt idx="13">
                  <c:v>158.81335454374209</c:v>
                </c:pt>
                <c:pt idx="14">
                  <c:v>178.57821408893747</c:v>
                </c:pt>
                <c:pt idx="15">
                  <c:v>197.72667782054933</c:v>
                </c:pt>
                <c:pt idx="16">
                  <c:v>216.03217955946252</c:v>
                </c:pt>
                <c:pt idx="17">
                  <c:v>233.26140413836731</c:v>
                </c:pt>
                <c:pt idx="18">
                  <c:v>256.64282048640058</c:v>
                </c:pt>
                <c:pt idx="19">
                  <c:v>270.38787156396359</c:v>
                </c:pt>
                <c:pt idx="20">
                  <c:v>282.59484050234488</c:v>
                </c:pt>
                <c:pt idx="21">
                  <c:v>293.28646913788936</c:v>
                </c:pt>
                <c:pt idx="22">
                  <c:v>302.54968201359327</c:v>
                </c:pt>
                <c:pt idx="23">
                  <c:v>249.20474003676131</c:v>
                </c:pt>
                <c:pt idx="24">
                  <c:v>263.70652196493768</c:v>
                </c:pt>
                <c:pt idx="25">
                  <c:v>276.68361422305213</c:v>
                </c:pt>
                <c:pt idx="26">
                  <c:v>288.12644176680283</c:v>
                </c:pt>
                <c:pt idx="27">
                  <c:v>298.08546428451388</c:v>
                </c:pt>
                <c:pt idx="28">
                  <c:v>306.81333351914151</c:v>
                </c:pt>
                <c:pt idx="29">
                  <c:v>310.894266221782</c:v>
                </c:pt>
                <c:pt idx="30">
                  <c:v>318.44004159772504</c:v>
                </c:pt>
                <c:pt idx="31">
                  <c:v>325.04678339245135</c:v>
                </c:pt>
                <c:pt idx="32">
                  <c:v>330.57720836546707</c:v>
                </c:pt>
                <c:pt idx="33">
                  <c:v>334.91499381210616</c:v>
                </c:pt>
                <c:pt idx="34">
                  <c:v>337.9839905642292</c:v>
                </c:pt>
                <c:pt idx="35">
                  <c:v>339.76176173955076</c:v>
                </c:pt>
                <c:pt idx="36">
                  <c:v>340.96019848519711</c:v>
                </c:pt>
                <c:pt idx="37">
                  <c:v>342.21561269167989</c:v>
                </c:pt>
                <c:pt idx="38">
                  <c:v>343.49813104788416</c:v>
                </c:pt>
                <c:pt idx="39">
                  <c:v>344.7787989428561</c:v>
                </c:pt>
                <c:pt idx="40">
                  <c:v>346.03617833896396</c:v>
                </c:pt>
                <c:pt idx="41">
                  <c:v>347.25793012669141</c:v>
                </c:pt>
                <c:pt idx="42">
                  <c:v>314.77565935504333</c:v>
                </c:pt>
                <c:pt idx="43">
                  <c:v>321.86963145836546</c:v>
                </c:pt>
                <c:pt idx="44">
                  <c:v>327.95453205530737</c:v>
                </c:pt>
                <c:pt idx="45">
                  <c:v>332.90108521553174</c:v>
                </c:pt>
                <c:pt idx="46">
                  <c:v>336.6108443444885</c:v>
                </c:pt>
                <c:pt idx="47">
                  <c:v>339.03339257595246</c:v>
                </c:pt>
                <c:pt idx="48">
                  <c:v>340.35219922541307</c:v>
                </c:pt>
                <c:pt idx="49">
                  <c:v>341.5825675725626</c:v>
                </c:pt>
                <c:pt idx="50">
                  <c:v>342.85541490682692</c:v>
                </c:pt>
                <c:pt idx="51">
                  <c:v>344.14025533208871</c:v>
                </c:pt>
                <c:pt idx="52">
                  <c:v>345.41137130309079</c:v>
                </c:pt>
                <c:pt idx="53">
                  <c:v>346.65196520004952</c:v>
                </c:pt>
              </c:numCache>
            </c:numRef>
          </c:xVal>
          <c:yVal>
            <c:numRef>
              <c:f>Normal!$N$2:$N$55</c:f>
              <c:numCache>
                <c:formatCode>0.0</c:formatCode>
                <c:ptCount val="54"/>
                <c:pt idx="0">
                  <c:v>77.000000050838992</c:v>
                </c:pt>
                <c:pt idx="1">
                  <c:v>97.617202992965133</c:v>
                </c:pt>
                <c:pt idx="2">
                  <c:v>107.91440469540404</c:v>
                </c:pt>
                <c:pt idx="3">
                  <c:v>128.43428583370894</c:v>
                </c:pt>
                <c:pt idx="4">
                  <c:v>148.76323297536797</c:v>
                </c:pt>
                <c:pt idx="5">
                  <c:v>168.75960385338976</c:v>
                </c:pt>
                <c:pt idx="6">
                  <c:v>188.24318893450942</c:v>
                </c:pt>
                <c:pt idx="7">
                  <c:v>206.99955185484936</c:v>
                </c:pt>
                <c:pt idx="8">
                  <c:v>224.79536809345728</c:v>
                </c:pt>
                <c:pt idx="9">
                  <c:v>241.40510030694861</c:v>
                </c:pt>
                <c:pt idx="10">
                  <c:v>87.309514492241831</c:v>
                </c:pt>
                <c:pt idx="11">
                  <c:v>118.19081809249039</c:v>
                </c:pt>
                <c:pt idx="12">
                  <c:v>138.63058396413021</c:v>
                </c:pt>
                <c:pt idx="13">
                  <c:v>158.81335454374209</c:v>
                </c:pt>
                <c:pt idx="14">
                  <c:v>178.57821408893747</c:v>
                </c:pt>
                <c:pt idx="15">
                  <c:v>197.72667782054933</c:v>
                </c:pt>
                <c:pt idx="16">
                  <c:v>216.03217955946252</c:v>
                </c:pt>
                <c:pt idx="17">
                  <c:v>233.26140413836731</c:v>
                </c:pt>
                <c:pt idx="18">
                  <c:v>256.64282048640058</c:v>
                </c:pt>
                <c:pt idx="19">
                  <c:v>270.38787156396359</c:v>
                </c:pt>
                <c:pt idx="20">
                  <c:v>282.59484050234488</c:v>
                </c:pt>
                <c:pt idx="21">
                  <c:v>293.28646913788936</c:v>
                </c:pt>
                <c:pt idx="22">
                  <c:v>302.54968201359327</c:v>
                </c:pt>
                <c:pt idx="23">
                  <c:v>249.20474003676131</c:v>
                </c:pt>
                <c:pt idx="24">
                  <c:v>263.70652196493768</c:v>
                </c:pt>
                <c:pt idx="25">
                  <c:v>276.68361422305213</c:v>
                </c:pt>
                <c:pt idx="26">
                  <c:v>288.12644176680283</c:v>
                </c:pt>
                <c:pt idx="27">
                  <c:v>298.08546428451388</c:v>
                </c:pt>
                <c:pt idx="28">
                  <c:v>306.81333351914151</c:v>
                </c:pt>
                <c:pt idx="29">
                  <c:v>310.894266221782</c:v>
                </c:pt>
                <c:pt idx="30">
                  <c:v>318.44004159772504</c:v>
                </c:pt>
                <c:pt idx="31">
                  <c:v>325.04678339245135</c:v>
                </c:pt>
                <c:pt idx="32">
                  <c:v>330.57720836546707</c:v>
                </c:pt>
                <c:pt idx="33">
                  <c:v>334.91499381210616</c:v>
                </c:pt>
                <c:pt idx="34">
                  <c:v>337.9839905642292</c:v>
                </c:pt>
                <c:pt idx="35">
                  <c:v>339.76176173955076</c:v>
                </c:pt>
                <c:pt idx="36">
                  <c:v>340.96019848519711</c:v>
                </c:pt>
                <c:pt idx="37">
                  <c:v>342.21561269167989</c:v>
                </c:pt>
                <c:pt idx="38">
                  <c:v>343.49813104788416</c:v>
                </c:pt>
                <c:pt idx="39">
                  <c:v>344.7787989428561</c:v>
                </c:pt>
                <c:pt idx="40">
                  <c:v>346.03617833896396</c:v>
                </c:pt>
                <c:pt idx="41">
                  <c:v>347.25793012669141</c:v>
                </c:pt>
                <c:pt idx="42">
                  <c:v>314.77565935504333</c:v>
                </c:pt>
                <c:pt idx="43">
                  <c:v>321.86963145836546</c:v>
                </c:pt>
                <c:pt idx="44">
                  <c:v>327.95453205530737</c:v>
                </c:pt>
                <c:pt idx="45">
                  <c:v>332.90108521553174</c:v>
                </c:pt>
                <c:pt idx="46">
                  <c:v>336.6108443444885</c:v>
                </c:pt>
                <c:pt idx="47">
                  <c:v>339.03339257595246</c:v>
                </c:pt>
                <c:pt idx="48">
                  <c:v>340.35219922541307</c:v>
                </c:pt>
                <c:pt idx="49">
                  <c:v>341.5825675725626</c:v>
                </c:pt>
                <c:pt idx="50">
                  <c:v>342.85541490682692</c:v>
                </c:pt>
                <c:pt idx="51">
                  <c:v>344.14025533208871</c:v>
                </c:pt>
                <c:pt idx="52">
                  <c:v>345.41137130309079</c:v>
                </c:pt>
                <c:pt idx="53">
                  <c:v>346.65196520004952</c:v>
                </c:pt>
              </c:numCache>
            </c:numRef>
          </c:yVal>
          <c:smooth val="1"/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Normal!$L$2:$L$55</c:f>
              <c:numCache>
                <c:formatCode>0.0</c:formatCode>
                <c:ptCount val="54"/>
                <c:pt idx="0">
                  <c:v>77.000000050838992</c:v>
                </c:pt>
                <c:pt idx="1">
                  <c:v>97.617202992965133</c:v>
                </c:pt>
                <c:pt idx="2">
                  <c:v>107.91440469540404</c:v>
                </c:pt>
                <c:pt idx="3">
                  <c:v>128.43428583370894</c:v>
                </c:pt>
                <c:pt idx="4">
                  <c:v>148.76323297536797</c:v>
                </c:pt>
                <c:pt idx="5">
                  <c:v>168.75960385338976</c:v>
                </c:pt>
                <c:pt idx="6">
                  <c:v>188.24318893450942</c:v>
                </c:pt>
                <c:pt idx="7">
                  <c:v>206.99955185484936</c:v>
                </c:pt>
                <c:pt idx="8">
                  <c:v>224.79536809345728</c:v>
                </c:pt>
                <c:pt idx="9">
                  <c:v>241.40510030694861</c:v>
                </c:pt>
                <c:pt idx="10">
                  <c:v>87.309514492241831</c:v>
                </c:pt>
                <c:pt idx="11">
                  <c:v>118.19081809249039</c:v>
                </c:pt>
                <c:pt idx="12">
                  <c:v>138.63058396413021</c:v>
                </c:pt>
                <c:pt idx="13">
                  <c:v>158.81335454374209</c:v>
                </c:pt>
                <c:pt idx="14">
                  <c:v>178.57821408893747</c:v>
                </c:pt>
                <c:pt idx="15">
                  <c:v>197.72667782054933</c:v>
                </c:pt>
                <c:pt idx="16">
                  <c:v>216.03217955946252</c:v>
                </c:pt>
                <c:pt idx="17">
                  <c:v>233.26140413836731</c:v>
                </c:pt>
                <c:pt idx="18">
                  <c:v>256.64282048640058</c:v>
                </c:pt>
                <c:pt idx="19">
                  <c:v>270.38787156396359</c:v>
                </c:pt>
                <c:pt idx="20">
                  <c:v>282.59484050234488</c:v>
                </c:pt>
                <c:pt idx="21">
                  <c:v>293.28646913788936</c:v>
                </c:pt>
                <c:pt idx="22">
                  <c:v>302.54968201359327</c:v>
                </c:pt>
                <c:pt idx="23">
                  <c:v>249.20474003676131</c:v>
                </c:pt>
                <c:pt idx="24">
                  <c:v>263.70652196493768</c:v>
                </c:pt>
                <c:pt idx="25">
                  <c:v>276.68361422305213</c:v>
                </c:pt>
                <c:pt idx="26">
                  <c:v>288.12644176680283</c:v>
                </c:pt>
                <c:pt idx="27">
                  <c:v>298.08546428451388</c:v>
                </c:pt>
                <c:pt idx="28">
                  <c:v>306.81333351914151</c:v>
                </c:pt>
                <c:pt idx="29">
                  <c:v>310.894266221782</c:v>
                </c:pt>
                <c:pt idx="30">
                  <c:v>318.44004159772504</c:v>
                </c:pt>
                <c:pt idx="31">
                  <c:v>325.04678339245135</c:v>
                </c:pt>
                <c:pt idx="32">
                  <c:v>330.57720836546707</c:v>
                </c:pt>
                <c:pt idx="33">
                  <c:v>334.91499381210616</c:v>
                </c:pt>
                <c:pt idx="34">
                  <c:v>337.9839905642292</c:v>
                </c:pt>
                <c:pt idx="35">
                  <c:v>339.76176173955076</c:v>
                </c:pt>
                <c:pt idx="36">
                  <c:v>340.96019848519711</c:v>
                </c:pt>
                <c:pt idx="37">
                  <c:v>342.21561269167989</c:v>
                </c:pt>
                <c:pt idx="38">
                  <c:v>343.49813104788416</c:v>
                </c:pt>
                <c:pt idx="39">
                  <c:v>344.7787989428561</c:v>
                </c:pt>
                <c:pt idx="40">
                  <c:v>346.03617833896396</c:v>
                </c:pt>
                <c:pt idx="41">
                  <c:v>347.25793012669141</c:v>
                </c:pt>
                <c:pt idx="42">
                  <c:v>314.77565935504333</c:v>
                </c:pt>
                <c:pt idx="43">
                  <c:v>321.86963145836546</c:v>
                </c:pt>
                <c:pt idx="44">
                  <c:v>327.95453205530737</c:v>
                </c:pt>
                <c:pt idx="45">
                  <c:v>332.90108521553174</c:v>
                </c:pt>
                <c:pt idx="46">
                  <c:v>336.6108443444885</c:v>
                </c:pt>
                <c:pt idx="47">
                  <c:v>339.03339257595246</c:v>
                </c:pt>
                <c:pt idx="48">
                  <c:v>340.35219922541307</c:v>
                </c:pt>
                <c:pt idx="49">
                  <c:v>341.5825675725626</c:v>
                </c:pt>
                <c:pt idx="50">
                  <c:v>342.85541490682692</c:v>
                </c:pt>
                <c:pt idx="51">
                  <c:v>344.14025533208871</c:v>
                </c:pt>
                <c:pt idx="52">
                  <c:v>345.41137130309079</c:v>
                </c:pt>
                <c:pt idx="53">
                  <c:v>346.65196520004952</c:v>
                </c:pt>
              </c:numCache>
            </c:numRef>
          </c:xVal>
          <c:yVal>
            <c:numRef>
              <c:f>Normal!$O$2:$O$55</c:f>
              <c:numCache>
                <c:formatCode>0.0</c:formatCode>
                <c:ptCount val="54"/>
                <c:pt idx="0">
                  <c:v>0</c:v>
                </c:pt>
                <c:pt idx="1">
                  <c:v>0.77850065921302014</c:v>
                </c:pt>
                <c:pt idx="2">
                  <c:v>0.72025732224650485</c:v>
                </c:pt>
                <c:pt idx="3">
                  <c:v>-0.38630677583450962</c:v>
                </c:pt>
                <c:pt idx="4">
                  <c:v>-2.9465120322745859</c:v>
                </c:pt>
                <c:pt idx="5">
                  <c:v>-7.1205063724626658</c:v>
                </c:pt>
                <c:pt idx="6">
                  <c:v>-13.05332750443419</c:v>
                </c:pt>
                <c:pt idx="7">
                  <c:v>-20.852378822671106</c:v>
                </c:pt>
                <c:pt idx="8">
                  <c:v>-30.56243046664353</c:v>
                </c:pt>
                <c:pt idx="9">
                  <c:v>-42.146554156854847</c:v>
                </c:pt>
                <c:pt idx="10">
                  <c:v>0.53234957051424769</c:v>
                </c:pt>
                <c:pt idx="11">
                  <c:v>0.33856911231570164</c:v>
                </c:pt>
                <c:pt idx="12">
                  <c:v>-1.4745642429730252</c:v>
                </c:pt>
                <c:pt idx="13">
                  <c:v>-4.822129427577158</c:v>
                </c:pt>
                <c:pt idx="14">
                  <c:v>-9.8591716446844835</c:v>
                </c:pt>
                <c:pt idx="15">
                  <c:v>-16.715030552435429</c:v>
                </c:pt>
                <c:pt idx="16">
                  <c:v>-25.468785831237046</c:v>
                </c:pt>
                <c:pt idx="17">
                  <c:v>-36.125966885208065</c:v>
                </c:pt>
                <c:pt idx="18">
                  <c:v>-55.482566871841698</c:v>
                </c:pt>
                <c:pt idx="19">
                  <c:v>-70.37901725105587</c:v>
                </c:pt>
                <c:pt idx="20">
                  <c:v>-86.605064951949927</c:v>
                </c:pt>
                <c:pt idx="21">
                  <c:v>-103.92253349624723</c:v>
                </c:pt>
                <c:pt idx="22">
                  <c:v>-122.09423839863015</c:v>
                </c:pt>
                <c:pt idx="23">
                  <c:v>-48.60622529200986</c:v>
                </c:pt>
                <c:pt idx="24">
                  <c:v>-62.749636730187753</c:v>
                </c:pt>
                <c:pt idx="25">
                  <c:v>-78.340894414654514</c:v>
                </c:pt>
                <c:pt idx="26">
                  <c:v>-95.141801066245776</c:v>
                </c:pt>
                <c:pt idx="27">
                  <c:v>-112.9203433647709</c:v>
                </c:pt>
                <c:pt idx="28">
                  <c:v>-131.27317689851711</c:v>
                </c:pt>
                <c:pt idx="29">
                  <c:v>-140.40431452303045</c:v>
                </c:pt>
                <c:pt idx="30">
                  <c:v>-158.45115909054658</c:v>
                </c:pt>
                <c:pt idx="31">
                  <c:v>-176.06876562339048</c:v>
                </c:pt>
                <c:pt idx="32">
                  <c:v>-193.0615969833205</c:v>
                </c:pt>
                <c:pt idx="33">
                  <c:v>-209.22081995370567</c:v>
                </c:pt>
                <c:pt idx="34">
                  <c:v>-224.34996742329449</c:v>
                </c:pt>
                <c:pt idx="35">
                  <c:v>-238.29274123416963</c:v>
                </c:pt>
                <c:pt idx="36">
                  <c:v>-250.30260200091919</c:v>
                </c:pt>
                <c:pt idx="37">
                  <c:v>-259.48342063571289</c:v>
                </c:pt>
                <c:pt idx="38">
                  <c:v>-265.63400018795494</c:v>
                </c:pt>
                <c:pt idx="39">
                  <c:v>-268.83529415385289</c:v>
                </c:pt>
                <c:pt idx="40">
                  <c:v>-269.3801453934164</c:v>
                </c:pt>
                <c:pt idx="41">
                  <c:v>-267.65224256616568</c:v>
                </c:pt>
                <c:pt idx="42">
                  <c:v>-149.47021034248141</c:v>
                </c:pt>
                <c:pt idx="43">
                  <c:v>-167.32528150113677</c:v>
                </c:pt>
                <c:pt idx="44">
                  <c:v>-184.65628429142356</c:v>
                </c:pt>
                <c:pt idx="45">
                  <c:v>-201.25832013230104</c:v>
                </c:pt>
                <c:pt idx="46">
                  <c:v>-216.9251537063501</c:v>
                </c:pt>
                <c:pt idx="47">
                  <c:v>-231.47725532998342</c:v>
                </c:pt>
                <c:pt idx="48">
                  <c:v>-244.62827519508929</c:v>
                </c:pt>
                <c:pt idx="49">
                  <c:v>-255.2658731507839</c:v>
                </c:pt>
                <c:pt idx="50">
                  <c:v>-262.93871711748091</c:v>
                </c:pt>
                <c:pt idx="51">
                  <c:v>-267.58855478751912</c:v>
                </c:pt>
                <c:pt idx="52">
                  <c:v>-269.416580343904</c:v>
                </c:pt>
                <c:pt idx="53">
                  <c:v>-268.77567025255559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78272"/>
        <c:axId val="82284928"/>
      </c:scatterChart>
      <c:valAx>
        <c:axId val="822782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Horizontal axis title</a:t>
                </a:r>
              </a:p>
            </c:rich>
          </c:tx>
          <c:layout/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he-IL"/>
          </a:p>
        </c:txPr>
        <c:crossAx val="82284928"/>
        <c:crosses val="autoZero"/>
        <c:crossBetween val="midCat"/>
      </c:valAx>
      <c:valAx>
        <c:axId val="82284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Left vertical axis title</a:t>
                </a:r>
              </a:p>
            </c:rich>
          </c:tx>
          <c:layout/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he-IL"/>
          </a:p>
        </c:txPr>
        <c:crossAx val="8227827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1_p</c:v>
          </c:tx>
          <c:marker>
            <c:symbol val="none"/>
          </c:marker>
          <c:xVal>
            <c:numRef>
              <c:f>'20Ex'!$C$4:$C$57</c:f>
              <c:numCache>
                <c:formatCode>0.0</c:formatCode>
                <c:ptCount val="54"/>
                <c:pt idx="0">
                  <c:v>77.000000050838992</c:v>
                </c:pt>
                <c:pt idx="1">
                  <c:v>97.617202992965133</c:v>
                </c:pt>
                <c:pt idx="2">
                  <c:v>107.91440469540404</c:v>
                </c:pt>
                <c:pt idx="3">
                  <c:v>128.43428583370894</c:v>
                </c:pt>
                <c:pt idx="4">
                  <c:v>148.76323297536797</c:v>
                </c:pt>
                <c:pt idx="5">
                  <c:v>168.75960385338976</c:v>
                </c:pt>
                <c:pt idx="6">
                  <c:v>188.24318893450942</c:v>
                </c:pt>
                <c:pt idx="7">
                  <c:v>206.99955185484936</c:v>
                </c:pt>
                <c:pt idx="8">
                  <c:v>224.79536809345728</c:v>
                </c:pt>
                <c:pt idx="9">
                  <c:v>241.40510030694861</c:v>
                </c:pt>
                <c:pt idx="10">
                  <c:v>87.309514492241831</c:v>
                </c:pt>
                <c:pt idx="11">
                  <c:v>118.19081809249039</c:v>
                </c:pt>
                <c:pt idx="12">
                  <c:v>138.63058396413021</c:v>
                </c:pt>
                <c:pt idx="13">
                  <c:v>158.81335454374209</c:v>
                </c:pt>
                <c:pt idx="14">
                  <c:v>178.57821408893747</c:v>
                </c:pt>
                <c:pt idx="15">
                  <c:v>197.72667782054933</c:v>
                </c:pt>
                <c:pt idx="16">
                  <c:v>216.03217955946252</c:v>
                </c:pt>
                <c:pt idx="17">
                  <c:v>233.26140413836731</c:v>
                </c:pt>
                <c:pt idx="18">
                  <c:v>256.64282048640058</c:v>
                </c:pt>
                <c:pt idx="19">
                  <c:v>270.38787156396359</c:v>
                </c:pt>
                <c:pt idx="20">
                  <c:v>282.59484050234488</c:v>
                </c:pt>
                <c:pt idx="21">
                  <c:v>293.28646913788936</c:v>
                </c:pt>
                <c:pt idx="22">
                  <c:v>302.54968201359327</c:v>
                </c:pt>
                <c:pt idx="23">
                  <c:v>249.20474003676131</c:v>
                </c:pt>
                <c:pt idx="24">
                  <c:v>263.70652196493768</c:v>
                </c:pt>
                <c:pt idx="25">
                  <c:v>276.68361422305213</c:v>
                </c:pt>
                <c:pt idx="26">
                  <c:v>288.12644176680283</c:v>
                </c:pt>
                <c:pt idx="27">
                  <c:v>298.08546428451388</c:v>
                </c:pt>
                <c:pt idx="28">
                  <c:v>306.81333351914151</c:v>
                </c:pt>
                <c:pt idx="29">
                  <c:v>310.894266221782</c:v>
                </c:pt>
                <c:pt idx="30">
                  <c:v>318.44004159772504</c:v>
                </c:pt>
                <c:pt idx="31">
                  <c:v>325.04678339245135</c:v>
                </c:pt>
                <c:pt idx="32">
                  <c:v>330.57720836546707</c:v>
                </c:pt>
                <c:pt idx="33">
                  <c:v>334.91499381210616</c:v>
                </c:pt>
                <c:pt idx="34">
                  <c:v>337.9839905642292</c:v>
                </c:pt>
                <c:pt idx="35">
                  <c:v>339.76176173955076</c:v>
                </c:pt>
                <c:pt idx="36">
                  <c:v>340.96019848519711</c:v>
                </c:pt>
                <c:pt idx="37">
                  <c:v>342.21561269167989</c:v>
                </c:pt>
                <c:pt idx="38">
                  <c:v>343.49813104788416</c:v>
                </c:pt>
                <c:pt idx="39">
                  <c:v>344.7787989428561</c:v>
                </c:pt>
                <c:pt idx="40">
                  <c:v>346.03617833896396</c:v>
                </c:pt>
                <c:pt idx="41">
                  <c:v>347.25793012669141</c:v>
                </c:pt>
                <c:pt idx="42">
                  <c:v>314.77565935504333</c:v>
                </c:pt>
                <c:pt idx="43">
                  <c:v>321.86963145836546</c:v>
                </c:pt>
                <c:pt idx="44">
                  <c:v>327.95453205530737</c:v>
                </c:pt>
                <c:pt idx="45">
                  <c:v>332.90108521553174</c:v>
                </c:pt>
                <c:pt idx="46">
                  <c:v>336.6108443444885</c:v>
                </c:pt>
                <c:pt idx="47">
                  <c:v>339.03339257595246</c:v>
                </c:pt>
                <c:pt idx="48">
                  <c:v>340.35219922541307</c:v>
                </c:pt>
                <c:pt idx="49">
                  <c:v>341.5825675725626</c:v>
                </c:pt>
                <c:pt idx="50">
                  <c:v>342.85541490682692</c:v>
                </c:pt>
                <c:pt idx="51">
                  <c:v>344.14025533208871</c:v>
                </c:pt>
                <c:pt idx="52">
                  <c:v>345.41137130309079</c:v>
                </c:pt>
                <c:pt idx="53">
                  <c:v>346.65196520004952</c:v>
                </c:pt>
              </c:numCache>
            </c:numRef>
          </c:xVal>
          <c:yVal>
            <c:numRef>
              <c:f>'20Ex'!$D$4:$D$57</c:f>
              <c:numCache>
                <c:formatCode>0.0</c:formatCode>
                <c:ptCount val="54"/>
                <c:pt idx="0">
                  <c:v>0</c:v>
                </c:pt>
                <c:pt idx="1">
                  <c:v>-0.77850065921302014</c:v>
                </c:pt>
                <c:pt idx="2">
                  <c:v>-0.72025732224650485</c:v>
                </c:pt>
                <c:pt idx="3">
                  <c:v>0.38630677583450962</c:v>
                </c:pt>
                <c:pt idx="4">
                  <c:v>2.9465120322745859</c:v>
                </c:pt>
                <c:pt idx="5">
                  <c:v>7.1205063724626658</c:v>
                </c:pt>
                <c:pt idx="6">
                  <c:v>13.05332750443419</c:v>
                </c:pt>
                <c:pt idx="7">
                  <c:v>20.852378822671106</c:v>
                </c:pt>
                <c:pt idx="8">
                  <c:v>30.56243046664353</c:v>
                </c:pt>
                <c:pt idx="9">
                  <c:v>42.146554156854847</c:v>
                </c:pt>
                <c:pt idx="10">
                  <c:v>-0.53234957051424769</c:v>
                </c:pt>
                <c:pt idx="11">
                  <c:v>-0.33856911231570164</c:v>
                </c:pt>
                <c:pt idx="12">
                  <c:v>1.4745642429730252</c:v>
                </c:pt>
                <c:pt idx="13">
                  <c:v>4.822129427577158</c:v>
                </c:pt>
                <c:pt idx="14">
                  <c:v>9.8591716446844835</c:v>
                </c:pt>
                <c:pt idx="15">
                  <c:v>16.715030552435429</c:v>
                </c:pt>
                <c:pt idx="16">
                  <c:v>25.468785831237046</c:v>
                </c:pt>
                <c:pt idx="17">
                  <c:v>36.125966885208065</c:v>
                </c:pt>
                <c:pt idx="18">
                  <c:v>55.482566871841698</c:v>
                </c:pt>
                <c:pt idx="19">
                  <c:v>70.37901725105587</c:v>
                </c:pt>
                <c:pt idx="20">
                  <c:v>86.605064951949927</c:v>
                </c:pt>
                <c:pt idx="21">
                  <c:v>103.92253349624723</c:v>
                </c:pt>
                <c:pt idx="22">
                  <c:v>122.09423839863015</c:v>
                </c:pt>
                <c:pt idx="23">
                  <c:v>48.60622529200986</c:v>
                </c:pt>
                <c:pt idx="24">
                  <c:v>62.749636730187753</c:v>
                </c:pt>
                <c:pt idx="25">
                  <c:v>78.340894414654514</c:v>
                </c:pt>
                <c:pt idx="26">
                  <c:v>95.141801066245776</c:v>
                </c:pt>
                <c:pt idx="27">
                  <c:v>112.9203433647709</c:v>
                </c:pt>
                <c:pt idx="28">
                  <c:v>131.27317689851711</c:v>
                </c:pt>
                <c:pt idx="29">
                  <c:v>140.40431452303045</c:v>
                </c:pt>
                <c:pt idx="30">
                  <c:v>158.45115909054658</c:v>
                </c:pt>
                <c:pt idx="31">
                  <c:v>176.06876562339048</c:v>
                </c:pt>
                <c:pt idx="32">
                  <c:v>193.0615969833205</c:v>
                </c:pt>
                <c:pt idx="33">
                  <c:v>209.22081995370567</c:v>
                </c:pt>
                <c:pt idx="34">
                  <c:v>224.34996742329449</c:v>
                </c:pt>
                <c:pt idx="35">
                  <c:v>238.29274123416963</c:v>
                </c:pt>
                <c:pt idx="36">
                  <c:v>250.30260200091919</c:v>
                </c:pt>
                <c:pt idx="37">
                  <c:v>259.48342063571289</c:v>
                </c:pt>
                <c:pt idx="38">
                  <c:v>265.63400018795494</c:v>
                </c:pt>
                <c:pt idx="39">
                  <c:v>268.83529415385289</c:v>
                </c:pt>
                <c:pt idx="40">
                  <c:v>269.3801453934164</c:v>
                </c:pt>
                <c:pt idx="41">
                  <c:v>267.65224256616568</c:v>
                </c:pt>
                <c:pt idx="42">
                  <c:v>149.47021034248141</c:v>
                </c:pt>
                <c:pt idx="43">
                  <c:v>167.32528150113677</c:v>
                </c:pt>
                <c:pt idx="44">
                  <c:v>184.65628429142356</c:v>
                </c:pt>
                <c:pt idx="45">
                  <c:v>201.25832013230104</c:v>
                </c:pt>
                <c:pt idx="46">
                  <c:v>216.9251537063501</c:v>
                </c:pt>
                <c:pt idx="47">
                  <c:v>231.47725532998342</c:v>
                </c:pt>
                <c:pt idx="48">
                  <c:v>244.62827519508929</c:v>
                </c:pt>
                <c:pt idx="49">
                  <c:v>255.2658731507839</c:v>
                </c:pt>
                <c:pt idx="50">
                  <c:v>262.93871711748091</c:v>
                </c:pt>
                <c:pt idx="51">
                  <c:v>267.58855478751912</c:v>
                </c:pt>
                <c:pt idx="52">
                  <c:v>269.416580343904</c:v>
                </c:pt>
                <c:pt idx="53">
                  <c:v>268.77567025255559</c:v>
                </c:pt>
              </c:numCache>
            </c:numRef>
          </c:yVal>
          <c:smooth val="1"/>
        </c:ser>
        <c:ser>
          <c:idx val="1"/>
          <c:order val="1"/>
          <c:tx>
            <c:v>1_m</c:v>
          </c:tx>
          <c:marker>
            <c:symbol val="none"/>
          </c:marker>
          <c:xVal>
            <c:numRef>
              <c:f>'20Ex'!$E$4:$E$57</c:f>
              <c:numCache>
                <c:formatCode>0.0</c:formatCode>
                <c:ptCount val="54"/>
                <c:pt idx="0">
                  <c:v>77.000000050838992</c:v>
                </c:pt>
                <c:pt idx="1">
                  <c:v>97.617202992965133</c:v>
                </c:pt>
                <c:pt idx="2">
                  <c:v>107.91440469540404</c:v>
                </c:pt>
                <c:pt idx="3">
                  <c:v>128.43428583370894</c:v>
                </c:pt>
                <c:pt idx="4">
                  <c:v>148.76323297536797</c:v>
                </c:pt>
                <c:pt idx="5">
                  <c:v>168.75960385338976</c:v>
                </c:pt>
                <c:pt idx="6">
                  <c:v>188.24318893450942</c:v>
                </c:pt>
                <c:pt idx="7">
                  <c:v>206.99955185484936</c:v>
                </c:pt>
                <c:pt idx="8">
                  <c:v>224.79536809345728</c:v>
                </c:pt>
                <c:pt idx="9">
                  <c:v>241.40510030694861</c:v>
                </c:pt>
                <c:pt idx="10">
                  <c:v>87.309514492241831</c:v>
                </c:pt>
                <c:pt idx="11">
                  <c:v>118.19081809249039</c:v>
                </c:pt>
                <c:pt idx="12">
                  <c:v>138.63058396413021</c:v>
                </c:pt>
                <c:pt idx="13">
                  <c:v>158.81335454374209</c:v>
                </c:pt>
                <c:pt idx="14">
                  <c:v>178.57821408893747</c:v>
                </c:pt>
                <c:pt idx="15">
                  <c:v>197.72667782054933</c:v>
                </c:pt>
                <c:pt idx="16">
                  <c:v>216.03217955946252</c:v>
                </c:pt>
                <c:pt idx="17">
                  <c:v>233.26140413836731</c:v>
                </c:pt>
                <c:pt idx="18">
                  <c:v>256.64282048640058</c:v>
                </c:pt>
                <c:pt idx="19">
                  <c:v>270.38787156396359</c:v>
                </c:pt>
                <c:pt idx="20">
                  <c:v>282.59484050234488</c:v>
                </c:pt>
                <c:pt idx="21">
                  <c:v>293.28646913788936</c:v>
                </c:pt>
                <c:pt idx="22">
                  <c:v>302.54968201359327</c:v>
                </c:pt>
                <c:pt idx="23">
                  <c:v>249.20474003676131</c:v>
                </c:pt>
                <c:pt idx="24">
                  <c:v>263.70652196493768</c:v>
                </c:pt>
                <c:pt idx="25">
                  <c:v>276.68361422305213</c:v>
                </c:pt>
                <c:pt idx="26">
                  <c:v>288.12644176680283</c:v>
                </c:pt>
                <c:pt idx="27">
                  <c:v>298.08546428451388</c:v>
                </c:pt>
                <c:pt idx="28">
                  <c:v>306.81333351914151</c:v>
                </c:pt>
                <c:pt idx="29">
                  <c:v>310.894266221782</c:v>
                </c:pt>
                <c:pt idx="30">
                  <c:v>318.44004159772504</c:v>
                </c:pt>
                <c:pt idx="31">
                  <c:v>325.04678339245135</c:v>
                </c:pt>
                <c:pt idx="32">
                  <c:v>330.57720836546707</c:v>
                </c:pt>
                <c:pt idx="33">
                  <c:v>334.91499381210616</c:v>
                </c:pt>
                <c:pt idx="34">
                  <c:v>337.9839905642292</c:v>
                </c:pt>
                <c:pt idx="35">
                  <c:v>339.76176173955076</c:v>
                </c:pt>
                <c:pt idx="36">
                  <c:v>340.96019848519711</c:v>
                </c:pt>
                <c:pt idx="37">
                  <c:v>342.21561269167989</c:v>
                </c:pt>
                <c:pt idx="38">
                  <c:v>343.49813104788416</c:v>
                </c:pt>
                <c:pt idx="39">
                  <c:v>344.7787989428561</c:v>
                </c:pt>
                <c:pt idx="40">
                  <c:v>346.03617833896396</c:v>
                </c:pt>
                <c:pt idx="41">
                  <c:v>347.25793012669141</c:v>
                </c:pt>
                <c:pt idx="42">
                  <c:v>314.77565935504333</c:v>
                </c:pt>
                <c:pt idx="43">
                  <c:v>321.86963145836546</c:v>
                </c:pt>
                <c:pt idx="44">
                  <c:v>327.95453205530737</c:v>
                </c:pt>
                <c:pt idx="45">
                  <c:v>332.90108521553174</c:v>
                </c:pt>
                <c:pt idx="46">
                  <c:v>336.6108443444885</c:v>
                </c:pt>
                <c:pt idx="47">
                  <c:v>339.03339257595246</c:v>
                </c:pt>
                <c:pt idx="48">
                  <c:v>340.35219922541307</c:v>
                </c:pt>
                <c:pt idx="49">
                  <c:v>341.5825675725626</c:v>
                </c:pt>
                <c:pt idx="50">
                  <c:v>342.85541490682692</c:v>
                </c:pt>
                <c:pt idx="51">
                  <c:v>344.14025533208871</c:v>
                </c:pt>
                <c:pt idx="52">
                  <c:v>345.41137130309079</c:v>
                </c:pt>
                <c:pt idx="53">
                  <c:v>346.65196520004952</c:v>
                </c:pt>
              </c:numCache>
            </c:numRef>
          </c:xVal>
          <c:yVal>
            <c:numRef>
              <c:f>'20Ex'!$F$4:$F$57</c:f>
              <c:numCache>
                <c:formatCode>0.0</c:formatCode>
                <c:ptCount val="54"/>
                <c:pt idx="0">
                  <c:v>0</c:v>
                </c:pt>
                <c:pt idx="1">
                  <c:v>0.77850065921302014</c:v>
                </c:pt>
                <c:pt idx="2">
                  <c:v>0.72025732224650485</c:v>
                </c:pt>
                <c:pt idx="3">
                  <c:v>-0.38630677583450962</c:v>
                </c:pt>
                <c:pt idx="4">
                  <c:v>-2.9465120322745859</c:v>
                </c:pt>
                <c:pt idx="5">
                  <c:v>-7.1205063724626658</c:v>
                </c:pt>
                <c:pt idx="6">
                  <c:v>-13.05332750443419</c:v>
                </c:pt>
                <c:pt idx="7">
                  <c:v>-20.852378822671106</c:v>
                </c:pt>
                <c:pt idx="8">
                  <c:v>-30.56243046664353</c:v>
                </c:pt>
                <c:pt idx="9">
                  <c:v>-42.146554156854847</c:v>
                </c:pt>
                <c:pt idx="10">
                  <c:v>0.53234957051424769</c:v>
                </c:pt>
                <c:pt idx="11">
                  <c:v>0.33856911231570164</c:v>
                </c:pt>
                <c:pt idx="12">
                  <c:v>-1.4745642429730252</c:v>
                </c:pt>
                <c:pt idx="13">
                  <c:v>-4.822129427577158</c:v>
                </c:pt>
                <c:pt idx="14">
                  <c:v>-9.8591716446844835</c:v>
                </c:pt>
                <c:pt idx="15">
                  <c:v>-16.715030552435429</c:v>
                </c:pt>
                <c:pt idx="16">
                  <c:v>-25.468785831237046</c:v>
                </c:pt>
                <c:pt idx="17">
                  <c:v>-36.125966885208065</c:v>
                </c:pt>
                <c:pt idx="18">
                  <c:v>-55.482566871841698</c:v>
                </c:pt>
                <c:pt idx="19">
                  <c:v>-70.37901725105587</c:v>
                </c:pt>
                <c:pt idx="20">
                  <c:v>-86.605064951949927</c:v>
                </c:pt>
                <c:pt idx="21">
                  <c:v>-103.92253349624723</c:v>
                </c:pt>
                <c:pt idx="22">
                  <c:v>-122.09423839863015</c:v>
                </c:pt>
                <c:pt idx="23">
                  <c:v>-48.60622529200986</c:v>
                </c:pt>
                <c:pt idx="24">
                  <c:v>-62.749636730187753</c:v>
                </c:pt>
                <c:pt idx="25">
                  <c:v>-78.340894414654514</c:v>
                </c:pt>
                <c:pt idx="26">
                  <c:v>-95.141801066245776</c:v>
                </c:pt>
                <c:pt idx="27">
                  <c:v>-112.9203433647709</c:v>
                </c:pt>
                <c:pt idx="28">
                  <c:v>-131.27317689851711</c:v>
                </c:pt>
                <c:pt idx="29">
                  <c:v>-140.40431452303045</c:v>
                </c:pt>
                <c:pt idx="30">
                  <c:v>-158.45115909054658</c:v>
                </c:pt>
                <c:pt idx="31">
                  <c:v>-176.06876562339048</c:v>
                </c:pt>
                <c:pt idx="32">
                  <c:v>-193.0615969833205</c:v>
                </c:pt>
                <c:pt idx="33">
                  <c:v>-209.22081995370567</c:v>
                </c:pt>
                <c:pt idx="34">
                  <c:v>-224.34996742329449</c:v>
                </c:pt>
                <c:pt idx="35">
                  <c:v>-238.29274123416963</c:v>
                </c:pt>
                <c:pt idx="36">
                  <c:v>-250.30260200091919</c:v>
                </c:pt>
                <c:pt idx="37">
                  <c:v>-259.48342063571289</c:v>
                </c:pt>
                <c:pt idx="38">
                  <c:v>-265.63400018795494</c:v>
                </c:pt>
                <c:pt idx="39">
                  <c:v>-268.83529415385289</c:v>
                </c:pt>
                <c:pt idx="40">
                  <c:v>-269.3801453934164</c:v>
                </c:pt>
                <c:pt idx="41">
                  <c:v>-267.65224256616568</c:v>
                </c:pt>
                <c:pt idx="42">
                  <c:v>-149.47021034248141</c:v>
                </c:pt>
                <c:pt idx="43">
                  <c:v>-167.32528150113677</c:v>
                </c:pt>
                <c:pt idx="44">
                  <c:v>-184.65628429142356</c:v>
                </c:pt>
                <c:pt idx="45">
                  <c:v>-201.25832013230104</c:v>
                </c:pt>
                <c:pt idx="46">
                  <c:v>-216.9251537063501</c:v>
                </c:pt>
                <c:pt idx="47">
                  <c:v>-231.47725532998342</c:v>
                </c:pt>
                <c:pt idx="48">
                  <c:v>-244.62827519508929</c:v>
                </c:pt>
                <c:pt idx="49">
                  <c:v>-255.2658731507839</c:v>
                </c:pt>
                <c:pt idx="50">
                  <c:v>-262.93871711748091</c:v>
                </c:pt>
                <c:pt idx="51">
                  <c:v>-267.58855478751912</c:v>
                </c:pt>
                <c:pt idx="52">
                  <c:v>-269.416580343904</c:v>
                </c:pt>
                <c:pt idx="53">
                  <c:v>-268.77567025255559</c:v>
                </c:pt>
              </c:numCache>
            </c:numRef>
          </c:yVal>
          <c:smooth val="1"/>
        </c:ser>
        <c:ser>
          <c:idx val="2"/>
          <c:order val="2"/>
          <c:tx>
            <c:v>2_p</c:v>
          </c:tx>
          <c:marker>
            <c:symbol val="none"/>
          </c:marker>
          <c:xVal>
            <c:numRef>
              <c:f>'20Ex'!$G$4:$G$57</c:f>
              <c:numCache>
                <c:formatCode>0.0</c:formatCode>
                <c:ptCount val="54"/>
                <c:pt idx="0">
                  <c:v>62.294308608000563</c:v>
                </c:pt>
                <c:pt idx="1">
                  <c:v>78.516384958272383</c:v>
                </c:pt>
                <c:pt idx="2">
                  <c:v>86.881230704565326</c:v>
                </c:pt>
                <c:pt idx="3">
                  <c:v>104.13258532557629</c:v>
                </c:pt>
                <c:pt idx="4">
                  <c:v>122.08389993350559</c:v>
                </c:pt>
                <c:pt idx="5">
                  <c:v>140.71471611596431</c:v>
                </c:pt>
                <c:pt idx="6">
                  <c:v>159.96449232380232</c:v>
                </c:pt>
                <c:pt idx="7">
                  <c:v>179.72287602575327</c:v>
                </c:pt>
                <c:pt idx="8">
                  <c:v>199.82741894688601</c:v>
                </c:pt>
                <c:pt idx="9">
                  <c:v>220.07395164545559</c:v>
                </c:pt>
                <c:pt idx="10">
                  <c:v>70.321973768236887</c:v>
                </c:pt>
                <c:pt idx="11">
                  <c:v>95.419374484801807</c:v>
                </c:pt>
                <c:pt idx="12">
                  <c:v>113.02122548268177</c:v>
                </c:pt>
                <c:pt idx="13">
                  <c:v>131.31707932175655</c:v>
                </c:pt>
                <c:pt idx="14">
                  <c:v>150.26788571564376</c:v>
                </c:pt>
                <c:pt idx="15">
                  <c:v>169.78909104846406</c:v>
                </c:pt>
                <c:pt idx="16">
                  <c:v>189.74388130086194</c:v>
                </c:pt>
                <c:pt idx="17">
                  <c:v>209.94675063963339</c:v>
                </c:pt>
                <c:pt idx="18">
                  <c:v>240.24023782441645</c:v>
                </c:pt>
                <c:pt idx="19">
                  <c:v>260.11613157912529</c:v>
                </c:pt>
                <c:pt idx="20">
                  <c:v>279.52920844166266</c:v>
                </c:pt>
                <c:pt idx="21">
                  <c:v>298.35787032274072</c:v>
                </c:pt>
                <c:pt idx="22">
                  <c:v>316.53302711232948</c:v>
                </c:pt>
                <c:pt idx="23">
                  <c:v>230.18089216477958</c:v>
                </c:pt>
                <c:pt idx="24">
                  <c:v>250.22636885385941</c:v>
                </c:pt>
                <c:pt idx="25">
                  <c:v>269.88936835986681</c:v>
                </c:pt>
                <c:pt idx="26">
                  <c:v>289.0221354614107</c:v>
                </c:pt>
                <c:pt idx="27">
                  <c:v>307.52911889593275</c:v>
                </c:pt>
                <c:pt idx="28">
                  <c:v>325.37763832034352</c:v>
                </c:pt>
                <c:pt idx="29">
                  <c:v>334.04633026202202</c:v>
                </c:pt>
                <c:pt idx="30">
                  <c:v>350.75865986409644</c:v>
                </c:pt>
                <c:pt idx="31">
                  <c:v>366.45899555417446</c:v>
                </c:pt>
                <c:pt idx="32">
                  <c:v>380.92133901151971</c:v>
                </c:pt>
                <c:pt idx="33">
                  <c:v>393.92883410630122</c:v>
                </c:pt>
                <c:pt idx="34">
                  <c:v>405.30439439683261</c:v>
                </c:pt>
                <c:pt idx="35">
                  <c:v>414.93799831185981</c:v>
                </c:pt>
                <c:pt idx="36">
                  <c:v>422.96677304655242</c:v>
                </c:pt>
                <c:pt idx="37">
                  <c:v>429.37877427208042</c:v>
                </c:pt>
                <c:pt idx="38">
                  <c:v>434.031573371707</c:v>
                </c:pt>
                <c:pt idx="39">
                  <c:v>436.94932884429738</c:v>
                </c:pt>
                <c:pt idx="40">
                  <c:v>438.2868256674343</c:v>
                </c:pt>
                <c:pt idx="41">
                  <c:v>438.25960782736132</c:v>
                </c:pt>
                <c:pt idx="42">
                  <c:v>342.51524313017393</c:v>
                </c:pt>
                <c:pt idx="43">
                  <c:v>358.74933462507363</c:v>
                </c:pt>
                <c:pt idx="44">
                  <c:v>373.85903046465216</c:v>
                </c:pt>
                <c:pt idx="45">
                  <c:v>387.61930786015159</c:v>
                </c:pt>
                <c:pt idx="46">
                  <c:v>399.82929976546188</c:v>
                </c:pt>
                <c:pt idx="47">
                  <c:v>410.34269317864221</c:v>
                </c:pt>
                <c:pt idx="48">
                  <c:v>419.13960569966508</c:v>
                </c:pt>
                <c:pt idx="49">
                  <c:v>426.38761780002392</c:v>
                </c:pt>
                <c:pt idx="50">
                  <c:v>431.92735745145444</c:v>
                </c:pt>
                <c:pt idx="51">
                  <c:v>435.69992119855362</c:v>
                </c:pt>
                <c:pt idx="52">
                  <c:v>437.80276208377245</c:v>
                </c:pt>
                <c:pt idx="53">
                  <c:v>438.42970612978991</c:v>
                </c:pt>
              </c:numCache>
            </c:numRef>
          </c:xVal>
          <c:yVal>
            <c:numRef>
              <c:f>'20Ex'!$H$4:$H$57</c:f>
              <c:numCache>
                <c:formatCode>0.0</c:formatCode>
                <c:ptCount val="54"/>
                <c:pt idx="0">
                  <c:v>-45.259464456402839</c:v>
                </c:pt>
                <c:pt idx="1">
                  <c:v>-58.00777255274101</c:v>
                </c:pt>
                <c:pt idx="2">
                  <c:v>-64.013196003900532</c:v>
                </c:pt>
                <c:pt idx="3">
                  <c:v>-75.179250355077912</c:v>
                </c:pt>
                <c:pt idx="4">
                  <c:v>-85.057056118030218</c:v>
                </c:pt>
                <c:pt idx="5">
                  <c:v>-93.433795663865126</c:v>
                </c:pt>
                <c:pt idx="6">
                  <c:v>-100.08620651598112</c:v>
                </c:pt>
                <c:pt idx="7">
                  <c:v>-104.80135497074633</c:v>
                </c:pt>
                <c:pt idx="8">
                  <c:v>-107.40587651207488</c:v>
                </c:pt>
                <c:pt idx="9">
                  <c:v>-107.79707922136991</c:v>
                </c:pt>
                <c:pt idx="10">
                  <c:v>-51.749924852849936</c:v>
                </c:pt>
                <c:pt idx="11">
                  <c:v>-69.744727996782103</c:v>
                </c:pt>
                <c:pt idx="12">
                  <c:v>-80.292065238946336</c:v>
                </c:pt>
                <c:pt idx="13">
                  <c:v>-89.446963011921966</c:v>
                </c:pt>
                <c:pt idx="14">
                  <c:v>-96.989403211196048</c:v>
                </c:pt>
                <c:pt idx="15">
                  <c:v>-102.69808142928741</c:v>
                </c:pt>
                <c:pt idx="16">
                  <c:v>-106.37584860208489</c:v>
                </c:pt>
                <c:pt idx="17">
                  <c:v>-107.88109213320685</c:v>
                </c:pt>
                <c:pt idx="18">
                  <c:v>-105.96452549778647</c:v>
                </c:pt>
                <c:pt idx="19">
                  <c:v>-101.99218230053737</c:v>
                </c:pt>
                <c:pt idx="20">
                  <c:v>-96.040110276148354</c:v>
                </c:pt>
                <c:pt idx="21">
                  <c:v>-88.314365559219198</c:v>
                </c:pt>
                <c:pt idx="22">
                  <c:v>-79.057927393609376</c:v>
                </c:pt>
                <c:pt idx="23">
                  <c:v>-107.15560870133454</c:v>
                </c:pt>
                <c:pt idx="24">
                  <c:v>-104.2372820387552</c:v>
                </c:pt>
                <c:pt idx="25">
                  <c:v>-99.251433055301106</c:v>
                </c:pt>
                <c:pt idx="26">
                  <c:v>-92.38513932799944</c:v>
                </c:pt>
                <c:pt idx="27">
                  <c:v>-83.855763036437978</c:v>
                </c:pt>
                <c:pt idx="28">
                  <c:v>-74.138121632754206</c:v>
                </c:pt>
                <c:pt idx="29">
                  <c:v>-69.149588174756573</c:v>
                </c:pt>
                <c:pt idx="30">
                  <c:v>-58.984679707883828</c:v>
                </c:pt>
                <c:pt idx="31">
                  <c:v>-48.615082015246458</c:v>
                </c:pt>
                <c:pt idx="32">
                  <c:v>-38.118294900564138</c:v>
                </c:pt>
                <c:pt idx="33">
                  <c:v>-27.594895214771924</c:v>
                </c:pt>
                <c:pt idx="34">
                  <c:v>-17.159068831701234</c:v>
                </c:pt>
                <c:pt idx="35">
                  <c:v>-6.924075548781957</c:v>
                </c:pt>
                <c:pt idx="36">
                  <c:v>2.0876824666990501</c:v>
                </c:pt>
                <c:pt idx="37">
                  <c:v>8.7772068084323109</c:v>
                </c:pt>
                <c:pt idx="38">
                  <c:v>12.999284815879946</c:v>
                </c:pt>
                <c:pt idx="39">
                  <c:v>14.836428336532407</c:v>
                </c:pt>
                <c:pt idx="40">
                  <c:v>14.538153183176917</c:v>
                </c:pt>
                <c:pt idx="41">
                  <c:v>12.422122748514397</c:v>
                </c:pt>
                <c:pt idx="42">
                  <c:v>-64.096550029668236</c:v>
                </c:pt>
                <c:pt idx="43">
                  <c:v>-53.821226209049001</c:v>
                </c:pt>
                <c:pt idx="44">
                  <c:v>-43.376765254695499</c:v>
                </c:pt>
                <c:pt idx="45">
                  <c:v>-32.852947115464247</c:v>
                </c:pt>
                <c:pt idx="46">
                  <c:v>-22.358754211572716</c:v>
                </c:pt>
                <c:pt idx="47">
                  <c:v>-12.009794817603819</c:v>
                </c:pt>
                <c:pt idx="48">
                  <c:v>-2.145571352548842</c:v>
                </c:pt>
                <c:pt idx="49">
                  <c:v>5.7372338035943358</c:v>
                </c:pt>
                <c:pt idx="50">
                  <c:v>11.196534076339134</c:v>
                </c:pt>
                <c:pt idx="51">
                  <c:v>14.203121518966782</c:v>
                </c:pt>
                <c:pt idx="52">
                  <c:v>14.934882038525416</c:v>
                </c:pt>
                <c:pt idx="53">
                  <c:v>13.687172086041784</c:v>
                </c:pt>
              </c:numCache>
            </c:numRef>
          </c:yVal>
          <c:smooth val="1"/>
        </c:ser>
        <c:ser>
          <c:idx val="3"/>
          <c:order val="3"/>
          <c:tx>
            <c:v>2_m</c:v>
          </c:tx>
          <c:marker>
            <c:symbol val="none"/>
          </c:marker>
          <c:xVal>
            <c:numRef>
              <c:f>'20Ex'!$I$4:$I$57</c:f>
              <c:numCache>
                <c:formatCode>0.0</c:formatCode>
                <c:ptCount val="54"/>
                <c:pt idx="0">
                  <c:v>62.294308608000563</c:v>
                </c:pt>
                <c:pt idx="1">
                  <c:v>79.431567371043158</c:v>
                </c:pt>
                <c:pt idx="2">
                  <c:v>87.72794396830966</c:v>
                </c:pt>
                <c:pt idx="3">
                  <c:v>103.67845447418392</c:v>
                </c:pt>
                <c:pt idx="4">
                  <c:v>118.62006729695895</c:v>
                </c:pt>
                <c:pt idx="5">
                  <c:v>132.34405884678804</c:v>
                </c:pt>
                <c:pt idx="6">
                  <c:v>144.61938552290204</c:v>
                </c:pt>
                <c:pt idx="7">
                  <c:v>155.20943453138935</c:v>
                </c:pt>
                <c:pt idx="8">
                  <c:v>163.89912714187156</c:v>
                </c:pt>
                <c:pt idx="9">
                  <c:v>170.52770570876496</c:v>
                </c:pt>
                <c:pt idx="10">
                  <c:v>70.947788221461906</c:v>
                </c:pt>
                <c:pt idx="11">
                  <c:v>95.817386347003662</c:v>
                </c:pt>
                <c:pt idx="12">
                  <c:v>111.28777125152705</c:v>
                </c:pt>
                <c:pt idx="13">
                  <c:v>125.64832619740575</c:v>
                </c:pt>
                <c:pt idx="14">
                  <c:v>138.67773433051244</c:v>
                </c:pt>
                <c:pt idx="15">
                  <c:v>150.13939414778474</c:v>
                </c:pt>
                <c:pt idx="16">
                  <c:v>159.80352789006869</c:v>
                </c:pt>
                <c:pt idx="17">
                  <c:v>167.47812951977031</c:v>
                </c:pt>
                <c:pt idx="18">
                  <c:v>175.01656869121751</c:v>
                </c:pt>
                <c:pt idx="19">
                  <c:v>177.38063475710894</c:v>
                </c:pt>
                <c:pt idx="20">
                  <c:v>177.71884853648683</c:v>
                </c:pt>
                <c:pt idx="21">
                  <c:v>176.18960518281136</c:v>
                </c:pt>
                <c:pt idx="22">
                  <c:v>173.00264167113713</c:v>
                </c:pt>
                <c:pt idx="23">
                  <c:v>173.04084737228195</c:v>
                </c:pt>
                <c:pt idx="24">
                  <c:v>176.45974674043049</c:v>
                </c:pt>
                <c:pt idx="25">
                  <c:v>177.79412358319541</c:v>
                </c:pt>
                <c:pt idx="26">
                  <c:v>177.17624037484359</c:v>
                </c:pt>
                <c:pt idx="27">
                  <c:v>174.78329386870359</c:v>
                </c:pt>
                <c:pt idx="28">
                  <c:v>171.05676351528484</c:v>
                </c:pt>
                <c:pt idx="29">
                  <c:v>168.99115939227966</c:v>
                </c:pt>
                <c:pt idx="30">
                  <c:v>164.48815081995303</c:v>
                </c:pt>
                <c:pt idx="31">
                  <c:v>159.47774790863667</c:v>
                </c:pt>
                <c:pt idx="32">
                  <c:v>153.96382002986212</c:v>
                </c:pt>
                <c:pt idx="33">
                  <c:v>147.97500922364725</c:v>
                </c:pt>
                <c:pt idx="34">
                  <c:v>141.56518998941402</c:v>
                </c:pt>
                <c:pt idx="35">
                  <c:v>134.80808026027697</c:v>
                </c:pt>
                <c:pt idx="36">
                  <c:v>128.71841691340688</c:v>
                </c:pt>
                <c:pt idx="37">
                  <c:v>124.33771854392756</c:v>
                </c:pt>
                <c:pt idx="38">
                  <c:v>121.76007773583507</c:v>
                </c:pt>
                <c:pt idx="39">
                  <c:v>120.91448644561009</c:v>
                </c:pt>
                <c:pt idx="40">
                  <c:v>121.61147222212958</c:v>
                </c:pt>
                <c:pt idx="41">
                  <c:v>123.61552598056147</c:v>
                </c:pt>
                <c:pt idx="42">
                  <c:v>166.802472537445</c:v>
                </c:pt>
                <c:pt idx="43">
                  <c:v>162.04666902096412</c:v>
                </c:pt>
                <c:pt idx="44">
                  <c:v>156.78254916540209</c:v>
                </c:pt>
                <c:pt idx="45">
                  <c:v>151.02596291030383</c:v>
                </c:pt>
                <c:pt idx="46">
                  <c:v>144.8184873657209</c:v>
                </c:pt>
                <c:pt idx="47">
                  <c:v>138.22485933043515</c:v>
                </c:pt>
                <c:pt idx="48">
                  <c:v>131.56182079282888</c:v>
                </c:pt>
                <c:pt idx="49">
                  <c:v>126.30458649683999</c:v>
                </c:pt>
                <c:pt idx="50">
                  <c:v>122.82435709473896</c:v>
                </c:pt>
                <c:pt idx="51">
                  <c:v>121.13070882583318</c:v>
                </c:pt>
                <c:pt idx="52">
                  <c:v>121.08457678533853</c:v>
                </c:pt>
                <c:pt idx="53">
                  <c:v>122.46495583083598</c:v>
                </c:pt>
              </c:numCache>
            </c:numRef>
          </c:xVal>
          <c:yVal>
            <c:numRef>
              <c:f>'20Ex'!$J$4:$J$57</c:f>
              <c:numCache>
                <c:formatCode>0.0</c:formatCode>
                <c:ptCount val="54"/>
                <c:pt idx="0">
                  <c:v>-45.259464456402839</c:v>
                </c:pt>
                <c:pt idx="1">
                  <c:v>-56.748132025870142</c:v>
                </c:pt>
                <c:pt idx="2">
                  <c:v>-62.847795175859702</c:v>
                </c:pt>
                <c:pt idx="3">
                  <c:v>-75.804307848462528</c:v>
                </c:pt>
                <c:pt idx="4">
                  <c:v>-89.824612734511035</c:v>
                </c:pt>
                <c:pt idx="5">
                  <c:v>-104.95501699161993</c:v>
                </c:pt>
                <c:pt idx="6">
                  <c:v>-121.20693408443948</c:v>
                </c:pt>
                <c:pt idx="7">
                  <c:v>-138.54121265211668</c:v>
                </c:pt>
                <c:pt idx="8">
                  <c:v>-156.85692778590942</c:v>
                </c:pt>
                <c:pt idx="9">
                  <c:v>-175.99163635584921</c:v>
                </c:pt>
                <c:pt idx="10">
                  <c:v>-50.888565153861471</c:v>
                </c:pt>
                <c:pt idx="11">
                  <c:v>-69.196911665514421</c:v>
                </c:pt>
                <c:pt idx="12">
                  <c:v>-82.677960302671963</c:v>
                </c:pt>
                <c:pt idx="13">
                  <c:v>-97.249332323892887</c:v>
                </c:pt>
                <c:pt idx="14">
                  <c:v>-112.94187803321475</c:v>
                </c:pt>
                <c:pt idx="15">
                  <c:v>-129.74356898612086</c:v>
                </c:pt>
                <c:pt idx="16">
                  <c:v>-147.58520972921818</c:v>
                </c:pt>
                <c:pt idx="17">
                  <c:v>-166.33413442992668</c:v>
                </c:pt>
                <c:pt idx="18">
                  <c:v>-195.73720447951527</c:v>
                </c:pt>
                <c:pt idx="19">
                  <c:v>-215.86782430756097</c:v>
                </c:pt>
                <c:pt idx="20">
                  <c:v>-236.17004896629561</c:v>
                </c:pt>
                <c:pt idx="21">
                  <c:v>-256.46455695314665</c:v>
                </c:pt>
                <c:pt idx="22">
                  <c:v>-276.61055495312553</c:v>
                </c:pt>
                <c:pt idx="23">
                  <c:v>-185.8021332886413</c:v>
                </c:pt>
                <c:pt idx="24">
                  <c:v>-205.76832704990778</c:v>
                </c:pt>
                <c:pt idx="25">
                  <c:v>-226.0096629272789</c:v>
                </c:pt>
                <c:pt idx="26">
                  <c:v>-246.32780720406609</c:v>
                </c:pt>
                <c:pt idx="27">
                  <c:v>-266.56471662194599</c:v>
                </c:pt>
                <c:pt idx="28">
                  <c:v>-286.54258366573242</c:v>
                </c:pt>
                <c:pt idx="29">
                  <c:v>-296.32854124015034</c:v>
                </c:pt>
                <c:pt idx="30">
                  <c:v>-315.36404067320507</c:v>
                </c:pt>
                <c:pt idx="31">
                  <c:v>-333.50032915113133</c:v>
                </c:pt>
                <c:pt idx="32">
                  <c:v>-350.49852074191091</c:v>
                </c:pt>
                <c:pt idx="33">
                  <c:v>-366.12129305398992</c:v>
                </c:pt>
                <c:pt idx="34">
                  <c:v>-380.16494149752339</c:v>
                </c:pt>
                <c:pt idx="35">
                  <c:v>-392.48983013805201</c:v>
                </c:pt>
                <c:pt idx="36">
                  <c:v>-402.91043504332566</c:v>
                </c:pt>
                <c:pt idx="37">
                  <c:v>-411.07578729723701</c:v>
                </c:pt>
                <c:pt idx="38">
                  <c:v>-416.80555605582714</c:v>
                </c:pt>
                <c:pt idx="39">
                  <c:v>-420.14821497997752</c:v>
                </c:pt>
                <c:pt idx="40">
                  <c:v>-421.32807795775926</c:v>
                </c:pt>
                <c:pt idx="41">
                  <c:v>-420.64830288867302</c:v>
                </c:pt>
                <c:pt idx="42">
                  <c:v>-305.94443066939925</c:v>
                </c:pt>
                <c:pt idx="43">
                  <c:v>-324.55921885503233</c:v>
                </c:pt>
                <c:pt idx="44">
                  <c:v>-342.15690947448212</c:v>
                </c:pt>
                <c:pt idx="45">
                  <c:v>-358.49574960823458</c:v>
                </c:pt>
                <c:pt idx="46">
                  <c:v>-373.35102592324245</c:v>
                </c:pt>
                <c:pt idx="47">
                  <c:v>-386.54786156405476</c:v>
                </c:pt>
                <c:pt idx="48">
                  <c:v>-397.96243522746613</c:v>
                </c:pt>
                <c:pt idx="49">
                  <c:v>-407.29162512229323</c:v>
                </c:pt>
                <c:pt idx="50">
                  <c:v>-414.24724717803872</c:v>
                </c:pt>
                <c:pt idx="51">
                  <c:v>-418.76425512770254</c:v>
                </c:pt>
                <c:pt idx="52">
                  <c:v>-420.99030209067809</c:v>
                </c:pt>
                <c:pt idx="53">
                  <c:v>-421.20099773162724</c:v>
                </c:pt>
              </c:numCache>
            </c:numRef>
          </c:yVal>
          <c:smooth val="1"/>
        </c:ser>
        <c:ser>
          <c:idx val="4"/>
          <c:order val="4"/>
          <c:tx>
            <c:v>3_p</c:v>
          </c:tx>
          <c:marker>
            <c:symbol val="none"/>
          </c:marker>
          <c:xVal>
            <c:numRef>
              <c:f>'20Ex'!$K$4:$K$57</c:f>
              <c:numCache>
                <c:formatCode>0.0</c:formatCode>
                <c:ptCount val="54"/>
                <c:pt idx="0">
                  <c:v>23.794308582581067</c:v>
                </c:pt>
                <c:pt idx="1">
                  <c:v>29.424976543290597</c:v>
                </c:pt>
                <c:pt idx="2">
                  <c:v>32.66237956900364</c:v>
                </c:pt>
                <c:pt idx="3">
                  <c:v>40.055776559472008</c:v>
                </c:pt>
                <c:pt idx="4">
                  <c:v>48.772666596185097</c:v>
                </c:pt>
                <c:pt idx="5">
                  <c:v>58.921589539533088</c:v>
                </c:pt>
                <c:pt idx="6">
                  <c:v>70.584796638524352</c:v>
                </c:pt>
                <c:pt idx="7">
                  <c:v>83.79817011070304</c:v>
                </c:pt>
                <c:pt idx="8">
                  <c:v>98.532187646768989</c:v>
                </c:pt>
                <c:pt idx="9">
                  <c:v>114.68203349389935</c:v>
                </c:pt>
                <c:pt idx="10">
                  <c:v>26.473829220743987</c:v>
                </c:pt>
                <c:pt idx="11">
                  <c:v>36.200973009173424</c:v>
                </c:pt>
                <c:pt idx="12">
                  <c:v>44.24160031701463</c:v>
                </c:pt>
                <c:pt idx="13">
                  <c:v>53.662143102225954</c:v>
                </c:pt>
                <c:pt idx="14">
                  <c:v>64.560332416558936</c:v>
                </c:pt>
                <c:pt idx="15">
                  <c:v>76.997842414816034</c:v>
                </c:pt>
                <c:pt idx="16">
                  <c:v>90.979869542657738</c:v>
                </c:pt>
                <c:pt idx="17">
                  <c:v>106.43957422415826</c:v>
                </c:pt>
                <c:pt idx="18">
                  <c:v>132.07404977886335</c:v>
                </c:pt>
                <c:pt idx="19">
                  <c:v>150.48887035320107</c:v>
                </c:pt>
                <c:pt idx="20">
                  <c:v>169.69291960461928</c:v>
                </c:pt>
                <c:pt idx="21">
                  <c:v>189.46670585533866</c:v>
                </c:pt>
                <c:pt idx="22">
                  <c:v>209.61151441604784</c:v>
                </c:pt>
                <c:pt idx="23">
                  <c:v>123.23576704662639</c:v>
                </c:pt>
                <c:pt idx="24">
                  <c:v>141.16824772207488</c:v>
                </c:pt>
                <c:pt idx="25">
                  <c:v>160.00655698545279</c:v>
                </c:pt>
                <c:pt idx="26">
                  <c:v>179.52119691083595</c:v>
                </c:pt>
                <c:pt idx="27">
                  <c:v>199.50710261941279</c:v>
                </c:pt>
                <c:pt idx="28">
                  <c:v>219.65874446234454</c:v>
                </c:pt>
                <c:pt idx="29">
                  <c:v>229.60404995934221</c:v>
                </c:pt>
                <c:pt idx="30">
                  <c:v>249.09939191074659</c:v>
                </c:pt>
                <c:pt idx="31">
                  <c:v>267.89632689734952</c:v>
                </c:pt>
                <c:pt idx="32">
                  <c:v>285.76646519529311</c:v>
                </c:pt>
                <c:pt idx="33">
                  <c:v>302.47524892050802</c:v>
                </c:pt>
                <c:pt idx="34">
                  <c:v>317.81229535953833</c:v>
                </c:pt>
                <c:pt idx="35">
                  <c:v>331.62202275288485</c:v>
                </c:pt>
                <c:pt idx="36">
                  <c:v>343.41441641598766</c:v>
                </c:pt>
                <c:pt idx="37">
                  <c:v>352.5338381283151</c:v>
                </c:pt>
                <c:pt idx="38">
                  <c:v>358.77970685813159</c:v>
                </c:pt>
                <c:pt idx="39">
                  <c:v>362.22006648867188</c:v>
                </c:pt>
                <c:pt idx="40">
                  <c:v>363.1268024122445</c:v>
                </c:pt>
                <c:pt idx="41">
                  <c:v>361.86101123417859</c:v>
                </c:pt>
                <c:pt idx="42">
                  <c:v>239.42564569451199</c:v>
                </c:pt>
                <c:pt idx="43">
                  <c:v>258.59898540641314</c:v>
                </c:pt>
                <c:pt idx="44">
                  <c:v>276.96208623758218</c:v>
                </c:pt>
                <c:pt idx="45">
                  <c:v>294.28012959790289</c:v>
                </c:pt>
                <c:pt idx="46">
                  <c:v>310.32655237409915</c:v>
                </c:pt>
                <c:pt idx="47">
                  <c:v>324.91503202226022</c:v>
                </c:pt>
                <c:pt idx="48">
                  <c:v>337.8299288278742</c:v>
                </c:pt>
                <c:pt idx="49">
                  <c:v>348.32709040997577</c:v>
                </c:pt>
                <c:pt idx="50">
                  <c:v>356.01773012055145</c:v>
                </c:pt>
                <c:pt idx="51">
                  <c:v>360.83702606282179</c:v>
                </c:pt>
                <c:pt idx="52">
                  <c:v>362.96837811703676</c:v>
                </c:pt>
                <c:pt idx="53">
                  <c:v>362.74220099557863</c:v>
                </c:pt>
              </c:numCache>
            </c:numRef>
          </c:xVal>
          <c:yVal>
            <c:numRef>
              <c:f>'20Ex'!$L$4:$L$57</c:f>
              <c:numCache>
                <c:formatCode>0.0</c:formatCode>
                <c:ptCount val="54"/>
                <c:pt idx="0">
                  <c:v>-73.231351803077573</c:v>
                </c:pt>
                <c:pt idx="1">
                  <c:v>-93.080046942795178</c:v>
                </c:pt>
                <c:pt idx="2">
                  <c:v>-102.8552695405735</c:v>
                </c:pt>
                <c:pt idx="3">
                  <c:v>-122.02888909908816</c:v>
                </c:pt>
                <c:pt idx="4">
                  <c:v>-140.57171981425466</c:v>
                </c:pt>
                <c:pt idx="5">
                  <c:v>-158.29956345450898</c:v>
                </c:pt>
                <c:pt idx="6">
                  <c:v>-174.99621145233283</c:v>
                </c:pt>
                <c:pt idx="7">
                  <c:v>-190.42453323238141</c:v>
                </c:pt>
                <c:pt idx="8">
                  <c:v>-204.34878925465469</c:v>
                </c:pt>
                <c:pt idx="9">
                  <c:v>-216.56589222499639</c:v>
                </c:pt>
                <c:pt idx="10">
                  <c:v>-83.200787756649845</c:v>
                </c:pt>
                <c:pt idx="11">
                  <c:v>-112.51077132259411</c:v>
                </c:pt>
                <c:pt idx="12">
                  <c:v>-131.38985482651216</c:v>
                </c:pt>
                <c:pt idx="13">
                  <c:v>-149.55035577132156</c:v>
                </c:pt>
                <c:pt idx="14">
                  <c:v>-166.79132258896786</c:v>
                </c:pt>
                <c:pt idx="15">
                  <c:v>-182.88401688442684</c:v>
                </c:pt>
                <c:pt idx="16">
                  <c:v>-197.58852445152337</c:v>
                </c:pt>
                <c:pt idx="17">
                  <c:v>-210.68124070019564</c:v>
                </c:pt>
                <c:pt idx="18">
                  <c:v>-226.93677072901505</c:v>
                </c:pt>
                <c:pt idx="19">
                  <c:v>-235.40583480010073</c:v>
                </c:pt>
                <c:pt idx="20">
                  <c:v>-242.00122766204601</c:v>
                </c:pt>
                <c:pt idx="21">
                  <c:v>-246.81817866594699</c:v>
                </c:pt>
                <c:pt idx="22">
                  <c:v>-250.01265200161151</c:v>
                </c:pt>
                <c:pt idx="23">
                  <c:v>-221.98764225595312</c:v>
                </c:pt>
                <c:pt idx="24">
                  <c:v>-231.40910196380258</c:v>
                </c:pt>
                <c:pt idx="25">
                  <c:v>-238.93308653026648</c:v>
                </c:pt>
                <c:pt idx="26">
                  <c:v>-244.62409655434348</c:v>
                </c:pt>
                <c:pt idx="27">
                  <c:v>-248.60181811028465</c:v>
                </c:pt>
                <c:pt idx="28">
                  <c:v>-251.23117756238724</c:v>
                </c:pt>
                <c:pt idx="29">
                  <c:v>-252.2906984978444</c:v>
                </c:pt>
                <c:pt idx="30">
                  <c:v>-253.89037567342882</c:v>
                </c:pt>
                <c:pt idx="31">
                  <c:v>-254.72962068992291</c:v>
                </c:pt>
                <c:pt idx="32">
                  <c:v>-254.73829372562506</c:v>
                </c:pt>
                <c:pt idx="33">
                  <c:v>-253.87029832719844</c:v>
                </c:pt>
                <c:pt idx="34">
                  <c:v>-252.11392400828606</c:v>
                </c:pt>
                <c:pt idx="35">
                  <c:v>-249.49613081277096</c:v>
                </c:pt>
                <c:pt idx="36">
                  <c:v>-246.92466081208286</c:v>
                </c:pt>
                <c:pt idx="37">
                  <c:v>-245.28160169338241</c:v>
                </c:pt>
                <c:pt idx="38">
                  <c:v>-244.6007155264208</c:v>
                </c:pt>
                <c:pt idx="39">
                  <c:v>-244.8294488336914</c:v>
                </c:pt>
                <c:pt idx="40">
                  <c:v>-245.85691940938369</c:v>
                </c:pt>
                <c:pt idx="41">
                  <c:v>-247.55282574664608</c:v>
                </c:pt>
                <c:pt idx="42">
                  <c:v>-253.18060685209269</c:v>
                </c:pt>
                <c:pt idx="43">
                  <c:v>-254.40985482357473</c:v>
                </c:pt>
                <c:pt idx="44">
                  <c:v>-254.84136479554635</c:v>
                </c:pt>
                <c:pt idx="45">
                  <c:v>-254.41550519572502</c:v>
                </c:pt>
                <c:pt idx="46">
                  <c:v>-253.10237796677961</c:v>
                </c:pt>
                <c:pt idx="47">
                  <c:v>-250.90951154277874</c:v>
                </c:pt>
                <c:pt idx="48">
                  <c:v>-248.09988256880141</c:v>
                </c:pt>
                <c:pt idx="49">
                  <c:v>-245.98283385516342</c:v>
                </c:pt>
                <c:pt idx="50">
                  <c:v>-244.82234442576777</c:v>
                </c:pt>
                <c:pt idx="51">
                  <c:v>-244.60742142348585</c:v>
                </c:pt>
                <c:pt idx="52">
                  <c:v>-245.25143358759954</c:v>
                </c:pt>
                <c:pt idx="53">
                  <c:v>-246.62936060747117</c:v>
                </c:pt>
              </c:numCache>
            </c:numRef>
          </c:yVal>
          <c:smooth val="1"/>
        </c:ser>
        <c:ser>
          <c:idx val="5"/>
          <c:order val="5"/>
          <c:tx>
            <c:v>3_m</c:v>
          </c:tx>
          <c:marker>
            <c:symbol val="none"/>
          </c:marker>
          <c:xVal>
            <c:numRef>
              <c:f>'20Ex'!$M$4:$M$57</c:f>
              <c:numCache>
                <c:formatCode>0.0</c:formatCode>
                <c:ptCount val="54"/>
                <c:pt idx="0">
                  <c:v>23.794308582581067</c:v>
                </c:pt>
                <c:pt idx="1">
                  <c:v>30.905772793059825</c:v>
                </c:pt>
                <c:pt idx="2">
                  <c:v>34.032390408467315</c:v>
                </c:pt>
                <c:pt idx="3">
                  <c:v>39.320977406579246</c:v>
                </c:pt>
                <c:pt idx="4">
                  <c:v>43.168067658911461</c:v>
                </c:pt>
                <c:pt idx="5">
                  <c:v>45.377581569829516</c:v>
                </c:pt>
                <c:pt idx="6">
                  <c:v>45.755892273670575</c:v>
                </c:pt>
                <c:pt idx="7">
                  <c:v>44.134588591590216</c:v>
                </c:pt>
                <c:pt idx="8">
                  <c:v>40.398990348531271</c:v>
                </c:pt>
                <c:pt idx="9">
                  <c:v>34.514523553372577</c:v>
                </c:pt>
                <c:pt idx="10">
                  <c:v>27.486418276712989</c:v>
                </c:pt>
                <c:pt idx="11">
                  <c:v>36.844969730141656</c:v>
                </c:pt>
                <c:pt idx="12">
                  <c:v>41.436812453063979</c:v>
                </c:pt>
                <c:pt idx="13">
                  <c:v>44.489907873194213</c:v>
                </c:pt>
                <c:pt idx="14">
                  <c:v>45.807073540659772</c:v>
                </c:pt>
                <c:pt idx="15">
                  <c:v>45.20396496088344</c:v>
                </c:pt>
                <c:pt idx="16">
                  <c:v>42.535360088810407</c:v>
                </c:pt>
                <c:pt idx="17">
                  <c:v>37.723901796878131</c:v>
                </c:pt>
                <c:pt idx="18">
                  <c:v>26.539936250370033</c:v>
                </c:pt>
                <c:pt idx="19">
                  <c:v>16.620024419069637</c:v>
                </c:pt>
                <c:pt idx="20">
                  <c:v>4.9602968711852782</c:v>
                </c:pt>
                <c:pt idx="21">
                  <c:v>-8.2056994876759433</c:v>
                </c:pt>
                <c:pt idx="22">
                  <c:v>-22.625527646174461</c:v>
                </c:pt>
                <c:pt idx="23">
                  <c:v>30.78123245367383</c:v>
                </c:pt>
                <c:pt idx="24">
                  <c:v>21.811345907277321</c:v>
                </c:pt>
                <c:pt idx="25">
                  <c:v>10.993320734557258</c:v>
                </c:pt>
                <c:pt idx="26">
                  <c:v>-1.4492628413844955</c:v>
                </c:pt>
                <c:pt idx="27">
                  <c:v>-15.280154139290346</c:v>
                </c:pt>
                <c:pt idx="28">
                  <c:v>-30.037676145857674</c:v>
                </c:pt>
                <c:pt idx="29">
                  <c:v>-37.460826526822544</c:v>
                </c:pt>
                <c:pt idx="30">
                  <c:v>-52.292622824422139</c:v>
                </c:pt>
                <c:pt idx="31">
                  <c:v>-67.006366826989733</c:v>
                </c:pt>
                <c:pt idx="32">
                  <c:v>-81.458514519378326</c:v>
                </c:pt>
                <c:pt idx="33">
                  <c:v>-95.486399402665697</c:v>
                </c:pt>
                <c:pt idx="34">
                  <c:v>-108.92670153752093</c:v>
                </c:pt>
                <c:pt idx="35">
                  <c:v>-121.63770592029886</c:v>
                </c:pt>
                <c:pt idx="36">
                  <c:v>-132.68942494122541</c:v>
                </c:pt>
                <c:pt idx="37">
                  <c:v>-141.03295800398701</c:v>
                </c:pt>
                <c:pt idx="38">
                  <c:v>-146.4861867984736</c:v>
                </c:pt>
                <c:pt idx="39">
                  <c:v>-149.13505014162047</c:v>
                </c:pt>
                <c:pt idx="40">
                  <c:v>-149.26468286164459</c:v>
                </c:pt>
                <c:pt idx="41">
                  <c:v>-147.24380755294723</c:v>
                </c:pt>
                <c:pt idx="42">
                  <c:v>-44.883589381936389</c:v>
                </c:pt>
                <c:pt idx="43">
                  <c:v>-59.672613218740906</c:v>
                </c:pt>
                <c:pt idx="44">
                  <c:v>-74.275038662835328</c:v>
                </c:pt>
                <c:pt idx="45">
                  <c:v>-88.535944042979125</c:v>
                </c:pt>
                <c:pt idx="46">
                  <c:v>-102.28960958740493</c:v>
                </c:pt>
                <c:pt idx="47">
                  <c:v>-115.38087208913535</c:v>
                </c:pt>
                <c:pt idx="48">
                  <c:v>-127.48070156079326</c:v>
                </c:pt>
                <c:pt idx="49">
                  <c:v>-137.21745368567443</c:v>
                </c:pt>
                <c:pt idx="50">
                  <c:v>-144.12143048118503</c:v>
                </c:pt>
                <c:pt idx="51">
                  <c:v>-148.14665137052373</c:v>
                </c:pt>
                <c:pt idx="52">
                  <c:v>-149.4924105510166</c:v>
                </c:pt>
                <c:pt idx="53">
                  <c:v>-148.49950423500223</c:v>
                </c:pt>
              </c:numCache>
            </c:numRef>
          </c:xVal>
          <c:yVal>
            <c:numRef>
              <c:f>'20Ex'!$N$4:$N$57</c:f>
              <c:numCache>
                <c:formatCode>0.0</c:formatCode>
                <c:ptCount val="54"/>
                <c:pt idx="0">
                  <c:v>-73.231351803077573</c:v>
                </c:pt>
                <c:pt idx="1">
                  <c:v>-92.598907075137333</c:v>
                </c:pt>
                <c:pt idx="2">
                  <c:v>-102.41012603477917</c:v>
                </c:pt>
                <c:pt idx="3">
                  <c:v>-122.26763981663828</c:v>
                </c:pt>
                <c:pt idx="4">
                  <c:v>-142.39276439846088</c:v>
                </c:pt>
                <c:pt idx="5">
                  <c:v>-162.70027840980111</c:v>
                </c:pt>
                <c:pt idx="6">
                  <c:v>-183.06361151635701</c:v>
                </c:pt>
                <c:pt idx="7">
                  <c:v>-203.31201209108065</c:v>
                </c:pt>
                <c:pt idx="8">
                  <c:v>-223.23741006184568</c:v>
                </c:pt>
                <c:pt idx="9">
                  <c:v>-242.61389520262088</c:v>
                </c:pt>
                <c:pt idx="10">
                  <c:v>-82.871777628175636</c:v>
                </c:pt>
                <c:pt idx="11">
                  <c:v>-112.30152410364212</c:v>
                </c:pt>
                <c:pt idx="12">
                  <c:v>-132.30118564726476</c:v>
                </c:pt>
                <c:pt idx="13">
                  <c:v>-152.53059565571533</c:v>
                </c:pt>
                <c:pt idx="14">
                  <c:v>-172.88462576630209</c:v>
                </c:pt>
                <c:pt idx="15">
                  <c:v>-193.21447388882484</c:v>
                </c:pt>
                <c:pt idx="16">
                  <c:v>-213.3290997474196</c:v>
                </c:pt>
                <c:pt idx="17">
                  <c:v>-233.00831611170742</c:v>
                </c:pt>
                <c:pt idx="18">
                  <c:v>-261.22688283890216</c:v>
                </c:pt>
                <c:pt idx="19">
                  <c:v>-278.90245955606844</c:v>
                </c:pt>
                <c:pt idx="20">
                  <c:v>-295.52610140024336</c:v>
                </c:pt>
                <c:pt idx="21">
                  <c:v>-311.04583656362723</c:v>
                </c:pt>
                <c:pt idx="22">
                  <c:v>-325.4710411624975</c:v>
                </c:pt>
                <c:pt idx="23">
                  <c:v>-252.02794155125002</c:v>
                </c:pt>
                <c:pt idx="24">
                  <c:v>-270.19051024476744</c:v>
                </c:pt>
                <c:pt idx="25">
                  <c:v>-287.35042198758975</c:v>
                </c:pt>
                <c:pt idx="26">
                  <c:v>-303.42496336416434</c:v>
                </c:pt>
                <c:pt idx="27">
                  <c:v>-318.39042833102172</c:v>
                </c:pt>
                <c:pt idx="28">
                  <c:v>-332.36246269684835</c:v>
                </c:pt>
                <c:pt idx="29">
                  <c:v>-339.06533704020768</c:v>
                </c:pt>
                <c:pt idx="30">
                  <c:v>-351.81857754820351</c:v>
                </c:pt>
                <c:pt idx="31">
                  <c:v>-363.54610220241733</c:v>
                </c:pt>
                <c:pt idx="32">
                  <c:v>-374.05692258365133</c:v>
                </c:pt>
                <c:pt idx="33">
                  <c:v>-383.17587621271076</c:v>
                </c:pt>
                <c:pt idx="34">
                  <c:v>-390.7698292508137</c:v>
                </c:pt>
                <c:pt idx="35">
                  <c:v>-396.76914416787133</c:v>
                </c:pt>
                <c:pt idx="36">
                  <c:v>-401.62017632118841</c:v>
                </c:pt>
                <c:pt idx="37">
                  <c:v>-405.65117516333885</c:v>
                </c:pt>
                <c:pt idx="38">
                  <c:v>-408.77155621017289</c:v>
                </c:pt>
                <c:pt idx="39">
                  <c:v>-410.97879799634842</c:v>
                </c:pt>
                <c:pt idx="40">
                  <c:v>-412.34300515690342</c:v>
                </c:pt>
                <c:pt idx="41">
                  <c:v>-412.97100881766784</c:v>
                </c:pt>
                <c:pt idx="42">
                  <c:v>-345.55827714934225</c:v>
                </c:pt>
                <c:pt idx="43">
                  <c:v>-357.82256596842126</c:v>
                </c:pt>
                <c:pt idx="44">
                  <c:v>-368.96522472390939</c:v>
                </c:pt>
                <c:pt idx="45">
                  <c:v>-378.79998755619431</c:v>
                </c:pt>
                <c:pt idx="46">
                  <c:v>-387.16949597209918</c:v>
                </c:pt>
                <c:pt idx="47">
                  <c:v>-393.97032295924623</c:v>
                </c:pt>
                <c:pt idx="48">
                  <c:v>-399.28847124862943</c:v>
                </c:pt>
                <c:pt idx="49">
                  <c:v>-403.74581963026708</c:v>
                </c:pt>
                <c:pt idx="50">
                  <c:v>-407.32740856266474</c:v>
                </c:pt>
                <c:pt idx="51">
                  <c:v>-409.98624328263605</c:v>
                </c:pt>
                <c:pt idx="52">
                  <c:v>-411.76003737289909</c:v>
                </c:pt>
                <c:pt idx="53">
                  <c:v>-412.74186017258455</c:v>
                </c:pt>
              </c:numCache>
            </c:numRef>
          </c:yVal>
          <c:smooth val="1"/>
        </c:ser>
        <c:ser>
          <c:idx val="6"/>
          <c:order val="6"/>
          <c:tx>
            <c:v>4_p</c:v>
          </c:tx>
          <c:marker>
            <c:symbol val="none"/>
          </c:marker>
          <c:xVal>
            <c:numRef>
              <c:f>'20Ex'!$O$4:$O$57</c:f>
              <c:numCache>
                <c:formatCode>0.0</c:formatCode>
                <c:ptCount val="54"/>
                <c:pt idx="0">
                  <c:v>-23.794308582581056</c:v>
                </c:pt>
                <c:pt idx="1">
                  <c:v>-30.905772793059818</c:v>
                </c:pt>
                <c:pt idx="2">
                  <c:v>-34.0323904084673</c:v>
                </c:pt>
                <c:pt idx="3">
                  <c:v>-39.320977406579232</c:v>
                </c:pt>
                <c:pt idx="4">
                  <c:v>-43.168067658911447</c:v>
                </c:pt>
                <c:pt idx="5">
                  <c:v>-45.377581569829502</c:v>
                </c:pt>
                <c:pt idx="6">
                  <c:v>-45.755892273670554</c:v>
                </c:pt>
                <c:pt idx="7">
                  <c:v>-44.134588591590187</c:v>
                </c:pt>
                <c:pt idx="8">
                  <c:v>-40.398990348531242</c:v>
                </c:pt>
                <c:pt idx="9">
                  <c:v>-34.514523553372541</c:v>
                </c:pt>
                <c:pt idx="10">
                  <c:v>-27.486418276712978</c:v>
                </c:pt>
                <c:pt idx="11">
                  <c:v>-36.844969730141642</c:v>
                </c:pt>
                <c:pt idx="12">
                  <c:v>-41.436812453063965</c:v>
                </c:pt>
                <c:pt idx="13">
                  <c:v>-44.489907873194191</c:v>
                </c:pt>
                <c:pt idx="14">
                  <c:v>-45.807073540659744</c:v>
                </c:pt>
                <c:pt idx="15">
                  <c:v>-45.203964960883418</c:v>
                </c:pt>
                <c:pt idx="16">
                  <c:v>-42.535360088810371</c:v>
                </c:pt>
                <c:pt idx="17">
                  <c:v>-37.723901796878103</c:v>
                </c:pt>
                <c:pt idx="18">
                  <c:v>-26.539936250369998</c:v>
                </c:pt>
                <c:pt idx="19">
                  <c:v>-16.620024419069608</c:v>
                </c:pt>
                <c:pt idx="20">
                  <c:v>-4.9602968711852498</c:v>
                </c:pt>
                <c:pt idx="21">
                  <c:v>8.2056994876759717</c:v>
                </c:pt>
                <c:pt idx="22">
                  <c:v>22.625527646174518</c:v>
                </c:pt>
                <c:pt idx="23">
                  <c:v>-30.781232453673795</c:v>
                </c:pt>
                <c:pt idx="24">
                  <c:v>-21.811345907277286</c:v>
                </c:pt>
                <c:pt idx="25">
                  <c:v>-10.993320734557216</c:v>
                </c:pt>
                <c:pt idx="26">
                  <c:v>1.4492628413845381</c:v>
                </c:pt>
                <c:pt idx="27">
                  <c:v>15.280154139290389</c:v>
                </c:pt>
                <c:pt idx="28">
                  <c:v>30.037676145857716</c:v>
                </c:pt>
                <c:pt idx="29">
                  <c:v>37.460826526822601</c:v>
                </c:pt>
                <c:pt idx="30">
                  <c:v>52.29262282442221</c:v>
                </c:pt>
                <c:pt idx="31">
                  <c:v>67.00636682698979</c:v>
                </c:pt>
                <c:pt idx="32">
                  <c:v>81.458514519378397</c:v>
                </c:pt>
                <c:pt idx="33">
                  <c:v>95.486399402665768</c:v>
                </c:pt>
                <c:pt idx="34">
                  <c:v>108.926701537521</c:v>
                </c:pt>
                <c:pt idx="35">
                  <c:v>121.63770592029893</c:v>
                </c:pt>
                <c:pt idx="36">
                  <c:v>132.68942494122547</c:v>
                </c:pt>
                <c:pt idx="37">
                  <c:v>141.03295800398706</c:v>
                </c:pt>
                <c:pt idx="38">
                  <c:v>146.48618679847368</c:v>
                </c:pt>
                <c:pt idx="39">
                  <c:v>149.13505014162052</c:v>
                </c:pt>
                <c:pt idx="40">
                  <c:v>149.2646828616447</c:v>
                </c:pt>
                <c:pt idx="41">
                  <c:v>147.24380755294732</c:v>
                </c:pt>
                <c:pt idx="42">
                  <c:v>44.883589381936446</c:v>
                </c:pt>
                <c:pt idx="43">
                  <c:v>59.672613218740963</c:v>
                </c:pt>
                <c:pt idx="44">
                  <c:v>74.275038662835399</c:v>
                </c:pt>
                <c:pt idx="45">
                  <c:v>88.535944042979168</c:v>
                </c:pt>
                <c:pt idx="46">
                  <c:v>102.289609587405</c:v>
                </c:pt>
                <c:pt idx="47">
                  <c:v>115.38087208913541</c:v>
                </c:pt>
                <c:pt idx="48">
                  <c:v>127.48070156079332</c:v>
                </c:pt>
                <c:pt idx="49">
                  <c:v>137.21745368567451</c:v>
                </c:pt>
                <c:pt idx="50">
                  <c:v>144.12143048118509</c:v>
                </c:pt>
                <c:pt idx="51">
                  <c:v>148.14665137052378</c:v>
                </c:pt>
                <c:pt idx="52">
                  <c:v>149.49241055101663</c:v>
                </c:pt>
                <c:pt idx="53">
                  <c:v>148.49950423500232</c:v>
                </c:pt>
              </c:numCache>
            </c:numRef>
          </c:xVal>
          <c:yVal>
            <c:numRef>
              <c:f>'20Ex'!$P$4:$P$57</c:f>
              <c:numCache>
                <c:formatCode>0.0</c:formatCode>
                <c:ptCount val="54"/>
                <c:pt idx="0">
                  <c:v>-73.231351803077587</c:v>
                </c:pt>
                <c:pt idx="1">
                  <c:v>-92.598907075137348</c:v>
                </c:pt>
                <c:pt idx="2">
                  <c:v>-102.41012603477917</c:v>
                </c:pt>
                <c:pt idx="3">
                  <c:v>-122.26763981663829</c:v>
                </c:pt>
                <c:pt idx="4">
                  <c:v>-142.39276439846088</c:v>
                </c:pt>
                <c:pt idx="5">
                  <c:v>-162.70027840980111</c:v>
                </c:pt>
                <c:pt idx="6">
                  <c:v>-183.06361151635704</c:v>
                </c:pt>
                <c:pt idx="7">
                  <c:v>-203.31201209108065</c:v>
                </c:pt>
                <c:pt idx="8">
                  <c:v>-223.23741006184571</c:v>
                </c:pt>
                <c:pt idx="9">
                  <c:v>-242.61389520262088</c:v>
                </c:pt>
                <c:pt idx="10">
                  <c:v>-82.871777628175636</c:v>
                </c:pt>
                <c:pt idx="11">
                  <c:v>-112.30152410364214</c:v>
                </c:pt>
                <c:pt idx="12">
                  <c:v>-132.30118564726476</c:v>
                </c:pt>
                <c:pt idx="13">
                  <c:v>-152.53059565571536</c:v>
                </c:pt>
                <c:pt idx="14">
                  <c:v>-172.88462576630212</c:v>
                </c:pt>
                <c:pt idx="15">
                  <c:v>-193.21447388882487</c:v>
                </c:pt>
                <c:pt idx="16">
                  <c:v>-213.32909974741963</c:v>
                </c:pt>
                <c:pt idx="17">
                  <c:v>-233.00831611170744</c:v>
                </c:pt>
                <c:pt idx="18">
                  <c:v>-261.22688283890216</c:v>
                </c:pt>
                <c:pt idx="19">
                  <c:v>-278.90245955606849</c:v>
                </c:pt>
                <c:pt idx="20">
                  <c:v>-295.52610140024336</c:v>
                </c:pt>
                <c:pt idx="21">
                  <c:v>-311.04583656362729</c:v>
                </c:pt>
                <c:pt idx="22">
                  <c:v>-325.4710411624975</c:v>
                </c:pt>
                <c:pt idx="23">
                  <c:v>-252.02794155125002</c:v>
                </c:pt>
                <c:pt idx="24">
                  <c:v>-270.19051024476744</c:v>
                </c:pt>
                <c:pt idx="25">
                  <c:v>-287.35042198758981</c:v>
                </c:pt>
                <c:pt idx="26">
                  <c:v>-303.42496336416434</c:v>
                </c:pt>
                <c:pt idx="27">
                  <c:v>-318.39042833102172</c:v>
                </c:pt>
                <c:pt idx="28">
                  <c:v>-332.3624626968483</c:v>
                </c:pt>
                <c:pt idx="29">
                  <c:v>-339.06533704020768</c:v>
                </c:pt>
                <c:pt idx="30">
                  <c:v>-351.81857754820351</c:v>
                </c:pt>
                <c:pt idx="31">
                  <c:v>-363.54610220241733</c:v>
                </c:pt>
                <c:pt idx="32">
                  <c:v>-374.05692258365133</c:v>
                </c:pt>
                <c:pt idx="33">
                  <c:v>-383.1758762127107</c:v>
                </c:pt>
                <c:pt idx="34">
                  <c:v>-390.7698292508137</c:v>
                </c:pt>
                <c:pt idx="35">
                  <c:v>-396.76914416787133</c:v>
                </c:pt>
                <c:pt idx="36">
                  <c:v>-401.62017632118841</c:v>
                </c:pt>
                <c:pt idx="37">
                  <c:v>-405.65117516333885</c:v>
                </c:pt>
                <c:pt idx="38">
                  <c:v>-408.77155621017289</c:v>
                </c:pt>
                <c:pt idx="39">
                  <c:v>-410.97879799634836</c:v>
                </c:pt>
                <c:pt idx="40">
                  <c:v>-412.34300515690342</c:v>
                </c:pt>
                <c:pt idx="41">
                  <c:v>-412.97100881766789</c:v>
                </c:pt>
                <c:pt idx="42">
                  <c:v>-345.5582771493423</c:v>
                </c:pt>
                <c:pt idx="43">
                  <c:v>-357.82256596842132</c:v>
                </c:pt>
                <c:pt idx="44">
                  <c:v>-368.96522472390944</c:v>
                </c:pt>
                <c:pt idx="45">
                  <c:v>-378.79998755619431</c:v>
                </c:pt>
                <c:pt idx="46">
                  <c:v>-387.16949597209924</c:v>
                </c:pt>
                <c:pt idx="47">
                  <c:v>-393.97032295924629</c:v>
                </c:pt>
                <c:pt idx="48">
                  <c:v>-399.28847124862943</c:v>
                </c:pt>
                <c:pt idx="49">
                  <c:v>-403.74581963026714</c:v>
                </c:pt>
                <c:pt idx="50">
                  <c:v>-407.3274085626648</c:v>
                </c:pt>
                <c:pt idx="51">
                  <c:v>-409.98624328263605</c:v>
                </c:pt>
                <c:pt idx="52">
                  <c:v>-411.76003737289903</c:v>
                </c:pt>
                <c:pt idx="53">
                  <c:v>-412.74186017258461</c:v>
                </c:pt>
              </c:numCache>
            </c:numRef>
          </c:yVal>
          <c:smooth val="1"/>
        </c:ser>
        <c:ser>
          <c:idx val="7"/>
          <c:order val="7"/>
          <c:tx>
            <c:v>4_m</c:v>
          </c:tx>
          <c:marker>
            <c:symbol val="none"/>
          </c:marker>
          <c:xVal>
            <c:numRef>
              <c:f>'20Ex'!$Q$4:$Q$57</c:f>
              <c:numCache>
                <c:formatCode>0.0</c:formatCode>
                <c:ptCount val="54"/>
                <c:pt idx="0">
                  <c:v>-23.794308582581056</c:v>
                </c:pt>
                <c:pt idx="1">
                  <c:v>-29.424976543290583</c:v>
                </c:pt>
                <c:pt idx="2">
                  <c:v>-32.662379569003626</c:v>
                </c:pt>
                <c:pt idx="3">
                  <c:v>-40.055776559471994</c:v>
                </c:pt>
                <c:pt idx="4">
                  <c:v>-48.772666596185083</c:v>
                </c:pt>
                <c:pt idx="5">
                  <c:v>-58.921589539533073</c:v>
                </c:pt>
                <c:pt idx="6">
                  <c:v>-70.584796638524338</c:v>
                </c:pt>
                <c:pt idx="7">
                  <c:v>-83.798170110703026</c:v>
                </c:pt>
                <c:pt idx="8">
                  <c:v>-98.532187646768961</c:v>
                </c:pt>
                <c:pt idx="9">
                  <c:v>-114.68203349389934</c:v>
                </c:pt>
                <c:pt idx="10">
                  <c:v>-26.473829220743976</c:v>
                </c:pt>
                <c:pt idx="11">
                  <c:v>-36.20097300917341</c:v>
                </c:pt>
                <c:pt idx="12">
                  <c:v>-44.241600317014615</c:v>
                </c:pt>
                <c:pt idx="13">
                  <c:v>-53.662143102225947</c:v>
                </c:pt>
                <c:pt idx="14">
                  <c:v>-64.560332416558921</c:v>
                </c:pt>
                <c:pt idx="15">
                  <c:v>-76.997842414816006</c:v>
                </c:pt>
                <c:pt idx="16">
                  <c:v>-90.979869542657724</c:v>
                </c:pt>
                <c:pt idx="17">
                  <c:v>-106.43957422415824</c:v>
                </c:pt>
                <c:pt idx="18">
                  <c:v>-132.07404977886333</c:v>
                </c:pt>
                <c:pt idx="19">
                  <c:v>-150.48887035320104</c:v>
                </c:pt>
                <c:pt idx="20">
                  <c:v>-169.69291960461925</c:v>
                </c:pt>
                <c:pt idx="21">
                  <c:v>-189.4667058553386</c:v>
                </c:pt>
                <c:pt idx="22">
                  <c:v>-209.61151441604784</c:v>
                </c:pt>
                <c:pt idx="23">
                  <c:v>-123.23576704662636</c:v>
                </c:pt>
                <c:pt idx="24">
                  <c:v>-141.16824772207485</c:v>
                </c:pt>
                <c:pt idx="25">
                  <c:v>-160.00655698545279</c:v>
                </c:pt>
                <c:pt idx="26">
                  <c:v>-179.52119691083595</c:v>
                </c:pt>
                <c:pt idx="27">
                  <c:v>-199.50710261941276</c:v>
                </c:pt>
                <c:pt idx="28">
                  <c:v>-219.65874446234452</c:v>
                </c:pt>
                <c:pt idx="29">
                  <c:v>-229.60404995934221</c:v>
                </c:pt>
                <c:pt idx="30">
                  <c:v>-249.09939191074659</c:v>
                </c:pt>
                <c:pt idx="31">
                  <c:v>-267.89632689734952</c:v>
                </c:pt>
                <c:pt idx="32">
                  <c:v>-285.76646519529305</c:v>
                </c:pt>
                <c:pt idx="33">
                  <c:v>-302.47524892050802</c:v>
                </c:pt>
                <c:pt idx="34">
                  <c:v>-317.81229535953833</c:v>
                </c:pt>
                <c:pt idx="35">
                  <c:v>-331.62202275288485</c:v>
                </c:pt>
                <c:pt idx="36">
                  <c:v>-343.41441641598766</c:v>
                </c:pt>
                <c:pt idx="37">
                  <c:v>-352.5338381283151</c:v>
                </c:pt>
                <c:pt idx="38">
                  <c:v>-358.77970685813153</c:v>
                </c:pt>
                <c:pt idx="39">
                  <c:v>-362.22006648867188</c:v>
                </c:pt>
                <c:pt idx="40">
                  <c:v>-363.1268024122445</c:v>
                </c:pt>
                <c:pt idx="41">
                  <c:v>-361.86101123417859</c:v>
                </c:pt>
                <c:pt idx="42">
                  <c:v>-239.42564569451199</c:v>
                </c:pt>
                <c:pt idx="43">
                  <c:v>-258.59898540641314</c:v>
                </c:pt>
                <c:pt idx="44">
                  <c:v>-276.96208623758218</c:v>
                </c:pt>
                <c:pt idx="45">
                  <c:v>-294.28012959790283</c:v>
                </c:pt>
                <c:pt idx="46">
                  <c:v>-310.32655237409915</c:v>
                </c:pt>
                <c:pt idx="47">
                  <c:v>-324.91503202226022</c:v>
                </c:pt>
                <c:pt idx="48">
                  <c:v>-337.8299288278742</c:v>
                </c:pt>
                <c:pt idx="49">
                  <c:v>-348.32709040997577</c:v>
                </c:pt>
                <c:pt idx="50">
                  <c:v>-356.01773012055145</c:v>
                </c:pt>
                <c:pt idx="51">
                  <c:v>-360.83702606282179</c:v>
                </c:pt>
                <c:pt idx="52">
                  <c:v>-362.96837811703676</c:v>
                </c:pt>
                <c:pt idx="53">
                  <c:v>-362.74220099557863</c:v>
                </c:pt>
              </c:numCache>
            </c:numRef>
          </c:xVal>
          <c:yVal>
            <c:numRef>
              <c:f>'20Ex'!$R$4:$R$57</c:f>
              <c:numCache>
                <c:formatCode>0.0</c:formatCode>
                <c:ptCount val="54"/>
                <c:pt idx="0">
                  <c:v>-73.231351803077587</c:v>
                </c:pt>
                <c:pt idx="1">
                  <c:v>-93.080046942795192</c:v>
                </c:pt>
                <c:pt idx="2">
                  <c:v>-102.8552695405735</c:v>
                </c:pt>
                <c:pt idx="3">
                  <c:v>-122.02888909908818</c:v>
                </c:pt>
                <c:pt idx="4">
                  <c:v>-140.57171981425466</c:v>
                </c:pt>
                <c:pt idx="5">
                  <c:v>-158.29956345450898</c:v>
                </c:pt>
                <c:pt idx="6">
                  <c:v>-174.99621145233286</c:v>
                </c:pt>
                <c:pt idx="7">
                  <c:v>-190.42453323238141</c:v>
                </c:pt>
                <c:pt idx="8">
                  <c:v>-204.34878925465472</c:v>
                </c:pt>
                <c:pt idx="9">
                  <c:v>-216.56589222499645</c:v>
                </c:pt>
                <c:pt idx="10">
                  <c:v>-83.200787756649845</c:v>
                </c:pt>
                <c:pt idx="11">
                  <c:v>-112.51077132259412</c:v>
                </c:pt>
                <c:pt idx="12">
                  <c:v>-131.38985482651216</c:v>
                </c:pt>
                <c:pt idx="13">
                  <c:v>-149.55035577132159</c:v>
                </c:pt>
                <c:pt idx="14">
                  <c:v>-166.79132258896789</c:v>
                </c:pt>
                <c:pt idx="15">
                  <c:v>-182.88401688442687</c:v>
                </c:pt>
                <c:pt idx="16">
                  <c:v>-197.5885244515234</c:v>
                </c:pt>
                <c:pt idx="17">
                  <c:v>-210.68124070019567</c:v>
                </c:pt>
                <c:pt idx="18">
                  <c:v>-226.93677072901508</c:v>
                </c:pt>
                <c:pt idx="19">
                  <c:v>-235.40583480010079</c:v>
                </c:pt>
                <c:pt idx="20">
                  <c:v>-242.00122766204603</c:v>
                </c:pt>
                <c:pt idx="21">
                  <c:v>-246.81817866594704</c:v>
                </c:pt>
                <c:pt idx="22">
                  <c:v>-250.01265200161154</c:v>
                </c:pt>
                <c:pt idx="23">
                  <c:v>-221.98764225595318</c:v>
                </c:pt>
                <c:pt idx="24">
                  <c:v>-231.40910196380261</c:v>
                </c:pt>
                <c:pt idx="25">
                  <c:v>-238.93308653026656</c:v>
                </c:pt>
                <c:pt idx="26">
                  <c:v>-244.62409655434351</c:v>
                </c:pt>
                <c:pt idx="27">
                  <c:v>-248.60181811028468</c:v>
                </c:pt>
                <c:pt idx="28">
                  <c:v>-251.23117756238727</c:v>
                </c:pt>
                <c:pt idx="29">
                  <c:v>-252.2906984978444</c:v>
                </c:pt>
                <c:pt idx="30">
                  <c:v>-253.89037567342885</c:v>
                </c:pt>
                <c:pt idx="31">
                  <c:v>-254.729620689923</c:v>
                </c:pt>
                <c:pt idx="32">
                  <c:v>-254.73829372562514</c:v>
                </c:pt>
                <c:pt idx="33">
                  <c:v>-253.87029832719847</c:v>
                </c:pt>
                <c:pt idx="34">
                  <c:v>-252.11392400828606</c:v>
                </c:pt>
                <c:pt idx="35">
                  <c:v>-249.49613081277096</c:v>
                </c:pt>
                <c:pt idx="36">
                  <c:v>-246.92466081208295</c:v>
                </c:pt>
                <c:pt idx="37">
                  <c:v>-245.28160169338244</c:v>
                </c:pt>
                <c:pt idx="38">
                  <c:v>-244.6007155264208</c:v>
                </c:pt>
                <c:pt idx="39">
                  <c:v>-244.82944883369146</c:v>
                </c:pt>
                <c:pt idx="40">
                  <c:v>-245.85691940938369</c:v>
                </c:pt>
                <c:pt idx="41">
                  <c:v>-247.55282574664614</c:v>
                </c:pt>
                <c:pt idx="42">
                  <c:v>-253.18060685209275</c:v>
                </c:pt>
                <c:pt idx="43">
                  <c:v>-254.40985482357479</c:v>
                </c:pt>
                <c:pt idx="44">
                  <c:v>-254.84136479554644</c:v>
                </c:pt>
                <c:pt idx="45">
                  <c:v>-254.41550519572505</c:v>
                </c:pt>
                <c:pt idx="46">
                  <c:v>-253.10237796677967</c:v>
                </c:pt>
                <c:pt idx="47">
                  <c:v>-250.90951154277883</c:v>
                </c:pt>
                <c:pt idx="48">
                  <c:v>-248.09988256880149</c:v>
                </c:pt>
                <c:pt idx="49">
                  <c:v>-245.98283385516351</c:v>
                </c:pt>
                <c:pt idx="50">
                  <c:v>-244.82234442576782</c:v>
                </c:pt>
                <c:pt idx="51">
                  <c:v>-244.60742142348585</c:v>
                </c:pt>
                <c:pt idx="52">
                  <c:v>-245.25143358759959</c:v>
                </c:pt>
                <c:pt idx="53">
                  <c:v>-246.62936060747126</c:v>
                </c:pt>
              </c:numCache>
            </c:numRef>
          </c:yVal>
          <c:smooth val="1"/>
        </c:ser>
        <c:ser>
          <c:idx val="8"/>
          <c:order val="8"/>
          <c:tx>
            <c:v>5_p</c:v>
          </c:tx>
          <c:marker>
            <c:symbol val="none"/>
          </c:marker>
          <c:xVal>
            <c:numRef>
              <c:f>'20Ex'!$S$4:$S$57</c:f>
              <c:numCache>
                <c:formatCode>0.0</c:formatCode>
                <c:ptCount val="54"/>
                <c:pt idx="0">
                  <c:v>-62.294308608000556</c:v>
                </c:pt>
                <c:pt idx="1">
                  <c:v>-79.431567371043158</c:v>
                </c:pt>
                <c:pt idx="2">
                  <c:v>-87.727943968309646</c:v>
                </c:pt>
                <c:pt idx="3">
                  <c:v>-103.67845447418391</c:v>
                </c:pt>
                <c:pt idx="4">
                  <c:v>-118.62006729695892</c:v>
                </c:pt>
                <c:pt idx="5">
                  <c:v>-132.34405884678804</c:v>
                </c:pt>
                <c:pt idx="6">
                  <c:v>-144.61938552290201</c:v>
                </c:pt>
                <c:pt idx="7">
                  <c:v>-155.20943453138932</c:v>
                </c:pt>
                <c:pt idx="8">
                  <c:v>-163.89912714187153</c:v>
                </c:pt>
                <c:pt idx="9">
                  <c:v>-170.52770570876493</c:v>
                </c:pt>
                <c:pt idx="10">
                  <c:v>-70.947788221461906</c:v>
                </c:pt>
                <c:pt idx="11">
                  <c:v>-95.817386347003648</c:v>
                </c:pt>
                <c:pt idx="12">
                  <c:v>-111.28777125152703</c:v>
                </c:pt>
                <c:pt idx="13">
                  <c:v>-125.64832619740572</c:v>
                </c:pt>
                <c:pt idx="14">
                  <c:v>-138.67773433051241</c:v>
                </c:pt>
                <c:pt idx="15">
                  <c:v>-150.13939414778471</c:v>
                </c:pt>
                <c:pt idx="16">
                  <c:v>-159.80352789006866</c:v>
                </c:pt>
                <c:pt idx="17">
                  <c:v>-167.47812951977028</c:v>
                </c:pt>
                <c:pt idx="18">
                  <c:v>-175.01656869121746</c:v>
                </c:pt>
                <c:pt idx="19">
                  <c:v>-177.38063475710891</c:v>
                </c:pt>
                <c:pt idx="20">
                  <c:v>-177.71884853648675</c:v>
                </c:pt>
                <c:pt idx="21">
                  <c:v>-176.18960518281131</c:v>
                </c:pt>
                <c:pt idx="22">
                  <c:v>-173.0026416711371</c:v>
                </c:pt>
                <c:pt idx="23">
                  <c:v>-173.04084737228192</c:v>
                </c:pt>
                <c:pt idx="24">
                  <c:v>-176.45974674043046</c:v>
                </c:pt>
                <c:pt idx="25">
                  <c:v>-177.79412358319536</c:v>
                </c:pt>
                <c:pt idx="26">
                  <c:v>-177.17624037484353</c:v>
                </c:pt>
                <c:pt idx="27">
                  <c:v>-174.78329386870354</c:v>
                </c:pt>
                <c:pt idx="28">
                  <c:v>-171.05676351528479</c:v>
                </c:pt>
                <c:pt idx="29">
                  <c:v>-168.99115939227957</c:v>
                </c:pt>
                <c:pt idx="30">
                  <c:v>-164.48815081995301</c:v>
                </c:pt>
                <c:pt idx="31">
                  <c:v>-159.47774790863662</c:v>
                </c:pt>
                <c:pt idx="32">
                  <c:v>-153.96382002986201</c:v>
                </c:pt>
                <c:pt idx="33">
                  <c:v>-147.97500922364722</c:v>
                </c:pt>
                <c:pt idx="34">
                  <c:v>-141.56518998941397</c:v>
                </c:pt>
                <c:pt idx="35">
                  <c:v>-134.80808026027688</c:v>
                </c:pt>
                <c:pt idx="36">
                  <c:v>-128.71841691340686</c:v>
                </c:pt>
                <c:pt idx="37">
                  <c:v>-124.33771854392748</c:v>
                </c:pt>
                <c:pt idx="38">
                  <c:v>-121.76007773583504</c:v>
                </c:pt>
                <c:pt idx="39">
                  <c:v>-120.91448644561001</c:v>
                </c:pt>
                <c:pt idx="40">
                  <c:v>-121.61147222212949</c:v>
                </c:pt>
                <c:pt idx="41">
                  <c:v>-123.61552598056139</c:v>
                </c:pt>
                <c:pt idx="42">
                  <c:v>-166.80247253744494</c:v>
                </c:pt>
                <c:pt idx="43">
                  <c:v>-162.04666902096403</c:v>
                </c:pt>
                <c:pt idx="44">
                  <c:v>-156.782549165402</c:v>
                </c:pt>
                <c:pt idx="45">
                  <c:v>-151.0259629103038</c:v>
                </c:pt>
                <c:pt idx="46">
                  <c:v>-144.81848736572078</c:v>
                </c:pt>
                <c:pt idx="47">
                  <c:v>-138.22485933043507</c:v>
                </c:pt>
                <c:pt idx="48">
                  <c:v>-131.56182079282885</c:v>
                </c:pt>
                <c:pt idx="49">
                  <c:v>-126.30458649683996</c:v>
                </c:pt>
                <c:pt idx="50">
                  <c:v>-122.82435709473887</c:v>
                </c:pt>
                <c:pt idx="51">
                  <c:v>-121.1307088258331</c:v>
                </c:pt>
                <c:pt idx="52">
                  <c:v>-121.08457678533844</c:v>
                </c:pt>
                <c:pt idx="53">
                  <c:v>-122.46495583083595</c:v>
                </c:pt>
              </c:numCache>
            </c:numRef>
          </c:xVal>
          <c:yVal>
            <c:numRef>
              <c:f>'20Ex'!$T$4:$T$57</c:f>
              <c:numCache>
                <c:formatCode>0.0</c:formatCode>
                <c:ptCount val="54"/>
                <c:pt idx="0">
                  <c:v>-45.259464456402853</c:v>
                </c:pt>
                <c:pt idx="1">
                  <c:v>-56.748132025870149</c:v>
                </c:pt>
                <c:pt idx="2">
                  <c:v>-62.847795175859709</c:v>
                </c:pt>
                <c:pt idx="3">
                  <c:v>-75.804307848462543</c:v>
                </c:pt>
                <c:pt idx="4">
                  <c:v>-89.824612734511049</c:v>
                </c:pt>
                <c:pt idx="5">
                  <c:v>-104.95501699161994</c:v>
                </c:pt>
                <c:pt idx="6">
                  <c:v>-121.20693408443951</c:v>
                </c:pt>
                <c:pt idx="7">
                  <c:v>-138.54121265211671</c:v>
                </c:pt>
                <c:pt idx="8">
                  <c:v>-156.85692778590945</c:v>
                </c:pt>
                <c:pt idx="9">
                  <c:v>-175.99163635584924</c:v>
                </c:pt>
                <c:pt idx="10">
                  <c:v>-50.888565153861478</c:v>
                </c:pt>
                <c:pt idx="11">
                  <c:v>-69.196911665514435</c:v>
                </c:pt>
                <c:pt idx="12">
                  <c:v>-82.677960302671977</c:v>
                </c:pt>
                <c:pt idx="13">
                  <c:v>-97.249332323892915</c:v>
                </c:pt>
                <c:pt idx="14">
                  <c:v>-112.94187803321476</c:v>
                </c:pt>
                <c:pt idx="15">
                  <c:v>-129.74356898612089</c:v>
                </c:pt>
                <c:pt idx="16">
                  <c:v>-147.58520972921821</c:v>
                </c:pt>
                <c:pt idx="17">
                  <c:v>-166.33413442992668</c:v>
                </c:pt>
                <c:pt idx="18">
                  <c:v>-195.7372044795153</c:v>
                </c:pt>
                <c:pt idx="19">
                  <c:v>-215.86782430756097</c:v>
                </c:pt>
                <c:pt idx="20">
                  <c:v>-236.17004896629564</c:v>
                </c:pt>
                <c:pt idx="21">
                  <c:v>-256.46455695314665</c:v>
                </c:pt>
                <c:pt idx="22">
                  <c:v>-276.61055495312553</c:v>
                </c:pt>
                <c:pt idx="23">
                  <c:v>-185.8021332886413</c:v>
                </c:pt>
                <c:pt idx="24">
                  <c:v>-205.76832704990781</c:v>
                </c:pt>
                <c:pt idx="25">
                  <c:v>-226.00966292727892</c:v>
                </c:pt>
                <c:pt idx="26">
                  <c:v>-246.32780720406612</c:v>
                </c:pt>
                <c:pt idx="27">
                  <c:v>-266.56471662194599</c:v>
                </c:pt>
                <c:pt idx="28">
                  <c:v>-286.54258366573242</c:v>
                </c:pt>
                <c:pt idx="29">
                  <c:v>-296.32854124015034</c:v>
                </c:pt>
                <c:pt idx="30">
                  <c:v>-315.36404067320507</c:v>
                </c:pt>
                <c:pt idx="31">
                  <c:v>-333.50032915113133</c:v>
                </c:pt>
                <c:pt idx="32">
                  <c:v>-350.49852074191091</c:v>
                </c:pt>
                <c:pt idx="33">
                  <c:v>-366.12129305398992</c:v>
                </c:pt>
                <c:pt idx="34">
                  <c:v>-380.16494149752339</c:v>
                </c:pt>
                <c:pt idx="35">
                  <c:v>-392.48983013805207</c:v>
                </c:pt>
                <c:pt idx="36">
                  <c:v>-402.91043504332566</c:v>
                </c:pt>
                <c:pt idx="37">
                  <c:v>-411.07578729723701</c:v>
                </c:pt>
                <c:pt idx="38">
                  <c:v>-416.80555605582714</c:v>
                </c:pt>
                <c:pt idx="39">
                  <c:v>-420.14821497997752</c:v>
                </c:pt>
                <c:pt idx="40">
                  <c:v>-421.32807795775926</c:v>
                </c:pt>
                <c:pt idx="41">
                  <c:v>-420.64830288867302</c:v>
                </c:pt>
                <c:pt idx="42">
                  <c:v>-305.94443066939925</c:v>
                </c:pt>
                <c:pt idx="43">
                  <c:v>-324.55921885503238</c:v>
                </c:pt>
                <c:pt idx="44">
                  <c:v>-342.15690947448212</c:v>
                </c:pt>
                <c:pt idx="45">
                  <c:v>-358.49574960823463</c:v>
                </c:pt>
                <c:pt idx="46">
                  <c:v>-373.35102592324245</c:v>
                </c:pt>
                <c:pt idx="47">
                  <c:v>-386.54786156405481</c:v>
                </c:pt>
                <c:pt idx="48">
                  <c:v>-397.96243522746613</c:v>
                </c:pt>
                <c:pt idx="49">
                  <c:v>-407.29162512229323</c:v>
                </c:pt>
                <c:pt idx="50">
                  <c:v>-414.24724717803878</c:v>
                </c:pt>
                <c:pt idx="51">
                  <c:v>-418.76425512770254</c:v>
                </c:pt>
                <c:pt idx="52">
                  <c:v>-420.99030209067809</c:v>
                </c:pt>
                <c:pt idx="53">
                  <c:v>-421.20099773162724</c:v>
                </c:pt>
              </c:numCache>
            </c:numRef>
          </c:yVal>
          <c:smooth val="1"/>
        </c:ser>
        <c:ser>
          <c:idx val="9"/>
          <c:order val="9"/>
          <c:tx>
            <c:v>5_m</c:v>
          </c:tx>
          <c:marker>
            <c:symbol val="none"/>
          </c:marker>
          <c:xVal>
            <c:numRef>
              <c:f>'20Ex'!$U$4:$U$57</c:f>
              <c:numCache>
                <c:formatCode>0.0</c:formatCode>
                <c:ptCount val="54"/>
                <c:pt idx="0">
                  <c:v>-62.294308608000556</c:v>
                </c:pt>
                <c:pt idx="1">
                  <c:v>-78.516384958272383</c:v>
                </c:pt>
                <c:pt idx="2">
                  <c:v>-86.881230704565311</c:v>
                </c:pt>
                <c:pt idx="3">
                  <c:v>-104.13258532557627</c:v>
                </c:pt>
                <c:pt idx="4">
                  <c:v>-122.08389993350556</c:v>
                </c:pt>
                <c:pt idx="5">
                  <c:v>-140.71471611596431</c:v>
                </c:pt>
                <c:pt idx="6">
                  <c:v>-159.96449232380229</c:v>
                </c:pt>
                <c:pt idx="7">
                  <c:v>-179.72287602575324</c:v>
                </c:pt>
                <c:pt idx="8">
                  <c:v>-199.82741894688598</c:v>
                </c:pt>
                <c:pt idx="9">
                  <c:v>-220.07395164545557</c:v>
                </c:pt>
                <c:pt idx="10">
                  <c:v>-70.321973768236887</c:v>
                </c:pt>
                <c:pt idx="11">
                  <c:v>-95.419374484801793</c:v>
                </c:pt>
                <c:pt idx="12">
                  <c:v>-113.02122548268176</c:v>
                </c:pt>
                <c:pt idx="13">
                  <c:v>-131.31707932175652</c:v>
                </c:pt>
                <c:pt idx="14">
                  <c:v>-150.26788571564373</c:v>
                </c:pt>
                <c:pt idx="15">
                  <c:v>-169.78909104846403</c:v>
                </c:pt>
                <c:pt idx="16">
                  <c:v>-189.74388130086191</c:v>
                </c:pt>
                <c:pt idx="17">
                  <c:v>-209.94675063963336</c:v>
                </c:pt>
                <c:pt idx="18">
                  <c:v>-240.24023782441645</c:v>
                </c:pt>
                <c:pt idx="19">
                  <c:v>-260.11613157912529</c:v>
                </c:pt>
                <c:pt idx="20">
                  <c:v>-279.5292084416626</c:v>
                </c:pt>
                <c:pt idx="21">
                  <c:v>-298.35787032274067</c:v>
                </c:pt>
                <c:pt idx="22">
                  <c:v>-316.53302711232948</c:v>
                </c:pt>
                <c:pt idx="23">
                  <c:v>-230.18089216477955</c:v>
                </c:pt>
                <c:pt idx="24">
                  <c:v>-250.22636885385938</c:v>
                </c:pt>
                <c:pt idx="25">
                  <c:v>-269.88936835986675</c:v>
                </c:pt>
                <c:pt idx="26">
                  <c:v>-289.0221354614107</c:v>
                </c:pt>
                <c:pt idx="27">
                  <c:v>-307.5291188959327</c:v>
                </c:pt>
                <c:pt idx="28">
                  <c:v>-325.37763832034352</c:v>
                </c:pt>
                <c:pt idx="29">
                  <c:v>-334.04633026202202</c:v>
                </c:pt>
                <c:pt idx="30">
                  <c:v>-350.75865986409644</c:v>
                </c:pt>
                <c:pt idx="31">
                  <c:v>-366.45899555417441</c:v>
                </c:pt>
                <c:pt idx="32">
                  <c:v>-380.92133901151971</c:v>
                </c:pt>
                <c:pt idx="33">
                  <c:v>-393.92883410630122</c:v>
                </c:pt>
                <c:pt idx="34">
                  <c:v>-405.30439439683255</c:v>
                </c:pt>
                <c:pt idx="35">
                  <c:v>-414.93799831185976</c:v>
                </c:pt>
                <c:pt idx="36">
                  <c:v>-422.96677304655248</c:v>
                </c:pt>
                <c:pt idx="37">
                  <c:v>-429.37877427208036</c:v>
                </c:pt>
                <c:pt idx="38">
                  <c:v>-434.03157337170705</c:v>
                </c:pt>
                <c:pt idx="39">
                  <c:v>-436.94932884429738</c:v>
                </c:pt>
                <c:pt idx="40">
                  <c:v>-438.2868256674343</c:v>
                </c:pt>
                <c:pt idx="41">
                  <c:v>-438.25960782736126</c:v>
                </c:pt>
                <c:pt idx="42">
                  <c:v>-342.51524313017393</c:v>
                </c:pt>
                <c:pt idx="43">
                  <c:v>-358.74933462507363</c:v>
                </c:pt>
                <c:pt idx="44">
                  <c:v>-373.85903046465216</c:v>
                </c:pt>
                <c:pt idx="45">
                  <c:v>-387.61930786015165</c:v>
                </c:pt>
                <c:pt idx="46">
                  <c:v>-399.82929976546188</c:v>
                </c:pt>
                <c:pt idx="47">
                  <c:v>-410.34269317864221</c:v>
                </c:pt>
                <c:pt idx="48">
                  <c:v>-419.13960569966514</c:v>
                </c:pt>
                <c:pt idx="49">
                  <c:v>-426.38761780002392</c:v>
                </c:pt>
                <c:pt idx="50">
                  <c:v>-431.92735745145444</c:v>
                </c:pt>
                <c:pt idx="51">
                  <c:v>-435.69992119855357</c:v>
                </c:pt>
                <c:pt idx="52">
                  <c:v>-437.80276208377245</c:v>
                </c:pt>
                <c:pt idx="53">
                  <c:v>-438.42970612978991</c:v>
                </c:pt>
              </c:numCache>
            </c:numRef>
          </c:xVal>
          <c:yVal>
            <c:numRef>
              <c:f>'20Ex'!$V$4:$V$57</c:f>
              <c:numCache>
                <c:formatCode>0.0</c:formatCode>
                <c:ptCount val="54"/>
                <c:pt idx="0">
                  <c:v>-45.259464456402853</c:v>
                </c:pt>
                <c:pt idx="1">
                  <c:v>-58.007772552741017</c:v>
                </c:pt>
                <c:pt idx="2">
                  <c:v>-64.013196003900532</c:v>
                </c:pt>
                <c:pt idx="3">
                  <c:v>-75.179250355077926</c:v>
                </c:pt>
                <c:pt idx="4">
                  <c:v>-85.057056118030232</c:v>
                </c:pt>
                <c:pt idx="5">
                  <c:v>-93.433795663865141</c:v>
                </c:pt>
                <c:pt idx="6">
                  <c:v>-100.08620651598115</c:v>
                </c:pt>
                <c:pt idx="7">
                  <c:v>-104.80135497074635</c:v>
                </c:pt>
                <c:pt idx="8">
                  <c:v>-107.40587651207491</c:v>
                </c:pt>
                <c:pt idx="9">
                  <c:v>-107.79707922136996</c:v>
                </c:pt>
                <c:pt idx="10">
                  <c:v>-51.749924852849944</c:v>
                </c:pt>
                <c:pt idx="11">
                  <c:v>-69.744727996782117</c:v>
                </c:pt>
                <c:pt idx="12">
                  <c:v>-80.292065238946378</c:v>
                </c:pt>
                <c:pt idx="13">
                  <c:v>-89.446963011921994</c:v>
                </c:pt>
                <c:pt idx="14">
                  <c:v>-96.989403211196063</c:v>
                </c:pt>
                <c:pt idx="15">
                  <c:v>-102.69808142928744</c:v>
                </c:pt>
                <c:pt idx="16">
                  <c:v>-106.37584860208491</c:v>
                </c:pt>
                <c:pt idx="17">
                  <c:v>-107.88109213320688</c:v>
                </c:pt>
                <c:pt idx="18">
                  <c:v>-105.9645254977865</c:v>
                </c:pt>
                <c:pt idx="19">
                  <c:v>-101.99218230053741</c:v>
                </c:pt>
                <c:pt idx="20">
                  <c:v>-96.040110276148397</c:v>
                </c:pt>
                <c:pt idx="21">
                  <c:v>-88.31436555921924</c:v>
                </c:pt>
                <c:pt idx="22">
                  <c:v>-79.057927393609418</c:v>
                </c:pt>
                <c:pt idx="23">
                  <c:v>-107.15560870133459</c:v>
                </c:pt>
                <c:pt idx="24">
                  <c:v>-104.23728203875524</c:v>
                </c:pt>
                <c:pt idx="25">
                  <c:v>-99.251433055301135</c:v>
                </c:pt>
                <c:pt idx="26">
                  <c:v>-92.385139327999482</c:v>
                </c:pt>
                <c:pt idx="27">
                  <c:v>-83.85576303643802</c:v>
                </c:pt>
                <c:pt idx="28">
                  <c:v>-74.138121632754249</c:v>
                </c:pt>
                <c:pt idx="29">
                  <c:v>-69.149588174756616</c:v>
                </c:pt>
                <c:pt idx="30">
                  <c:v>-58.984679707883885</c:v>
                </c:pt>
                <c:pt idx="31">
                  <c:v>-48.615082015246514</c:v>
                </c:pt>
                <c:pt idx="32">
                  <c:v>-38.118294900564194</c:v>
                </c:pt>
                <c:pt idx="33">
                  <c:v>-27.594895214771952</c:v>
                </c:pt>
                <c:pt idx="34">
                  <c:v>-17.159068831701319</c:v>
                </c:pt>
                <c:pt idx="35">
                  <c:v>-6.9240755487820422</c:v>
                </c:pt>
                <c:pt idx="36">
                  <c:v>2.0876824666989933</c:v>
                </c:pt>
                <c:pt idx="37">
                  <c:v>8.7772068084322541</c:v>
                </c:pt>
                <c:pt idx="38">
                  <c:v>12.999284815879889</c:v>
                </c:pt>
                <c:pt idx="39">
                  <c:v>14.83642833653235</c:v>
                </c:pt>
                <c:pt idx="40">
                  <c:v>14.53815318317686</c:v>
                </c:pt>
                <c:pt idx="41">
                  <c:v>12.42212274851434</c:v>
                </c:pt>
                <c:pt idx="42">
                  <c:v>-64.096550029668279</c:v>
                </c:pt>
                <c:pt idx="43">
                  <c:v>-53.821226209049087</c:v>
                </c:pt>
                <c:pt idx="44">
                  <c:v>-43.376765254695556</c:v>
                </c:pt>
                <c:pt idx="45">
                  <c:v>-32.852947115464332</c:v>
                </c:pt>
                <c:pt idx="46">
                  <c:v>-22.358754211572773</c:v>
                </c:pt>
                <c:pt idx="47">
                  <c:v>-12.009794817603904</c:v>
                </c:pt>
                <c:pt idx="48">
                  <c:v>-2.1455713525488989</c:v>
                </c:pt>
                <c:pt idx="49">
                  <c:v>5.7372338035942505</c:v>
                </c:pt>
                <c:pt idx="50">
                  <c:v>11.196534076339049</c:v>
                </c:pt>
                <c:pt idx="51">
                  <c:v>14.203121518966697</c:v>
                </c:pt>
                <c:pt idx="52">
                  <c:v>14.934882038525359</c:v>
                </c:pt>
                <c:pt idx="53">
                  <c:v>13.687172086041699</c:v>
                </c:pt>
              </c:numCache>
            </c:numRef>
          </c:yVal>
          <c:smooth val="1"/>
        </c:ser>
        <c:ser>
          <c:idx val="10"/>
          <c:order val="10"/>
          <c:tx>
            <c:v>6_p</c:v>
          </c:tx>
          <c:marker>
            <c:symbol val="none"/>
          </c:marker>
          <c:xVal>
            <c:numRef>
              <c:f>'20Ex'!$W$4:$W$57</c:f>
              <c:numCache>
                <c:formatCode>0.0</c:formatCode>
                <c:ptCount val="54"/>
                <c:pt idx="0">
                  <c:v>-77.000000050838992</c:v>
                </c:pt>
                <c:pt idx="1">
                  <c:v>-97.617202992965133</c:v>
                </c:pt>
                <c:pt idx="2">
                  <c:v>-107.91440469540404</c:v>
                </c:pt>
                <c:pt idx="3">
                  <c:v>-128.43428583370894</c:v>
                </c:pt>
                <c:pt idx="4">
                  <c:v>-148.76323297536797</c:v>
                </c:pt>
                <c:pt idx="5">
                  <c:v>-168.75960385338976</c:v>
                </c:pt>
                <c:pt idx="6">
                  <c:v>-188.24318893450942</c:v>
                </c:pt>
                <c:pt idx="7">
                  <c:v>-206.99955185484936</c:v>
                </c:pt>
                <c:pt idx="8">
                  <c:v>-224.79536809345728</c:v>
                </c:pt>
                <c:pt idx="9">
                  <c:v>-241.40510030694861</c:v>
                </c:pt>
                <c:pt idx="10">
                  <c:v>-87.309514492241831</c:v>
                </c:pt>
                <c:pt idx="11">
                  <c:v>-118.19081809249039</c:v>
                </c:pt>
                <c:pt idx="12">
                  <c:v>-138.63058396413021</c:v>
                </c:pt>
                <c:pt idx="13">
                  <c:v>-158.81335454374209</c:v>
                </c:pt>
                <c:pt idx="14">
                  <c:v>-178.57821408893747</c:v>
                </c:pt>
                <c:pt idx="15">
                  <c:v>-197.72667782054933</c:v>
                </c:pt>
                <c:pt idx="16">
                  <c:v>-216.03217955946252</c:v>
                </c:pt>
                <c:pt idx="17">
                  <c:v>-233.26140413836731</c:v>
                </c:pt>
                <c:pt idx="18">
                  <c:v>-256.64282048640058</c:v>
                </c:pt>
                <c:pt idx="19">
                  <c:v>-270.38787156396359</c:v>
                </c:pt>
                <c:pt idx="20">
                  <c:v>-282.59484050234488</c:v>
                </c:pt>
                <c:pt idx="21">
                  <c:v>-293.28646913788936</c:v>
                </c:pt>
                <c:pt idx="22">
                  <c:v>-302.54968201359327</c:v>
                </c:pt>
                <c:pt idx="23">
                  <c:v>-249.20474003676131</c:v>
                </c:pt>
                <c:pt idx="24">
                  <c:v>-263.70652196493768</c:v>
                </c:pt>
                <c:pt idx="25">
                  <c:v>-276.68361422305213</c:v>
                </c:pt>
                <c:pt idx="26">
                  <c:v>-288.12644176680283</c:v>
                </c:pt>
                <c:pt idx="27">
                  <c:v>-298.08546428451388</c:v>
                </c:pt>
                <c:pt idx="28">
                  <c:v>-306.81333351914151</c:v>
                </c:pt>
                <c:pt idx="29">
                  <c:v>-310.894266221782</c:v>
                </c:pt>
                <c:pt idx="30">
                  <c:v>-318.44004159772504</c:v>
                </c:pt>
                <c:pt idx="31">
                  <c:v>-325.04678339245135</c:v>
                </c:pt>
                <c:pt idx="32">
                  <c:v>-330.57720836546707</c:v>
                </c:pt>
                <c:pt idx="33">
                  <c:v>-334.91499381210616</c:v>
                </c:pt>
                <c:pt idx="34">
                  <c:v>-337.9839905642292</c:v>
                </c:pt>
                <c:pt idx="35">
                  <c:v>-339.76176173955071</c:v>
                </c:pt>
                <c:pt idx="36">
                  <c:v>-340.96019848519705</c:v>
                </c:pt>
                <c:pt idx="37">
                  <c:v>-342.21561269167984</c:v>
                </c:pt>
                <c:pt idx="38">
                  <c:v>-343.4981310478841</c:v>
                </c:pt>
                <c:pt idx="39">
                  <c:v>-344.77879894285604</c:v>
                </c:pt>
                <c:pt idx="40">
                  <c:v>-346.03617833896391</c:v>
                </c:pt>
                <c:pt idx="41">
                  <c:v>-347.25793012669135</c:v>
                </c:pt>
                <c:pt idx="42">
                  <c:v>-314.77565935504333</c:v>
                </c:pt>
                <c:pt idx="43">
                  <c:v>-321.86963145836546</c:v>
                </c:pt>
                <c:pt idx="44">
                  <c:v>-327.95453205530737</c:v>
                </c:pt>
                <c:pt idx="45">
                  <c:v>-332.90108521553174</c:v>
                </c:pt>
                <c:pt idx="46">
                  <c:v>-336.6108443444885</c:v>
                </c:pt>
                <c:pt idx="47">
                  <c:v>-339.03339257595246</c:v>
                </c:pt>
                <c:pt idx="48">
                  <c:v>-340.35219922541302</c:v>
                </c:pt>
                <c:pt idx="49">
                  <c:v>-341.58256757256254</c:v>
                </c:pt>
                <c:pt idx="50">
                  <c:v>-342.85541490682687</c:v>
                </c:pt>
                <c:pt idx="51">
                  <c:v>-344.14025533208866</c:v>
                </c:pt>
                <c:pt idx="52">
                  <c:v>-345.41137130309073</c:v>
                </c:pt>
                <c:pt idx="53">
                  <c:v>-346.65196520004946</c:v>
                </c:pt>
              </c:numCache>
            </c:numRef>
          </c:xVal>
          <c:yVal>
            <c:numRef>
              <c:f>'20Ex'!$X$4:$X$57</c:f>
              <c:numCache>
                <c:formatCode>0.0</c:formatCode>
                <c:ptCount val="54"/>
                <c:pt idx="0">
                  <c:v>-9.4336431090249058E-15</c:v>
                </c:pt>
                <c:pt idx="1">
                  <c:v>0.77850065921300815</c:v>
                </c:pt>
                <c:pt idx="2">
                  <c:v>0.72025732224649164</c:v>
                </c:pt>
                <c:pt idx="3">
                  <c:v>-0.38630677583452533</c:v>
                </c:pt>
                <c:pt idx="4">
                  <c:v>-2.9465120322746041</c:v>
                </c:pt>
                <c:pt idx="5">
                  <c:v>-7.1205063724626863</c:v>
                </c:pt>
                <c:pt idx="6">
                  <c:v>-13.053327504434213</c:v>
                </c:pt>
                <c:pt idx="7">
                  <c:v>-20.852378822671131</c:v>
                </c:pt>
                <c:pt idx="8">
                  <c:v>-30.562430466643558</c:v>
                </c:pt>
                <c:pt idx="9">
                  <c:v>-42.146554156854876</c:v>
                </c:pt>
                <c:pt idx="10">
                  <c:v>0.53234957051423704</c:v>
                </c:pt>
                <c:pt idx="11">
                  <c:v>0.33856911231568715</c:v>
                </c:pt>
                <c:pt idx="12">
                  <c:v>-1.4745642429730421</c:v>
                </c:pt>
                <c:pt idx="13">
                  <c:v>-4.8221294275771776</c:v>
                </c:pt>
                <c:pt idx="14">
                  <c:v>-9.8591716446845048</c:v>
                </c:pt>
                <c:pt idx="15">
                  <c:v>-16.715030552435454</c:v>
                </c:pt>
                <c:pt idx="16">
                  <c:v>-25.468785831237071</c:v>
                </c:pt>
                <c:pt idx="17">
                  <c:v>-36.125966885208094</c:v>
                </c:pt>
                <c:pt idx="18">
                  <c:v>-55.482566871841726</c:v>
                </c:pt>
                <c:pt idx="19">
                  <c:v>-70.379017251055899</c:v>
                </c:pt>
                <c:pt idx="20">
                  <c:v>-86.605064951949956</c:v>
                </c:pt>
                <c:pt idx="21">
                  <c:v>-103.92253349624727</c:v>
                </c:pt>
                <c:pt idx="22">
                  <c:v>-122.0942383986302</c:v>
                </c:pt>
                <c:pt idx="23">
                  <c:v>-48.606225292009889</c:v>
                </c:pt>
                <c:pt idx="24">
                  <c:v>-62.749636730187788</c:v>
                </c:pt>
                <c:pt idx="25">
                  <c:v>-78.340894414654542</c:v>
                </c:pt>
                <c:pt idx="26">
                  <c:v>-95.141801066245804</c:v>
                </c:pt>
                <c:pt idx="27">
                  <c:v>-112.92034336477094</c:v>
                </c:pt>
                <c:pt idx="28">
                  <c:v>-131.27317689851714</c:v>
                </c:pt>
                <c:pt idx="29">
                  <c:v>-140.40431452303048</c:v>
                </c:pt>
                <c:pt idx="30">
                  <c:v>-158.45115909054661</c:v>
                </c:pt>
                <c:pt idx="31">
                  <c:v>-176.0687656233905</c:v>
                </c:pt>
                <c:pt idx="32">
                  <c:v>-193.06159698332053</c:v>
                </c:pt>
                <c:pt idx="33">
                  <c:v>-209.2208199537057</c:v>
                </c:pt>
                <c:pt idx="34">
                  <c:v>-224.34996742329452</c:v>
                </c:pt>
                <c:pt idx="35">
                  <c:v>-238.29274123416965</c:v>
                </c:pt>
                <c:pt idx="36">
                  <c:v>-250.30260200091922</c:v>
                </c:pt>
                <c:pt idx="37">
                  <c:v>-259.48342063571295</c:v>
                </c:pt>
                <c:pt idx="38">
                  <c:v>-265.634000187955</c:v>
                </c:pt>
                <c:pt idx="39">
                  <c:v>-268.83529415385294</c:v>
                </c:pt>
                <c:pt idx="40">
                  <c:v>-269.38014539341646</c:v>
                </c:pt>
                <c:pt idx="41">
                  <c:v>-267.65224256616574</c:v>
                </c:pt>
                <c:pt idx="42">
                  <c:v>-149.47021034248144</c:v>
                </c:pt>
                <c:pt idx="43">
                  <c:v>-167.3252815011368</c:v>
                </c:pt>
                <c:pt idx="44">
                  <c:v>-184.65628429142359</c:v>
                </c:pt>
                <c:pt idx="45">
                  <c:v>-201.25832013230107</c:v>
                </c:pt>
                <c:pt idx="46">
                  <c:v>-216.92515370635013</c:v>
                </c:pt>
                <c:pt idx="47">
                  <c:v>-231.47725532998345</c:v>
                </c:pt>
                <c:pt idx="48">
                  <c:v>-244.62827519508932</c:v>
                </c:pt>
                <c:pt idx="49">
                  <c:v>-255.26587315078393</c:v>
                </c:pt>
                <c:pt idx="50">
                  <c:v>-262.93871711748096</c:v>
                </c:pt>
                <c:pt idx="51">
                  <c:v>-267.58855478751917</c:v>
                </c:pt>
                <c:pt idx="52">
                  <c:v>-269.41658034390406</c:v>
                </c:pt>
                <c:pt idx="53">
                  <c:v>-268.77567025255564</c:v>
                </c:pt>
              </c:numCache>
            </c:numRef>
          </c:yVal>
          <c:smooth val="1"/>
        </c:ser>
        <c:ser>
          <c:idx val="11"/>
          <c:order val="11"/>
          <c:tx>
            <c:v>6_m</c:v>
          </c:tx>
          <c:marker>
            <c:symbol val="none"/>
          </c:marker>
          <c:xVal>
            <c:numRef>
              <c:f>'20Ex'!$Y$4:$Y$57</c:f>
              <c:numCache>
                <c:formatCode>0.0</c:formatCode>
                <c:ptCount val="54"/>
                <c:pt idx="0">
                  <c:v>-77.000000050838992</c:v>
                </c:pt>
                <c:pt idx="1">
                  <c:v>-97.617202992965133</c:v>
                </c:pt>
                <c:pt idx="2">
                  <c:v>-107.91440469540404</c:v>
                </c:pt>
                <c:pt idx="3">
                  <c:v>-128.43428583370894</c:v>
                </c:pt>
                <c:pt idx="4">
                  <c:v>-148.76323297536797</c:v>
                </c:pt>
                <c:pt idx="5">
                  <c:v>-168.75960385338976</c:v>
                </c:pt>
                <c:pt idx="6">
                  <c:v>-188.24318893450942</c:v>
                </c:pt>
                <c:pt idx="7">
                  <c:v>-206.99955185484936</c:v>
                </c:pt>
                <c:pt idx="8">
                  <c:v>-224.79536809345728</c:v>
                </c:pt>
                <c:pt idx="9">
                  <c:v>-241.40510030694861</c:v>
                </c:pt>
                <c:pt idx="10">
                  <c:v>-87.309514492241831</c:v>
                </c:pt>
                <c:pt idx="11">
                  <c:v>-118.19081809249039</c:v>
                </c:pt>
                <c:pt idx="12">
                  <c:v>-138.63058396413021</c:v>
                </c:pt>
                <c:pt idx="13">
                  <c:v>-158.81335454374209</c:v>
                </c:pt>
                <c:pt idx="14">
                  <c:v>-178.57821408893747</c:v>
                </c:pt>
                <c:pt idx="15">
                  <c:v>-197.72667782054933</c:v>
                </c:pt>
                <c:pt idx="16">
                  <c:v>-216.03217955946252</c:v>
                </c:pt>
                <c:pt idx="17">
                  <c:v>-233.26140413836731</c:v>
                </c:pt>
                <c:pt idx="18">
                  <c:v>-256.64282048640058</c:v>
                </c:pt>
                <c:pt idx="19">
                  <c:v>-270.38787156396359</c:v>
                </c:pt>
                <c:pt idx="20">
                  <c:v>-282.59484050234488</c:v>
                </c:pt>
                <c:pt idx="21">
                  <c:v>-293.28646913788936</c:v>
                </c:pt>
                <c:pt idx="22">
                  <c:v>-302.54968201359327</c:v>
                </c:pt>
                <c:pt idx="23">
                  <c:v>-249.20474003676131</c:v>
                </c:pt>
                <c:pt idx="24">
                  <c:v>-263.70652196493768</c:v>
                </c:pt>
                <c:pt idx="25">
                  <c:v>-276.68361422305213</c:v>
                </c:pt>
                <c:pt idx="26">
                  <c:v>-288.12644176680283</c:v>
                </c:pt>
                <c:pt idx="27">
                  <c:v>-298.08546428451388</c:v>
                </c:pt>
                <c:pt idx="28">
                  <c:v>-306.81333351914151</c:v>
                </c:pt>
                <c:pt idx="29">
                  <c:v>-310.894266221782</c:v>
                </c:pt>
                <c:pt idx="30">
                  <c:v>-318.44004159772504</c:v>
                </c:pt>
                <c:pt idx="31">
                  <c:v>-325.04678339245135</c:v>
                </c:pt>
                <c:pt idx="32">
                  <c:v>-330.57720836546707</c:v>
                </c:pt>
                <c:pt idx="33">
                  <c:v>-334.91499381210616</c:v>
                </c:pt>
                <c:pt idx="34">
                  <c:v>-337.9839905642292</c:v>
                </c:pt>
                <c:pt idx="35">
                  <c:v>-339.76176173955082</c:v>
                </c:pt>
                <c:pt idx="36">
                  <c:v>-340.96019848519717</c:v>
                </c:pt>
                <c:pt idx="37">
                  <c:v>-342.21561269167995</c:v>
                </c:pt>
                <c:pt idx="38">
                  <c:v>-343.49813104788421</c:v>
                </c:pt>
                <c:pt idx="39">
                  <c:v>-344.77879894285616</c:v>
                </c:pt>
                <c:pt idx="40">
                  <c:v>-346.03617833896402</c:v>
                </c:pt>
                <c:pt idx="41">
                  <c:v>-347.25793012669146</c:v>
                </c:pt>
                <c:pt idx="42">
                  <c:v>-314.77565935504333</c:v>
                </c:pt>
                <c:pt idx="43">
                  <c:v>-321.86963145836546</c:v>
                </c:pt>
                <c:pt idx="44">
                  <c:v>-327.95453205530737</c:v>
                </c:pt>
                <c:pt idx="45">
                  <c:v>-332.90108521553174</c:v>
                </c:pt>
                <c:pt idx="46">
                  <c:v>-336.6108443444885</c:v>
                </c:pt>
                <c:pt idx="47">
                  <c:v>-339.03339257595246</c:v>
                </c:pt>
                <c:pt idx="48">
                  <c:v>-340.35219922541313</c:v>
                </c:pt>
                <c:pt idx="49">
                  <c:v>-341.58256757256265</c:v>
                </c:pt>
                <c:pt idx="50">
                  <c:v>-342.85541490682698</c:v>
                </c:pt>
                <c:pt idx="51">
                  <c:v>-344.14025533208877</c:v>
                </c:pt>
                <c:pt idx="52">
                  <c:v>-345.41137130309085</c:v>
                </c:pt>
                <c:pt idx="53">
                  <c:v>-346.65196520004957</c:v>
                </c:pt>
              </c:numCache>
            </c:numRef>
          </c:xVal>
          <c:yVal>
            <c:numRef>
              <c:f>'20Ex'!$Z$4:$Z$57</c:f>
              <c:numCache>
                <c:formatCode>0.0</c:formatCode>
                <c:ptCount val="54"/>
                <c:pt idx="0">
                  <c:v>-9.4336431090249058E-15</c:v>
                </c:pt>
                <c:pt idx="1">
                  <c:v>-0.77850065921303213</c:v>
                </c:pt>
                <c:pt idx="2">
                  <c:v>-0.72025732224651806</c:v>
                </c:pt>
                <c:pt idx="3">
                  <c:v>0.38630677583449391</c:v>
                </c:pt>
                <c:pt idx="4">
                  <c:v>2.9465120322745677</c:v>
                </c:pt>
                <c:pt idx="5">
                  <c:v>7.1205063724626454</c:v>
                </c:pt>
                <c:pt idx="6">
                  <c:v>13.053327504434167</c:v>
                </c:pt>
                <c:pt idx="7">
                  <c:v>20.852378822671081</c:v>
                </c:pt>
                <c:pt idx="8">
                  <c:v>30.562430466643502</c:v>
                </c:pt>
                <c:pt idx="9">
                  <c:v>42.146554156854819</c:v>
                </c:pt>
                <c:pt idx="10">
                  <c:v>-0.53234957051425835</c:v>
                </c:pt>
                <c:pt idx="11">
                  <c:v>-0.33856911231571613</c:v>
                </c:pt>
                <c:pt idx="12">
                  <c:v>1.4745642429730084</c:v>
                </c:pt>
                <c:pt idx="13">
                  <c:v>4.8221294275771385</c:v>
                </c:pt>
                <c:pt idx="14">
                  <c:v>9.8591716446844622</c:v>
                </c:pt>
                <c:pt idx="15">
                  <c:v>16.715030552435405</c:v>
                </c:pt>
                <c:pt idx="16">
                  <c:v>25.468785831237021</c:v>
                </c:pt>
                <c:pt idx="17">
                  <c:v>36.125966885208037</c:v>
                </c:pt>
                <c:pt idx="18">
                  <c:v>55.482566871841669</c:v>
                </c:pt>
                <c:pt idx="19">
                  <c:v>70.379017251055842</c:v>
                </c:pt>
                <c:pt idx="20">
                  <c:v>86.605064951949899</c:v>
                </c:pt>
                <c:pt idx="21">
                  <c:v>103.92253349624718</c:v>
                </c:pt>
                <c:pt idx="22">
                  <c:v>122.09423839863011</c:v>
                </c:pt>
                <c:pt idx="23">
                  <c:v>48.606225292009832</c:v>
                </c:pt>
                <c:pt idx="24">
                  <c:v>62.749636730187717</c:v>
                </c:pt>
                <c:pt idx="25">
                  <c:v>78.340894414654485</c:v>
                </c:pt>
                <c:pt idx="26">
                  <c:v>95.141801066245748</c:v>
                </c:pt>
                <c:pt idx="27">
                  <c:v>112.92034336477086</c:v>
                </c:pt>
                <c:pt idx="28">
                  <c:v>131.27317689851708</c:v>
                </c:pt>
                <c:pt idx="29">
                  <c:v>140.40431452303042</c:v>
                </c:pt>
                <c:pt idx="30">
                  <c:v>158.45115909054655</c:v>
                </c:pt>
                <c:pt idx="31">
                  <c:v>176.06876562339045</c:v>
                </c:pt>
                <c:pt idx="32">
                  <c:v>193.06159698332047</c:v>
                </c:pt>
                <c:pt idx="33">
                  <c:v>209.22081995370564</c:v>
                </c:pt>
                <c:pt idx="34">
                  <c:v>224.34996742329446</c:v>
                </c:pt>
                <c:pt idx="35">
                  <c:v>238.2927412341696</c:v>
                </c:pt>
                <c:pt idx="36">
                  <c:v>250.30260200091917</c:v>
                </c:pt>
                <c:pt idx="37">
                  <c:v>259.48342063571283</c:v>
                </c:pt>
                <c:pt idx="38">
                  <c:v>265.63400018795488</c:v>
                </c:pt>
                <c:pt idx="39">
                  <c:v>268.83529415385283</c:v>
                </c:pt>
                <c:pt idx="40">
                  <c:v>269.38014539341634</c:v>
                </c:pt>
                <c:pt idx="41">
                  <c:v>267.65224256616563</c:v>
                </c:pt>
                <c:pt idx="42">
                  <c:v>149.47021034248138</c:v>
                </c:pt>
                <c:pt idx="43">
                  <c:v>167.32528150113674</c:v>
                </c:pt>
                <c:pt idx="44">
                  <c:v>184.65628429142353</c:v>
                </c:pt>
                <c:pt idx="45">
                  <c:v>201.25832013230101</c:v>
                </c:pt>
                <c:pt idx="46">
                  <c:v>216.92515370635007</c:v>
                </c:pt>
                <c:pt idx="47">
                  <c:v>231.47725532998339</c:v>
                </c:pt>
                <c:pt idx="48">
                  <c:v>244.62827519508926</c:v>
                </c:pt>
                <c:pt idx="49">
                  <c:v>255.26587315078388</c:v>
                </c:pt>
                <c:pt idx="50">
                  <c:v>262.93871711748085</c:v>
                </c:pt>
                <c:pt idx="51">
                  <c:v>267.58855478751906</c:v>
                </c:pt>
                <c:pt idx="52">
                  <c:v>269.41658034390395</c:v>
                </c:pt>
                <c:pt idx="53">
                  <c:v>268.77567025255553</c:v>
                </c:pt>
              </c:numCache>
            </c:numRef>
          </c:yVal>
          <c:smooth val="1"/>
        </c:ser>
        <c:ser>
          <c:idx val="12"/>
          <c:order val="12"/>
          <c:tx>
            <c:v>7_p</c:v>
          </c:tx>
          <c:marker>
            <c:symbol val="none"/>
          </c:marker>
          <c:xVal>
            <c:numRef>
              <c:f>'20Ex'!$AA$4:$AA$57</c:f>
              <c:numCache>
                <c:formatCode>0.0</c:formatCode>
                <c:ptCount val="54"/>
                <c:pt idx="0">
                  <c:v>-62.29430860800057</c:v>
                </c:pt>
                <c:pt idx="1">
                  <c:v>-78.516384958272397</c:v>
                </c:pt>
                <c:pt idx="2">
                  <c:v>-86.88123070456534</c:v>
                </c:pt>
                <c:pt idx="3">
                  <c:v>-104.1325853255763</c:v>
                </c:pt>
                <c:pt idx="4">
                  <c:v>-122.08389993350561</c:v>
                </c:pt>
                <c:pt idx="5">
                  <c:v>-140.71471611596434</c:v>
                </c:pt>
                <c:pt idx="6">
                  <c:v>-159.96449232380235</c:v>
                </c:pt>
                <c:pt idx="7">
                  <c:v>-179.72287602575329</c:v>
                </c:pt>
                <c:pt idx="8">
                  <c:v>-199.82741894688601</c:v>
                </c:pt>
                <c:pt idx="9">
                  <c:v>-220.07395164545562</c:v>
                </c:pt>
                <c:pt idx="10">
                  <c:v>-70.321973768236901</c:v>
                </c:pt>
                <c:pt idx="11">
                  <c:v>-95.419374484801821</c:v>
                </c:pt>
                <c:pt idx="12">
                  <c:v>-113.02122548268179</c:v>
                </c:pt>
                <c:pt idx="13">
                  <c:v>-131.31707932175655</c:v>
                </c:pt>
                <c:pt idx="14">
                  <c:v>-150.26788571564376</c:v>
                </c:pt>
                <c:pt idx="15">
                  <c:v>-169.78909104846409</c:v>
                </c:pt>
                <c:pt idx="16">
                  <c:v>-189.74388130086197</c:v>
                </c:pt>
                <c:pt idx="17">
                  <c:v>-209.94675063963342</c:v>
                </c:pt>
                <c:pt idx="18">
                  <c:v>-240.24023782441648</c:v>
                </c:pt>
                <c:pt idx="19">
                  <c:v>-260.11613157912535</c:v>
                </c:pt>
                <c:pt idx="20">
                  <c:v>-279.52920844166266</c:v>
                </c:pt>
                <c:pt idx="21">
                  <c:v>-298.35787032274072</c:v>
                </c:pt>
                <c:pt idx="22">
                  <c:v>-316.53302711232953</c:v>
                </c:pt>
                <c:pt idx="23">
                  <c:v>-230.18089216477958</c:v>
                </c:pt>
                <c:pt idx="24">
                  <c:v>-250.22636885385941</c:v>
                </c:pt>
                <c:pt idx="25">
                  <c:v>-269.88936835986681</c:v>
                </c:pt>
                <c:pt idx="26">
                  <c:v>-289.0221354614107</c:v>
                </c:pt>
                <c:pt idx="27">
                  <c:v>-307.52911889593275</c:v>
                </c:pt>
                <c:pt idx="28">
                  <c:v>-325.37763832034352</c:v>
                </c:pt>
                <c:pt idx="29">
                  <c:v>-334.04633026202202</c:v>
                </c:pt>
                <c:pt idx="30">
                  <c:v>-350.7586598640965</c:v>
                </c:pt>
                <c:pt idx="31">
                  <c:v>-366.45899555417452</c:v>
                </c:pt>
                <c:pt idx="32">
                  <c:v>-380.92133901151976</c:v>
                </c:pt>
                <c:pt idx="33">
                  <c:v>-393.92883410630122</c:v>
                </c:pt>
                <c:pt idx="34">
                  <c:v>-405.30439439683266</c:v>
                </c:pt>
                <c:pt idx="35">
                  <c:v>-414.93799831185981</c:v>
                </c:pt>
                <c:pt idx="36">
                  <c:v>-422.96677304655248</c:v>
                </c:pt>
                <c:pt idx="37">
                  <c:v>-429.37877427208048</c:v>
                </c:pt>
                <c:pt idx="38">
                  <c:v>-434.031573371707</c:v>
                </c:pt>
                <c:pt idx="39">
                  <c:v>-436.94932884429744</c:v>
                </c:pt>
                <c:pt idx="40">
                  <c:v>-438.2868256674343</c:v>
                </c:pt>
                <c:pt idx="41">
                  <c:v>-438.25960782736138</c:v>
                </c:pt>
                <c:pt idx="42">
                  <c:v>-342.51524313017393</c:v>
                </c:pt>
                <c:pt idx="43">
                  <c:v>-358.74933462507363</c:v>
                </c:pt>
                <c:pt idx="44">
                  <c:v>-373.85903046465222</c:v>
                </c:pt>
                <c:pt idx="45">
                  <c:v>-387.61930786015165</c:v>
                </c:pt>
                <c:pt idx="46">
                  <c:v>-399.82929976546188</c:v>
                </c:pt>
                <c:pt idx="47">
                  <c:v>-410.34269317864221</c:v>
                </c:pt>
                <c:pt idx="48">
                  <c:v>-419.13960569966514</c:v>
                </c:pt>
                <c:pt idx="49">
                  <c:v>-426.38761780002392</c:v>
                </c:pt>
                <c:pt idx="50">
                  <c:v>-431.92735745145444</c:v>
                </c:pt>
                <c:pt idx="51">
                  <c:v>-435.69992119855362</c:v>
                </c:pt>
                <c:pt idx="52">
                  <c:v>-437.80276208377245</c:v>
                </c:pt>
                <c:pt idx="53">
                  <c:v>-438.42970612978991</c:v>
                </c:pt>
              </c:numCache>
            </c:numRef>
          </c:xVal>
          <c:yVal>
            <c:numRef>
              <c:f>'20Ex'!$AB$4:$AB$57</c:f>
              <c:numCache>
                <c:formatCode>0.0</c:formatCode>
                <c:ptCount val="54"/>
                <c:pt idx="0">
                  <c:v>45.259464456402831</c:v>
                </c:pt>
                <c:pt idx="1">
                  <c:v>58.007772552740995</c:v>
                </c:pt>
                <c:pt idx="2">
                  <c:v>64.013196003900518</c:v>
                </c:pt>
                <c:pt idx="3">
                  <c:v>75.179250355077897</c:v>
                </c:pt>
                <c:pt idx="4">
                  <c:v>85.057056118030189</c:v>
                </c:pt>
                <c:pt idx="5">
                  <c:v>93.433795663865098</c:v>
                </c:pt>
                <c:pt idx="6">
                  <c:v>100.0862065159811</c:v>
                </c:pt>
                <c:pt idx="7">
                  <c:v>104.80135497074629</c:v>
                </c:pt>
                <c:pt idx="8">
                  <c:v>107.40587651207485</c:v>
                </c:pt>
                <c:pt idx="9">
                  <c:v>107.79707922136987</c:v>
                </c:pt>
                <c:pt idx="10">
                  <c:v>51.749924852849929</c:v>
                </c:pt>
                <c:pt idx="11">
                  <c:v>69.744727996782089</c:v>
                </c:pt>
                <c:pt idx="12">
                  <c:v>80.292065238946321</c:v>
                </c:pt>
                <c:pt idx="13">
                  <c:v>89.446963011921952</c:v>
                </c:pt>
                <c:pt idx="14">
                  <c:v>96.98940321119602</c:v>
                </c:pt>
                <c:pt idx="15">
                  <c:v>102.69808142928738</c:v>
                </c:pt>
                <c:pt idx="16">
                  <c:v>106.37584860208487</c:v>
                </c:pt>
                <c:pt idx="17">
                  <c:v>107.88109213320681</c:v>
                </c:pt>
                <c:pt idx="18">
                  <c:v>105.96452549778644</c:v>
                </c:pt>
                <c:pt idx="19">
                  <c:v>101.99218230053734</c:v>
                </c:pt>
                <c:pt idx="20">
                  <c:v>96.040110276148312</c:v>
                </c:pt>
                <c:pt idx="21">
                  <c:v>88.314365559219155</c:v>
                </c:pt>
                <c:pt idx="22">
                  <c:v>79.057927393609333</c:v>
                </c:pt>
                <c:pt idx="23">
                  <c:v>107.15560870133451</c:v>
                </c:pt>
                <c:pt idx="24">
                  <c:v>104.23728203875515</c:v>
                </c:pt>
                <c:pt idx="25">
                  <c:v>99.251433055301064</c:v>
                </c:pt>
                <c:pt idx="26">
                  <c:v>92.385139327999397</c:v>
                </c:pt>
                <c:pt idx="27">
                  <c:v>83.855763036437935</c:v>
                </c:pt>
                <c:pt idx="28">
                  <c:v>74.138121632754164</c:v>
                </c:pt>
                <c:pt idx="29">
                  <c:v>69.149588174756531</c:v>
                </c:pt>
                <c:pt idx="30">
                  <c:v>58.984679707883771</c:v>
                </c:pt>
                <c:pt idx="31">
                  <c:v>48.615082015246372</c:v>
                </c:pt>
                <c:pt idx="32">
                  <c:v>38.118294900564109</c:v>
                </c:pt>
                <c:pt idx="33">
                  <c:v>27.594895214771839</c:v>
                </c:pt>
                <c:pt idx="34">
                  <c:v>17.159068831701177</c:v>
                </c:pt>
                <c:pt idx="35">
                  <c:v>6.9240755487819001</c:v>
                </c:pt>
                <c:pt idx="36">
                  <c:v>-2.0876824666991354</c:v>
                </c:pt>
                <c:pt idx="37">
                  <c:v>-8.7772068084323962</c:v>
                </c:pt>
                <c:pt idx="38">
                  <c:v>-12.999284815880031</c:v>
                </c:pt>
                <c:pt idx="39">
                  <c:v>-14.836428336532464</c:v>
                </c:pt>
                <c:pt idx="40">
                  <c:v>-14.538153183177002</c:v>
                </c:pt>
                <c:pt idx="41">
                  <c:v>-12.422122748514482</c:v>
                </c:pt>
                <c:pt idx="42">
                  <c:v>64.096550029668194</c:v>
                </c:pt>
                <c:pt idx="43">
                  <c:v>53.821226209048973</c:v>
                </c:pt>
                <c:pt idx="44">
                  <c:v>43.376765254695442</c:v>
                </c:pt>
                <c:pt idx="45">
                  <c:v>32.85294711546419</c:v>
                </c:pt>
                <c:pt idx="46">
                  <c:v>22.358754211572688</c:v>
                </c:pt>
                <c:pt idx="47">
                  <c:v>12.009794817603762</c:v>
                </c:pt>
                <c:pt idx="48">
                  <c:v>2.1455713525487852</c:v>
                </c:pt>
                <c:pt idx="49">
                  <c:v>-5.7372338035943926</c:v>
                </c:pt>
                <c:pt idx="50">
                  <c:v>-11.196534076339191</c:v>
                </c:pt>
                <c:pt idx="51">
                  <c:v>-14.203121518966839</c:v>
                </c:pt>
                <c:pt idx="52">
                  <c:v>-14.934882038525473</c:v>
                </c:pt>
                <c:pt idx="53">
                  <c:v>-13.687172086041841</c:v>
                </c:pt>
              </c:numCache>
            </c:numRef>
          </c:yVal>
          <c:smooth val="1"/>
        </c:ser>
        <c:ser>
          <c:idx val="13"/>
          <c:order val="13"/>
          <c:tx>
            <c:v>7_m</c:v>
          </c:tx>
          <c:marker>
            <c:symbol val="none"/>
          </c:marker>
          <c:xVal>
            <c:numRef>
              <c:f>'20Ex'!$AC$4:$AC$57</c:f>
              <c:numCache>
                <c:formatCode>0.0</c:formatCode>
                <c:ptCount val="54"/>
                <c:pt idx="0">
                  <c:v>-62.29430860800057</c:v>
                </c:pt>
                <c:pt idx="1">
                  <c:v>-79.431567371043172</c:v>
                </c:pt>
                <c:pt idx="2">
                  <c:v>-87.727943968309674</c:v>
                </c:pt>
                <c:pt idx="3">
                  <c:v>-103.67845447418394</c:v>
                </c:pt>
                <c:pt idx="4">
                  <c:v>-118.62006729695896</c:v>
                </c:pt>
                <c:pt idx="5">
                  <c:v>-132.34405884678807</c:v>
                </c:pt>
                <c:pt idx="6">
                  <c:v>-144.61938552290206</c:v>
                </c:pt>
                <c:pt idx="7">
                  <c:v>-155.20943453138938</c:v>
                </c:pt>
                <c:pt idx="8">
                  <c:v>-163.89912714187156</c:v>
                </c:pt>
                <c:pt idx="9">
                  <c:v>-170.52770570876498</c:v>
                </c:pt>
                <c:pt idx="10">
                  <c:v>-70.94778822146192</c:v>
                </c:pt>
                <c:pt idx="11">
                  <c:v>-95.817386347003676</c:v>
                </c:pt>
                <c:pt idx="12">
                  <c:v>-111.28777125152706</c:v>
                </c:pt>
                <c:pt idx="13">
                  <c:v>-125.64832619740575</c:v>
                </c:pt>
                <c:pt idx="14">
                  <c:v>-138.67773433051244</c:v>
                </c:pt>
                <c:pt idx="15">
                  <c:v>-150.13939414778477</c:v>
                </c:pt>
                <c:pt idx="16">
                  <c:v>-159.80352789006872</c:v>
                </c:pt>
                <c:pt idx="17">
                  <c:v>-167.47812951977033</c:v>
                </c:pt>
                <c:pt idx="18">
                  <c:v>-175.01656869121754</c:v>
                </c:pt>
                <c:pt idx="19">
                  <c:v>-177.38063475710896</c:v>
                </c:pt>
                <c:pt idx="20">
                  <c:v>-177.71884853648686</c:v>
                </c:pt>
                <c:pt idx="21">
                  <c:v>-176.18960518281142</c:v>
                </c:pt>
                <c:pt idx="22">
                  <c:v>-173.00264167113721</c:v>
                </c:pt>
                <c:pt idx="23">
                  <c:v>-173.040847372282</c:v>
                </c:pt>
                <c:pt idx="24">
                  <c:v>-176.45974674043055</c:v>
                </c:pt>
                <c:pt idx="25">
                  <c:v>-177.79412358319544</c:v>
                </c:pt>
                <c:pt idx="26">
                  <c:v>-177.17624037484362</c:v>
                </c:pt>
                <c:pt idx="27">
                  <c:v>-174.78329386870365</c:v>
                </c:pt>
                <c:pt idx="28">
                  <c:v>-171.0567635152849</c:v>
                </c:pt>
                <c:pt idx="29">
                  <c:v>-168.99115939227968</c:v>
                </c:pt>
                <c:pt idx="30">
                  <c:v>-164.48815081995309</c:v>
                </c:pt>
                <c:pt idx="31">
                  <c:v>-159.47774790863676</c:v>
                </c:pt>
                <c:pt idx="32">
                  <c:v>-153.96382002986218</c:v>
                </c:pt>
                <c:pt idx="33">
                  <c:v>-147.97500922364733</c:v>
                </c:pt>
                <c:pt idx="34">
                  <c:v>-141.56518998941411</c:v>
                </c:pt>
                <c:pt idx="35">
                  <c:v>-134.80808026027705</c:v>
                </c:pt>
                <c:pt idx="36">
                  <c:v>-128.71841691340697</c:v>
                </c:pt>
                <c:pt idx="37">
                  <c:v>-124.33771854392765</c:v>
                </c:pt>
                <c:pt idx="38">
                  <c:v>-121.76007773583518</c:v>
                </c:pt>
                <c:pt idx="39">
                  <c:v>-120.91448644561018</c:v>
                </c:pt>
                <c:pt idx="40">
                  <c:v>-121.61147222212961</c:v>
                </c:pt>
                <c:pt idx="41">
                  <c:v>-123.61552598056156</c:v>
                </c:pt>
                <c:pt idx="42">
                  <c:v>-166.80247253744506</c:v>
                </c:pt>
                <c:pt idx="43">
                  <c:v>-162.04666902096415</c:v>
                </c:pt>
                <c:pt idx="44">
                  <c:v>-156.78254916540214</c:v>
                </c:pt>
                <c:pt idx="45">
                  <c:v>-151.02596291030392</c:v>
                </c:pt>
                <c:pt idx="46">
                  <c:v>-144.8184873657209</c:v>
                </c:pt>
                <c:pt idx="47">
                  <c:v>-138.22485933043524</c:v>
                </c:pt>
                <c:pt idx="48">
                  <c:v>-131.56182079282897</c:v>
                </c:pt>
                <c:pt idx="49">
                  <c:v>-126.30458649684007</c:v>
                </c:pt>
                <c:pt idx="50">
                  <c:v>-122.82435709473899</c:v>
                </c:pt>
                <c:pt idx="51">
                  <c:v>-121.1307088258333</c:v>
                </c:pt>
                <c:pt idx="52">
                  <c:v>-121.08457678533861</c:v>
                </c:pt>
                <c:pt idx="53">
                  <c:v>-122.46495583083606</c:v>
                </c:pt>
              </c:numCache>
            </c:numRef>
          </c:xVal>
          <c:yVal>
            <c:numRef>
              <c:f>'20Ex'!$AD$4:$AD$57</c:f>
              <c:numCache>
                <c:formatCode>0.0</c:formatCode>
                <c:ptCount val="54"/>
                <c:pt idx="0">
                  <c:v>45.259464456402831</c:v>
                </c:pt>
                <c:pt idx="1">
                  <c:v>56.748132025870127</c:v>
                </c:pt>
                <c:pt idx="2">
                  <c:v>62.847795175859687</c:v>
                </c:pt>
                <c:pt idx="3">
                  <c:v>75.804307848462514</c:v>
                </c:pt>
                <c:pt idx="4">
                  <c:v>89.824612734511007</c:v>
                </c:pt>
                <c:pt idx="5">
                  <c:v>104.9550169916199</c:v>
                </c:pt>
                <c:pt idx="6">
                  <c:v>121.20693408443947</c:v>
                </c:pt>
                <c:pt idx="7">
                  <c:v>138.54121265211666</c:v>
                </c:pt>
                <c:pt idx="8">
                  <c:v>156.85692778590939</c:v>
                </c:pt>
                <c:pt idx="9">
                  <c:v>175.99163635584921</c:v>
                </c:pt>
                <c:pt idx="10">
                  <c:v>50.888565153861464</c:v>
                </c:pt>
                <c:pt idx="11">
                  <c:v>69.196911665514406</c:v>
                </c:pt>
                <c:pt idx="12">
                  <c:v>82.677960302671949</c:v>
                </c:pt>
                <c:pt idx="13">
                  <c:v>97.249332323892872</c:v>
                </c:pt>
                <c:pt idx="14">
                  <c:v>112.94187803321472</c:v>
                </c:pt>
                <c:pt idx="15">
                  <c:v>129.74356898612083</c:v>
                </c:pt>
                <c:pt idx="16">
                  <c:v>147.58520972921815</c:v>
                </c:pt>
                <c:pt idx="17">
                  <c:v>166.33413442992665</c:v>
                </c:pt>
                <c:pt idx="18">
                  <c:v>195.73720447951524</c:v>
                </c:pt>
                <c:pt idx="19">
                  <c:v>215.86782430756094</c:v>
                </c:pt>
                <c:pt idx="20">
                  <c:v>236.17004896629561</c:v>
                </c:pt>
                <c:pt idx="21">
                  <c:v>256.46455695314665</c:v>
                </c:pt>
                <c:pt idx="22">
                  <c:v>276.61055495312553</c:v>
                </c:pt>
                <c:pt idx="23">
                  <c:v>185.80213328864124</c:v>
                </c:pt>
                <c:pt idx="24">
                  <c:v>205.76832704990778</c:v>
                </c:pt>
                <c:pt idx="25">
                  <c:v>226.0096629272789</c:v>
                </c:pt>
                <c:pt idx="26">
                  <c:v>246.32780720406606</c:v>
                </c:pt>
                <c:pt idx="27">
                  <c:v>266.56471662194599</c:v>
                </c:pt>
                <c:pt idx="28">
                  <c:v>286.54258366573237</c:v>
                </c:pt>
                <c:pt idx="29">
                  <c:v>296.32854124015034</c:v>
                </c:pt>
                <c:pt idx="30">
                  <c:v>315.36404067320507</c:v>
                </c:pt>
                <c:pt idx="31">
                  <c:v>333.50032915113127</c:v>
                </c:pt>
                <c:pt idx="32">
                  <c:v>350.49852074191085</c:v>
                </c:pt>
                <c:pt idx="33">
                  <c:v>366.12129305398986</c:v>
                </c:pt>
                <c:pt idx="34">
                  <c:v>380.16494149752339</c:v>
                </c:pt>
                <c:pt idx="35">
                  <c:v>392.48983013805201</c:v>
                </c:pt>
                <c:pt idx="36">
                  <c:v>402.91043504332561</c:v>
                </c:pt>
                <c:pt idx="37">
                  <c:v>411.07578729723696</c:v>
                </c:pt>
                <c:pt idx="38">
                  <c:v>416.80555605582708</c:v>
                </c:pt>
                <c:pt idx="39">
                  <c:v>420.14821497997752</c:v>
                </c:pt>
                <c:pt idx="40">
                  <c:v>421.32807795775921</c:v>
                </c:pt>
                <c:pt idx="41">
                  <c:v>420.64830288867302</c:v>
                </c:pt>
                <c:pt idx="42">
                  <c:v>305.9444306693992</c:v>
                </c:pt>
                <c:pt idx="43">
                  <c:v>324.55921885503233</c:v>
                </c:pt>
                <c:pt idx="44">
                  <c:v>342.15690947448212</c:v>
                </c:pt>
                <c:pt idx="45">
                  <c:v>358.49574960823458</c:v>
                </c:pt>
                <c:pt idx="46">
                  <c:v>373.35102592324245</c:v>
                </c:pt>
                <c:pt idx="47">
                  <c:v>386.54786156405476</c:v>
                </c:pt>
                <c:pt idx="48">
                  <c:v>397.96243522746613</c:v>
                </c:pt>
                <c:pt idx="49">
                  <c:v>407.29162512229323</c:v>
                </c:pt>
                <c:pt idx="50">
                  <c:v>414.24724717803872</c:v>
                </c:pt>
                <c:pt idx="51">
                  <c:v>418.76425512770254</c:v>
                </c:pt>
                <c:pt idx="52">
                  <c:v>420.99030209067809</c:v>
                </c:pt>
                <c:pt idx="53">
                  <c:v>421.20099773162724</c:v>
                </c:pt>
              </c:numCache>
            </c:numRef>
          </c:yVal>
          <c:smooth val="1"/>
        </c:ser>
        <c:ser>
          <c:idx val="14"/>
          <c:order val="14"/>
          <c:tx>
            <c:v>8_p</c:v>
          </c:tx>
          <c:marker>
            <c:symbol val="none"/>
          </c:marker>
          <c:xVal>
            <c:numRef>
              <c:f>'20Ex'!$AE$4:$AE$57</c:f>
              <c:numCache>
                <c:formatCode>0.0</c:formatCode>
                <c:ptCount val="54"/>
                <c:pt idx="0">
                  <c:v>-23.794308582581074</c:v>
                </c:pt>
                <c:pt idx="1">
                  <c:v>-29.424976543290605</c:v>
                </c:pt>
                <c:pt idx="2">
                  <c:v>-32.662379569003647</c:v>
                </c:pt>
                <c:pt idx="3">
                  <c:v>-40.055776559472022</c:v>
                </c:pt>
                <c:pt idx="4">
                  <c:v>-48.772666596185118</c:v>
                </c:pt>
                <c:pt idx="5">
                  <c:v>-58.921589539533109</c:v>
                </c:pt>
                <c:pt idx="6">
                  <c:v>-70.584796638524381</c:v>
                </c:pt>
                <c:pt idx="7">
                  <c:v>-83.798170110703069</c:v>
                </c:pt>
                <c:pt idx="8">
                  <c:v>-98.532187646769017</c:v>
                </c:pt>
                <c:pt idx="9">
                  <c:v>-114.68203349389938</c:v>
                </c:pt>
                <c:pt idx="10">
                  <c:v>-26.473829220743994</c:v>
                </c:pt>
                <c:pt idx="11">
                  <c:v>-36.200973009173438</c:v>
                </c:pt>
                <c:pt idx="12">
                  <c:v>-44.241600317014644</c:v>
                </c:pt>
                <c:pt idx="13">
                  <c:v>-53.662143102225983</c:v>
                </c:pt>
                <c:pt idx="14">
                  <c:v>-64.560332416558964</c:v>
                </c:pt>
                <c:pt idx="15">
                  <c:v>-76.997842414816049</c:v>
                </c:pt>
                <c:pt idx="16">
                  <c:v>-90.979869542657752</c:v>
                </c:pt>
                <c:pt idx="17">
                  <c:v>-106.43957422415829</c:v>
                </c:pt>
                <c:pt idx="18">
                  <c:v>-132.07404977886338</c:v>
                </c:pt>
                <c:pt idx="19">
                  <c:v>-150.48887035320109</c:v>
                </c:pt>
                <c:pt idx="20">
                  <c:v>-169.69291960461931</c:v>
                </c:pt>
                <c:pt idx="21">
                  <c:v>-189.46670585533869</c:v>
                </c:pt>
                <c:pt idx="22">
                  <c:v>-209.6115144160479</c:v>
                </c:pt>
                <c:pt idx="23">
                  <c:v>-123.23576704662642</c:v>
                </c:pt>
                <c:pt idx="24">
                  <c:v>-141.16824772207491</c:v>
                </c:pt>
                <c:pt idx="25">
                  <c:v>-160.00655698545285</c:v>
                </c:pt>
                <c:pt idx="26">
                  <c:v>-179.52119691083601</c:v>
                </c:pt>
                <c:pt idx="27">
                  <c:v>-199.50710261941282</c:v>
                </c:pt>
                <c:pt idx="28">
                  <c:v>-219.65874446234454</c:v>
                </c:pt>
                <c:pt idx="29">
                  <c:v>-229.60404995934223</c:v>
                </c:pt>
                <c:pt idx="30">
                  <c:v>-249.09939191074665</c:v>
                </c:pt>
                <c:pt idx="31">
                  <c:v>-267.89632689734958</c:v>
                </c:pt>
                <c:pt idx="32">
                  <c:v>-285.76646519529311</c:v>
                </c:pt>
                <c:pt idx="33">
                  <c:v>-302.47524892050808</c:v>
                </c:pt>
                <c:pt idx="34">
                  <c:v>-317.81229535953838</c:v>
                </c:pt>
                <c:pt idx="35">
                  <c:v>-331.6220227528849</c:v>
                </c:pt>
                <c:pt idx="36">
                  <c:v>-343.41441641598772</c:v>
                </c:pt>
                <c:pt idx="37">
                  <c:v>-352.5338381283151</c:v>
                </c:pt>
                <c:pt idx="38">
                  <c:v>-358.77970685813159</c:v>
                </c:pt>
                <c:pt idx="39">
                  <c:v>-362.22006648867193</c:v>
                </c:pt>
                <c:pt idx="40">
                  <c:v>-363.1268024122445</c:v>
                </c:pt>
                <c:pt idx="41">
                  <c:v>-361.86101123417865</c:v>
                </c:pt>
                <c:pt idx="42">
                  <c:v>-239.42564569451201</c:v>
                </c:pt>
                <c:pt idx="43">
                  <c:v>-258.59898540641319</c:v>
                </c:pt>
                <c:pt idx="44">
                  <c:v>-276.96208623758224</c:v>
                </c:pt>
                <c:pt idx="45">
                  <c:v>-294.28012959790294</c:v>
                </c:pt>
                <c:pt idx="46">
                  <c:v>-310.32655237409921</c:v>
                </c:pt>
                <c:pt idx="47">
                  <c:v>-324.91503202226028</c:v>
                </c:pt>
                <c:pt idx="48">
                  <c:v>-337.82992882787426</c:v>
                </c:pt>
                <c:pt idx="49">
                  <c:v>-348.32709040997582</c:v>
                </c:pt>
                <c:pt idx="50">
                  <c:v>-356.01773012055151</c:v>
                </c:pt>
                <c:pt idx="51">
                  <c:v>-360.83702606282185</c:v>
                </c:pt>
                <c:pt idx="52">
                  <c:v>-362.96837811703682</c:v>
                </c:pt>
                <c:pt idx="53">
                  <c:v>-362.74220099557863</c:v>
                </c:pt>
              </c:numCache>
            </c:numRef>
          </c:xVal>
          <c:yVal>
            <c:numRef>
              <c:f>'20Ex'!$AF$4:$AF$57</c:f>
              <c:numCache>
                <c:formatCode>0.0</c:formatCode>
                <c:ptCount val="54"/>
                <c:pt idx="0">
                  <c:v>73.231351803077573</c:v>
                </c:pt>
                <c:pt idx="1">
                  <c:v>93.080046942795178</c:v>
                </c:pt>
                <c:pt idx="2">
                  <c:v>102.8552695405735</c:v>
                </c:pt>
                <c:pt idx="3">
                  <c:v>122.02888909908816</c:v>
                </c:pt>
                <c:pt idx="4">
                  <c:v>140.57171981425466</c:v>
                </c:pt>
                <c:pt idx="5">
                  <c:v>158.29956345450898</c:v>
                </c:pt>
                <c:pt idx="6">
                  <c:v>174.99621145233283</c:v>
                </c:pt>
                <c:pt idx="7">
                  <c:v>190.42453323238141</c:v>
                </c:pt>
                <c:pt idx="8">
                  <c:v>204.34878925465466</c:v>
                </c:pt>
                <c:pt idx="9">
                  <c:v>216.56589222499639</c:v>
                </c:pt>
                <c:pt idx="10">
                  <c:v>83.200787756649845</c:v>
                </c:pt>
                <c:pt idx="11">
                  <c:v>112.51077132259411</c:v>
                </c:pt>
                <c:pt idx="12">
                  <c:v>131.38985482651216</c:v>
                </c:pt>
                <c:pt idx="13">
                  <c:v>149.55035577132156</c:v>
                </c:pt>
                <c:pt idx="14">
                  <c:v>166.79132258896786</c:v>
                </c:pt>
                <c:pt idx="15">
                  <c:v>182.88401688442681</c:v>
                </c:pt>
                <c:pt idx="16">
                  <c:v>197.58852445152337</c:v>
                </c:pt>
                <c:pt idx="17">
                  <c:v>210.68124070019564</c:v>
                </c:pt>
                <c:pt idx="18">
                  <c:v>226.93677072901505</c:v>
                </c:pt>
                <c:pt idx="19">
                  <c:v>235.40583480010073</c:v>
                </c:pt>
                <c:pt idx="20">
                  <c:v>242.00122766204601</c:v>
                </c:pt>
                <c:pt idx="21">
                  <c:v>246.81817866594696</c:v>
                </c:pt>
                <c:pt idx="22">
                  <c:v>250.01265200161151</c:v>
                </c:pt>
                <c:pt idx="23">
                  <c:v>221.98764225595312</c:v>
                </c:pt>
                <c:pt idx="24">
                  <c:v>231.40910196380258</c:v>
                </c:pt>
                <c:pt idx="25">
                  <c:v>238.93308653026648</c:v>
                </c:pt>
                <c:pt idx="26">
                  <c:v>244.62409655434348</c:v>
                </c:pt>
                <c:pt idx="27">
                  <c:v>248.60181811028465</c:v>
                </c:pt>
                <c:pt idx="28">
                  <c:v>251.23117756238724</c:v>
                </c:pt>
                <c:pt idx="29">
                  <c:v>252.29069849784437</c:v>
                </c:pt>
                <c:pt idx="30">
                  <c:v>253.89037567342882</c:v>
                </c:pt>
                <c:pt idx="31">
                  <c:v>254.72962068992291</c:v>
                </c:pt>
                <c:pt idx="32">
                  <c:v>254.73829372562506</c:v>
                </c:pt>
                <c:pt idx="33">
                  <c:v>253.87029832719841</c:v>
                </c:pt>
                <c:pt idx="34">
                  <c:v>252.11392400828601</c:v>
                </c:pt>
                <c:pt idx="35">
                  <c:v>249.4961308127709</c:v>
                </c:pt>
                <c:pt idx="36">
                  <c:v>246.92466081208283</c:v>
                </c:pt>
                <c:pt idx="37">
                  <c:v>245.28160169338238</c:v>
                </c:pt>
                <c:pt idx="38">
                  <c:v>244.60071552642074</c:v>
                </c:pt>
                <c:pt idx="39">
                  <c:v>244.82944883369137</c:v>
                </c:pt>
                <c:pt idx="40">
                  <c:v>245.85691940938364</c:v>
                </c:pt>
                <c:pt idx="41">
                  <c:v>247.55282574664602</c:v>
                </c:pt>
                <c:pt idx="42">
                  <c:v>253.18060685209267</c:v>
                </c:pt>
                <c:pt idx="43">
                  <c:v>254.4098548235747</c:v>
                </c:pt>
                <c:pt idx="44">
                  <c:v>254.84136479554633</c:v>
                </c:pt>
                <c:pt idx="45">
                  <c:v>254.41550519572499</c:v>
                </c:pt>
                <c:pt idx="46">
                  <c:v>253.10237796677956</c:v>
                </c:pt>
                <c:pt idx="47">
                  <c:v>250.90951154277872</c:v>
                </c:pt>
                <c:pt idx="48">
                  <c:v>248.09988256880138</c:v>
                </c:pt>
                <c:pt idx="49">
                  <c:v>245.98283385516339</c:v>
                </c:pt>
                <c:pt idx="50">
                  <c:v>244.82234442576771</c:v>
                </c:pt>
                <c:pt idx="51">
                  <c:v>244.60742142348579</c:v>
                </c:pt>
                <c:pt idx="52">
                  <c:v>245.25143358759954</c:v>
                </c:pt>
                <c:pt idx="53">
                  <c:v>246.62936060747114</c:v>
                </c:pt>
              </c:numCache>
            </c:numRef>
          </c:yVal>
          <c:smooth val="1"/>
        </c:ser>
        <c:ser>
          <c:idx val="15"/>
          <c:order val="15"/>
          <c:tx>
            <c:v>8_m</c:v>
          </c:tx>
          <c:marker>
            <c:symbol val="none"/>
          </c:marker>
          <c:xVal>
            <c:numRef>
              <c:f>'20Ex'!$AG$4:$AG$57</c:f>
              <c:numCache>
                <c:formatCode>0.0</c:formatCode>
                <c:ptCount val="54"/>
                <c:pt idx="0">
                  <c:v>-23.794308582581074</c:v>
                </c:pt>
                <c:pt idx="1">
                  <c:v>-30.905772793059839</c:v>
                </c:pt>
                <c:pt idx="2">
                  <c:v>-34.032390408467322</c:v>
                </c:pt>
                <c:pt idx="3">
                  <c:v>-39.32097740657926</c:v>
                </c:pt>
                <c:pt idx="4">
                  <c:v>-43.168067658911482</c:v>
                </c:pt>
                <c:pt idx="5">
                  <c:v>-45.377581569829538</c:v>
                </c:pt>
                <c:pt idx="6">
                  <c:v>-45.755892273670597</c:v>
                </c:pt>
                <c:pt idx="7">
                  <c:v>-44.13458859159023</c:v>
                </c:pt>
                <c:pt idx="8">
                  <c:v>-40.398990348531299</c:v>
                </c:pt>
                <c:pt idx="9">
                  <c:v>-34.514523553372605</c:v>
                </c:pt>
                <c:pt idx="10">
                  <c:v>-27.486418276712996</c:v>
                </c:pt>
                <c:pt idx="11">
                  <c:v>-36.844969730141671</c:v>
                </c:pt>
                <c:pt idx="12">
                  <c:v>-41.436812453063993</c:v>
                </c:pt>
                <c:pt idx="13">
                  <c:v>-44.489907873194227</c:v>
                </c:pt>
                <c:pt idx="14">
                  <c:v>-45.807073540659793</c:v>
                </c:pt>
                <c:pt idx="15">
                  <c:v>-45.203964960883461</c:v>
                </c:pt>
                <c:pt idx="16">
                  <c:v>-42.535360088810421</c:v>
                </c:pt>
                <c:pt idx="17">
                  <c:v>-37.72390179687816</c:v>
                </c:pt>
                <c:pt idx="18">
                  <c:v>-26.539936250370062</c:v>
                </c:pt>
                <c:pt idx="19">
                  <c:v>-16.620024419069665</c:v>
                </c:pt>
                <c:pt idx="20">
                  <c:v>-4.9602968711853066</c:v>
                </c:pt>
                <c:pt idx="21">
                  <c:v>8.2056994876759006</c:v>
                </c:pt>
                <c:pt idx="22">
                  <c:v>22.625527646174433</c:v>
                </c:pt>
                <c:pt idx="23">
                  <c:v>-30.781232453673859</c:v>
                </c:pt>
                <c:pt idx="24">
                  <c:v>-21.811345907277349</c:v>
                </c:pt>
                <c:pt idx="25">
                  <c:v>-10.993320734557287</c:v>
                </c:pt>
                <c:pt idx="26">
                  <c:v>1.4492628413844528</c:v>
                </c:pt>
                <c:pt idx="27">
                  <c:v>15.280154139290318</c:v>
                </c:pt>
                <c:pt idx="28">
                  <c:v>30.037676145857645</c:v>
                </c:pt>
                <c:pt idx="29">
                  <c:v>37.460826526822501</c:v>
                </c:pt>
                <c:pt idx="30">
                  <c:v>52.292622824422111</c:v>
                </c:pt>
                <c:pt idx="31">
                  <c:v>67.006366826989691</c:v>
                </c:pt>
                <c:pt idx="32">
                  <c:v>81.458514519378298</c:v>
                </c:pt>
                <c:pt idx="33">
                  <c:v>95.486399402665654</c:v>
                </c:pt>
                <c:pt idx="34">
                  <c:v>108.9267015375209</c:v>
                </c:pt>
                <c:pt idx="35">
                  <c:v>121.63770592029881</c:v>
                </c:pt>
                <c:pt idx="36">
                  <c:v>132.68942494122535</c:v>
                </c:pt>
                <c:pt idx="37">
                  <c:v>141.03295800398698</c:v>
                </c:pt>
                <c:pt idx="38">
                  <c:v>146.48618679847357</c:v>
                </c:pt>
                <c:pt idx="39">
                  <c:v>149.13505014162041</c:v>
                </c:pt>
                <c:pt idx="40">
                  <c:v>149.26468286164456</c:v>
                </c:pt>
                <c:pt idx="41">
                  <c:v>147.2438075529472</c:v>
                </c:pt>
                <c:pt idx="42">
                  <c:v>44.883589381936346</c:v>
                </c:pt>
                <c:pt idx="43">
                  <c:v>59.672613218740864</c:v>
                </c:pt>
                <c:pt idx="44">
                  <c:v>74.2750386628353</c:v>
                </c:pt>
                <c:pt idx="45">
                  <c:v>88.535944042979082</c:v>
                </c:pt>
                <c:pt idx="46">
                  <c:v>102.28960958740488</c:v>
                </c:pt>
                <c:pt idx="47">
                  <c:v>115.38087208913531</c:v>
                </c:pt>
                <c:pt idx="48">
                  <c:v>127.48070156079322</c:v>
                </c:pt>
                <c:pt idx="49">
                  <c:v>137.2174536856744</c:v>
                </c:pt>
                <c:pt idx="50">
                  <c:v>144.12143048118497</c:v>
                </c:pt>
                <c:pt idx="51">
                  <c:v>148.14665137052367</c:v>
                </c:pt>
                <c:pt idx="52">
                  <c:v>149.49241055101658</c:v>
                </c:pt>
                <c:pt idx="53">
                  <c:v>148.49950423500221</c:v>
                </c:pt>
              </c:numCache>
            </c:numRef>
          </c:xVal>
          <c:yVal>
            <c:numRef>
              <c:f>'20Ex'!$AH$4:$AH$57</c:f>
              <c:numCache>
                <c:formatCode>0.0</c:formatCode>
                <c:ptCount val="54"/>
                <c:pt idx="0">
                  <c:v>73.231351803077573</c:v>
                </c:pt>
                <c:pt idx="1">
                  <c:v>92.598907075137333</c:v>
                </c:pt>
                <c:pt idx="2">
                  <c:v>102.41012603477917</c:v>
                </c:pt>
                <c:pt idx="3">
                  <c:v>122.26763981663828</c:v>
                </c:pt>
                <c:pt idx="4">
                  <c:v>142.39276439846088</c:v>
                </c:pt>
                <c:pt idx="5">
                  <c:v>162.70027840980111</c:v>
                </c:pt>
                <c:pt idx="6">
                  <c:v>183.06361151635701</c:v>
                </c:pt>
                <c:pt idx="7">
                  <c:v>203.31201209108065</c:v>
                </c:pt>
                <c:pt idx="8">
                  <c:v>223.23741006184571</c:v>
                </c:pt>
                <c:pt idx="9">
                  <c:v>242.61389520262088</c:v>
                </c:pt>
                <c:pt idx="10">
                  <c:v>82.871777628175636</c:v>
                </c:pt>
                <c:pt idx="11">
                  <c:v>112.30152410364212</c:v>
                </c:pt>
                <c:pt idx="12">
                  <c:v>132.30118564726476</c:v>
                </c:pt>
                <c:pt idx="13">
                  <c:v>152.53059565571533</c:v>
                </c:pt>
                <c:pt idx="14">
                  <c:v>172.88462576630209</c:v>
                </c:pt>
                <c:pt idx="15">
                  <c:v>193.21447388882487</c:v>
                </c:pt>
                <c:pt idx="16">
                  <c:v>213.3290997474196</c:v>
                </c:pt>
                <c:pt idx="17">
                  <c:v>233.00831611170742</c:v>
                </c:pt>
                <c:pt idx="18">
                  <c:v>261.22688283890216</c:v>
                </c:pt>
                <c:pt idx="19">
                  <c:v>278.90245955606849</c:v>
                </c:pt>
                <c:pt idx="20">
                  <c:v>295.52610140024336</c:v>
                </c:pt>
                <c:pt idx="21">
                  <c:v>311.04583656362723</c:v>
                </c:pt>
                <c:pt idx="22">
                  <c:v>325.4710411624975</c:v>
                </c:pt>
                <c:pt idx="23">
                  <c:v>252.02794155125002</c:v>
                </c:pt>
                <c:pt idx="24">
                  <c:v>270.19051024476744</c:v>
                </c:pt>
                <c:pt idx="25">
                  <c:v>287.35042198758981</c:v>
                </c:pt>
                <c:pt idx="26">
                  <c:v>303.4249633641644</c:v>
                </c:pt>
                <c:pt idx="27">
                  <c:v>318.39042833102178</c:v>
                </c:pt>
                <c:pt idx="28">
                  <c:v>332.36246269684835</c:v>
                </c:pt>
                <c:pt idx="29">
                  <c:v>339.06533704020774</c:v>
                </c:pt>
                <c:pt idx="30">
                  <c:v>351.81857754820351</c:v>
                </c:pt>
                <c:pt idx="31">
                  <c:v>363.54610220241733</c:v>
                </c:pt>
                <c:pt idx="32">
                  <c:v>374.05692258365133</c:v>
                </c:pt>
                <c:pt idx="33">
                  <c:v>383.17587621271082</c:v>
                </c:pt>
                <c:pt idx="34">
                  <c:v>390.76982925081376</c:v>
                </c:pt>
                <c:pt idx="35">
                  <c:v>396.76914416787139</c:v>
                </c:pt>
                <c:pt idx="36">
                  <c:v>401.62017632118841</c:v>
                </c:pt>
                <c:pt idx="37">
                  <c:v>405.65117516333885</c:v>
                </c:pt>
                <c:pt idx="38">
                  <c:v>408.77155621017295</c:v>
                </c:pt>
                <c:pt idx="39">
                  <c:v>410.97879799634848</c:v>
                </c:pt>
                <c:pt idx="40">
                  <c:v>412.34300515690347</c:v>
                </c:pt>
                <c:pt idx="41">
                  <c:v>412.97100881766789</c:v>
                </c:pt>
                <c:pt idx="42">
                  <c:v>345.5582771493423</c:v>
                </c:pt>
                <c:pt idx="43">
                  <c:v>357.82256596842132</c:v>
                </c:pt>
                <c:pt idx="44">
                  <c:v>368.96522472390944</c:v>
                </c:pt>
                <c:pt idx="45">
                  <c:v>378.79998755619431</c:v>
                </c:pt>
                <c:pt idx="46">
                  <c:v>387.16949597209924</c:v>
                </c:pt>
                <c:pt idx="47">
                  <c:v>393.97032295924629</c:v>
                </c:pt>
                <c:pt idx="48">
                  <c:v>399.28847124862943</c:v>
                </c:pt>
                <c:pt idx="49">
                  <c:v>403.74581963026714</c:v>
                </c:pt>
                <c:pt idx="50">
                  <c:v>407.3274085626648</c:v>
                </c:pt>
                <c:pt idx="51">
                  <c:v>409.98624328263611</c:v>
                </c:pt>
                <c:pt idx="52">
                  <c:v>411.76003737289909</c:v>
                </c:pt>
                <c:pt idx="53">
                  <c:v>412.74186017258461</c:v>
                </c:pt>
              </c:numCache>
            </c:numRef>
          </c:yVal>
          <c:smooth val="1"/>
        </c:ser>
        <c:ser>
          <c:idx val="16"/>
          <c:order val="16"/>
          <c:tx>
            <c:v>9_p</c:v>
          </c:tx>
          <c:marker>
            <c:symbol val="none"/>
          </c:marker>
          <c:xVal>
            <c:numRef>
              <c:f>'20Ex'!$AI$4:$AI$57</c:f>
              <c:numCache>
                <c:formatCode>0.0</c:formatCode>
                <c:ptCount val="54"/>
                <c:pt idx="0">
                  <c:v>23.794308582581049</c:v>
                </c:pt>
                <c:pt idx="1">
                  <c:v>30.905772793059807</c:v>
                </c:pt>
                <c:pt idx="2">
                  <c:v>34.032390408467286</c:v>
                </c:pt>
                <c:pt idx="3">
                  <c:v>39.320977406579217</c:v>
                </c:pt>
                <c:pt idx="4">
                  <c:v>43.168067658911433</c:v>
                </c:pt>
                <c:pt idx="5">
                  <c:v>45.377581569829481</c:v>
                </c:pt>
                <c:pt idx="6">
                  <c:v>45.755892273670533</c:v>
                </c:pt>
                <c:pt idx="7">
                  <c:v>44.134588591590159</c:v>
                </c:pt>
                <c:pt idx="8">
                  <c:v>40.398990348531228</c:v>
                </c:pt>
                <c:pt idx="9">
                  <c:v>34.514523553372513</c:v>
                </c:pt>
                <c:pt idx="10">
                  <c:v>27.486418276712968</c:v>
                </c:pt>
                <c:pt idx="11">
                  <c:v>36.844969730141628</c:v>
                </c:pt>
                <c:pt idx="12">
                  <c:v>41.436812453063951</c:v>
                </c:pt>
                <c:pt idx="13">
                  <c:v>44.48990787319417</c:v>
                </c:pt>
                <c:pt idx="14">
                  <c:v>45.807073540659729</c:v>
                </c:pt>
                <c:pt idx="15">
                  <c:v>45.203964960883397</c:v>
                </c:pt>
                <c:pt idx="16">
                  <c:v>42.535360088810343</c:v>
                </c:pt>
                <c:pt idx="17">
                  <c:v>37.723901796878074</c:v>
                </c:pt>
                <c:pt idx="18">
                  <c:v>26.539936250369969</c:v>
                </c:pt>
                <c:pt idx="19">
                  <c:v>16.62002441906958</c:v>
                </c:pt>
                <c:pt idx="20">
                  <c:v>4.9602968711852213</c:v>
                </c:pt>
                <c:pt idx="21">
                  <c:v>-8.2056994876760001</c:v>
                </c:pt>
                <c:pt idx="22">
                  <c:v>-22.625527646174547</c:v>
                </c:pt>
                <c:pt idx="23">
                  <c:v>30.781232453673766</c:v>
                </c:pt>
                <c:pt idx="24">
                  <c:v>21.811345907277257</c:v>
                </c:pt>
                <c:pt idx="25">
                  <c:v>10.993320734557187</c:v>
                </c:pt>
                <c:pt idx="26">
                  <c:v>-1.4492628413845665</c:v>
                </c:pt>
                <c:pt idx="27">
                  <c:v>-15.280154139290431</c:v>
                </c:pt>
                <c:pt idx="28">
                  <c:v>-30.037676145857759</c:v>
                </c:pt>
                <c:pt idx="29">
                  <c:v>-37.460826526822643</c:v>
                </c:pt>
                <c:pt idx="30">
                  <c:v>-52.292622824422239</c:v>
                </c:pt>
                <c:pt idx="31">
                  <c:v>-67.006366826989833</c:v>
                </c:pt>
                <c:pt idx="32">
                  <c:v>-81.45851451937844</c:v>
                </c:pt>
                <c:pt idx="33">
                  <c:v>-95.486399402665796</c:v>
                </c:pt>
                <c:pt idx="34">
                  <c:v>-108.92670153752104</c:v>
                </c:pt>
                <c:pt idx="35">
                  <c:v>-121.63770592029896</c:v>
                </c:pt>
                <c:pt idx="36">
                  <c:v>-132.68942494122552</c:v>
                </c:pt>
                <c:pt idx="37">
                  <c:v>-141.03295800398712</c:v>
                </c:pt>
                <c:pt idx="38">
                  <c:v>-146.48618679847368</c:v>
                </c:pt>
                <c:pt idx="39">
                  <c:v>-149.13505014162058</c:v>
                </c:pt>
                <c:pt idx="40">
                  <c:v>-149.26468286164476</c:v>
                </c:pt>
                <c:pt idx="41">
                  <c:v>-147.24380755294732</c:v>
                </c:pt>
                <c:pt idx="42">
                  <c:v>-44.883589381936488</c:v>
                </c:pt>
                <c:pt idx="43">
                  <c:v>-59.672613218741006</c:v>
                </c:pt>
                <c:pt idx="44">
                  <c:v>-74.275038662835428</c:v>
                </c:pt>
                <c:pt idx="45">
                  <c:v>-88.535944042979196</c:v>
                </c:pt>
                <c:pt idx="46">
                  <c:v>-102.28960958740502</c:v>
                </c:pt>
                <c:pt idx="47">
                  <c:v>-115.38087208913545</c:v>
                </c:pt>
                <c:pt idx="48">
                  <c:v>-127.48070156079336</c:v>
                </c:pt>
                <c:pt idx="49">
                  <c:v>-137.21745368567451</c:v>
                </c:pt>
                <c:pt idx="50">
                  <c:v>-144.12143048118514</c:v>
                </c:pt>
                <c:pt idx="51">
                  <c:v>-148.14665137052384</c:v>
                </c:pt>
                <c:pt idx="52">
                  <c:v>-149.49241055101669</c:v>
                </c:pt>
                <c:pt idx="53">
                  <c:v>-148.49950423500235</c:v>
                </c:pt>
              </c:numCache>
            </c:numRef>
          </c:xVal>
          <c:yVal>
            <c:numRef>
              <c:f>'20Ex'!$AJ$4:$AJ$57</c:f>
              <c:numCache>
                <c:formatCode>0.0</c:formatCode>
                <c:ptCount val="54"/>
                <c:pt idx="0">
                  <c:v>73.231351803077587</c:v>
                </c:pt>
                <c:pt idx="1">
                  <c:v>92.598907075137348</c:v>
                </c:pt>
                <c:pt idx="2">
                  <c:v>102.41012603477917</c:v>
                </c:pt>
                <c:pt idx="3">
                  <c:v>122.26763981663829</c:v>
                </c:pt>
                <c:pt idx="4">
                  <c:v>142.39276439846088</c:v>
                </c:pt>
                <c:pt idx="5">
                  <c:v>162.70027840980111</c:v>
                </c:pt>
                <c:pt idx="6">
                  <c:v>183.06361151635704</c:v>
                </c:pt>
                <c:pt idx="7">
                  <c:v>203.31201209108065</c:v>
                </c:pt>
                <c:pt idx="8">
                  <c:v>223.23741006184571</c:v>
                </c:pt>
                <c:pt idx="9">
                  <c:v>242.61389520262088</c:v>
                </c:pt>
                <c:pt idx="10">
                  <c:v>82.871777628175636</c:v>
                </c:pt>
                <c:pt idx="11">
                  <c:v>112.30152410364214</c:v>
                </c:pt>
                <c:pt idx="12">
                  <c:v>132.30118564726476</c:v>
                </c:pt>
                <c:pt idx="13">
                  <c:v>152.53059565571536</c:v>
                </c:pt>
                <c:pt idx="14">
                  <c:v>172.88462576630212</c:v>
                </c:pt>
                <c:pt idx="15">
                  <c:v>193.21447388882487</c:v>
                </c:pt>
                <c:pt idx="16">
                  <c:v>213.32909974741963</c:v>
                </c:pt>
                <c:pt idx="17">
                  <c:v>233.00831611170742</c:v>
                </c:pt>
                <c:pt idx="18">
                  <c:v>261.22688283890216</c:v>
                </c:pt>
                <c:pt idx="19">
                  <c:v>278.90245955606849</c:v>
                </c:pt>
                <c:pt idx="20">
                  <c:v>295.52610140024331</c:v>
                </c:pt>
                <c:pt idx="21">
                  <c:v>311.04583656362723</c:v>
                </c:pt>
                <c:pt idx="22">
                  <c:v>325.47104116249744</c:v>
                </c:pt>
                <c:pt idx="23">
                  <c:v>252.02794155125002</c:v>
                </c:pt>
                <c:pt idx="24">
                  <c:v>270.19051024476744</c:v>
                </c:pt>
                <c:pt idx="25">
                  <c:v>287.35042198758981</c:v>
                </c:pt>
                <c:pt idx="26">
                  <c:v>303.42496336416434</c:v>
                </c:pt>
                <c:pt idx="27">
                  <c:v>318.39042833102172</c:v>
                </c:pt>
                <c:pt idx="28">
                  <c:v>332.3624626968483</c:v>
                </c:pt>
                <c:pt idx="29">
                  <c:v>339.06533704020768</c:v>
                </c:pt>
                <c:pt idx="30">
                  <c:v>351.81857754820345</c:v>
                </c:pt>
                <c:pt idx="31">
                  <c:v>363.54610220241733</c:v>
                </c:pt>
                <c:pt idx="32">
                  <c:v>374.05692258365133</c:v>
                </c:pt>
                <c:pt idx="33">
                  <c:v>383.1758762127107</c:v>
                </c:pt>
                <c:pt idx="34">
                  <c:v>390.7698292508137</c:v>
                </c:pt>
                <c:pt idx="35">
                  <c:v>396.76914416787127</c:v>
                </c:pt>
                <c:pt idx="36">
                  <c:v>401.62017632118841</c:v>
                </c:pt>
                <c:pt idx="37">
                  <c:v>405.65117516333879</c:v>
                </c:pt>
                <c:pt idx="38">
                  <c:v>408.77155621017283</c:v>
                </c:pt>
                <c:pt idx="39">
                  <c:v>410.97879799634836</c:v>
                </c:pt>
                <c:pt idx="40">
                  <c:v>412.34300515690336</c:v>
                </c:pt>
                <c:pt idx="41">
                  <c:v>412.97100881766784</c:v>
                </c:pt>
                <c:pt idx="42">
                  <c:v>345.5582771493423</c:v>
                </c:pt>
                <c:pt idx="43">
                  <c:v>357.82256596842132</c:v>
                </c:pt>
                <c:pt idx="44">
                  <c:v>368.96522472390944</c:v>
                </c:pt>
                <c:pt idx="45">
                  <c:v>378.79998755619425</c:v>
                </c:pt>
                <c:pt idx="46">
                  <c:v>387.16949597209918</c:v>
                </c:pt>
                <c:pt idx="47">
                  <c:v>393.97032295924629</c:v>
                </c:pt>
                <c:pt idx="48">
                  <c:v>399.28847124862943</c:v>
                </c:pt>
                <c:pt idx="49">
                  <c:v>403.74581963026708</c:v>
                </c:pt>
                <c:pt idx="50">
                  <c:v>407.32740856266474</c:v>
                </c:pt>
                <c:pt idx="51">
                  <c:v>409.986243282636</c:v>
                </c:pt>
                <c:pt idx="52">
                  <c:v>411.76003737289903</c:v>
                </c:pt>
                <c:pt idx="53">
                  <c:v>412.74186017258455</c:v>
                </c:pt>
              </c:numCache>
            </c:numRef>
          </c:yVal>
          <c:smooth val="1"/>
        </c:ser>
        <c:ser>
          <c:idx val="17"/>
          <c:order val="17"/>
          <c:tx>
            <c:v>9_m</c:v>
          </c:tx>
          <c:marker>
            <c:symbol val="none"/>
          </c:marker>
          <c:xVal>
            <c:numRef>
              <c:f>'20Ex'!$AK$4:$AK$57</c:f>
              <c:numCache>
                <c:formatCode>0.0</c:formatCode>
                <c:ptCount val="54"/>
                <c:pt idx="0">
                  <c:v>23.794308582581049</c:v>
                </c:pt>
                <c:pt idx="1">
                  <c:v>29.424976543290573</c:v>
                </c:pt>
                <c:pt idx="2">
                  <c:v>32.662379569003612</c:v>
                </c:pt>
                <c:pt idx="3">
                  <c:v>40.05577655947198</c:v>
                </c:pt>
                <c:pt idx="4">
                  <c:v>48.772666596185068</c:v>
                </c:pt>
                <c:pt idx="5">
                  <c:v>58.921589539533052</c:v>
                </c:pt>
                <c:pt idx="6">
                  <c:v>70.584796638524324</c:v>
                </c:pt>
                <c:pt idx="7">
                  <c:v>83.798170110702998</c:v>
                </c:pt>
                <c:pt idx="8">
                  <c:v>98.532187646768946</c:v>
                </c:pt>
                <c:pt idx="9">
                  <c:v>114.68203349389931</c:v>
                </c:pt>
                <c:pt idx="10">
                  <c:v>26.473829220743966</c:v>
                </c:pt>
                <c:pt idx="11">
                  <c:v>36.200973009173396</c:v>
                </c:pt>
                <c:pt idx="12">
                  <c:v>44.241600317014601</c:v>
                </c:pt>
                <c:pt idx="13">
                  <c:v>53.662143102225926</c:v>
                </c:pt>
                <c:pt idx="14">
                  <c:v>64.560332416558893</c:v>
                </c:pt>
                <c:pt idx="15">
                  <c:v>76.997842414815992</c:v>
                </c:pt>
                <c:pt idx="16">
                  <c:v>90.979869542657696</c:v>
                </c:pt>
                <c:pt idx="17">
                  <c:v>106.43957422415821</c:v>
                </c:pt>
                <c:pt idx="18">
                  <c:v>132.0740497788633</c:v>
                </c:pt>
                <c:pt idx="19">
                  <c:v>150.48887035320101</c:v>
                </c:pt>
                <c:pt idx="20">
                  <c:v>169.69291960461922</c:v>
                </c:pt>
                <c:pt idx="21">
                  <c:v>189.4667058553386</c:v>
                </c:pt>
                <c:pt idx="22">
                  <c:v>209.61151441604778</c:v>
                </c:pt>
                <c:pt idx="23">
                  <c:v>123.23576704662634</c:v>
                </c:pt>
                <c:pt idx="24">
                  <c:v>141.16824772207482</c:v>
                </c:pt>
                <c:pt idx="25">
                  <c:v>160.00655698545276</c:v>
                </c:pt>
                <c:pt idx="26">
                  <c:v>179.5211969108359</c:v>
                </c:pt>
                <c:pt idx="27">
                  <c:v>199.50710261941273</c:v>
                </c:pt>
                <c:pt idx="28">
                  <c:v>219.65874446234449</c:v>
                </c:pt>
                <c:pt idx="29">
                  <c:v>229.60404995934215</c:v>
                </c:pt>
                <c:pt idx="30">
                  <c:v>249.09939191074656</c:v>
                </c:pt>
                <c:pt idx="31">
                  <c:v>267.89632689734947</c:v>
                </c:pt>
                <c:pt idx="32">
                  <c:v>285.76646519529299</c:v>
                </c:pt>
                <c:pt idx="33">
                  <c:v>302.47524892050797</c:v>
                </c:pt>
                <c:pt idx="34">
                  <c:v>317.81229535953833</c:v>
                </c:pt>
                <c:pt idx="35">
                  <c:v>331.62202275288479</c:v>
                </c:pt>
                <c:pt idx="36">
                  <c:v>343.4144164159876</c:v>
                </c:pt>
                <c:pt idx="37">
                  <c:v>352.53383812831504</c:v>
                </c:pt>
                <c:pt idx="38">
                  <c:v>358.77970685813153</c:v>
                </c:pt>
                <c:pt idx="39">
                  <c:v>362.22006648867182</c:v>
                </c:pt>
                <c:pt idx="40">
                  <c:v>363.12680241224444</c:v>
                </c:pt>
                <c:pt idx="41">
                  <c:v>361.86101123417859</c:v>
                </c:pt>
                <c:pt idx="42">
                  <c:v>239.42564569451196</c:v>
                </c:pt>
                <c:pt idx="43">
                  <c:v>258.59898540641314</c:v>
                </c:pt>
                <c:pt idx="44">
                  <c:v>276.96208623758218</c:v>
                </c:pt>
                <c:pt idx="45">
                  <c:v>294.28012959790283</c:v>
                </c:pt>
                <c:pt idx="46">
                  <c:v>310.32655237409909</c:v>
                </c:pt>
                <c:pt idx="47">
                  <c:v>324.91503202226022</c:v>
                </c:pt>
                <c:pt idx="48">
                  <c:v>337.82992882787414</c:v>
                </c:pt>
                <c:pt idx="49">
                  <c:v>348.32709040997577</c:v>
                </c:pt>
                <c:pt idx="50">
                  <c:v>356.01773012055139</c:v>
                </c:pt>
                <c:pt idx="51">
                  <c:v>360.83702606282174</c:v>
                </c:pt>
                <c:pt idx="52">
                  <c:v>362.96837811703671</c:v>
                </c:pt>
                <c:pt idx="53">
                  <c:v>362.74220099557857</c:v>
                </c:pt>
              </c:numCache>
            </c:numRef>
          </c:xVal>
          <c:yVal>
            <c:numRef>
              <c:f>'20Ex'!$AL$4:$AL$57</c:f>
              <c:numCache>
                <c:formatCode>0.0</c:formatCode>
                <c:ptCount val="54"/>
                <c:pt idx="0">
                  <c:v>73.231351803077587</c:v>
                </c:pt>
                <c:pt idx="1">
                  <c:v>93.080046942795192</c:v>
                </c:pt>
                <c:pt idx="2">
                  <c:v>102.8552695405735</c:v>
                </c:pt>
                <c:pt idx="3">
                  <c:v>122.02888909908818</c:v>
                </c:pt>
                <c:pt idx="4">
                  <c:v>140.57171981425466</c:v>
                </c:pt>
                <c:pt idx="5">
                  <c:v>158.29956345450898</c:v>
                </c:pt>
                <c:pt idx="6">
                  <c:v>174.99621145233286</c:v>
                </c:pt>
                <c:pt idx="7">
                  <c:v>190.42453323238141</c:v>
                </c:pt>
                <c:pt idx="8">
                  <c:v>204.34878925465472</c:v>
                </c:pt>
                <c:pt idx="9">
                  <c:v>216.56589222499645</c:v>
                </c:pt>
                <c:pt idx="10">
                  <c:v>83.200787756649845</c:v>
                </c:pt>
                <c:pt idx="11">
                  <c:v>112.51077132259412</c:v>
                </c:pt>
                <c:pt idx="12">
                  <c:v>131.38985482651216</c:v>
                </c:pt>
                <c:pt idx="13">
                  <c:v>149.55035577132159</c:v>
                </c:pt>
                <c:pt idx="14">
                  <c:v>166.79132258896789</c:v>
                </c:pt>
                <c:pt idx="15">
                  <c:v>182.88401688442687</c:v>
                </c:pt>
                <c:pt idx="16">
                  <c:v>197.5885244515234</c:v>
                </c:pt>
                <c:pt idx="17">
                  <c:v>210.6812407001957</c:v>
                </c:pt>
                <c:pt idx="18">
                  <c:v>226.93677072901511</c:v>
                </c:pt>
                <c:pt idx="19">
                  <c:v>235.40583480010082</c:v>
                </c:pt>
                <c:pt idx="20">
                  <c:v>242.00122766204603</c:v>
                </c:pt>
                <c:pt idx="21">
                  <c:v>246.81817866594707</c:v>
                </c:pt>
                <c:pt idx="22">
                  <c:v>250.01265200161154</c:v>
                </c:pt>
                <c:pt idx="23">
                  <c:v>221.98764225595318</c:v>
                </c:pt>
                <c:pt idx="24">
                  <c:v>231.40910196380264</c:v>
                </c:pt>
                <c:pt idx="25">
                  <c:v>238.93308653026656</c:v>
                </c:pt>
                <c:pt idx="26">
                  <c:v>244.62409655434351</c:v>
                </c:pt>
                <c:pt idx="27">
                  <c:v>248.60181811028468</c:v>
                </c:pt>
                <c:pt idx="28">
                  <c:v>251.2311775623873</c:v>
                </c:pt>
                <c:pt idx="29">
                  <c:v>252.2906984978444</c:v>
                </c:pt>
                <c:pt idx="30">
                  <c:v>253.89037567342888</c:v>
                </c:pt>
                <c:pt idx="31">
                  <c:v>254.72962068992302</c:v>
                </c:pt>
                <c:pt idx="32">
                  <c:v>254.73829372562517</c:v>
                </c:pt>
                <c:pt idx="33">
                  <c:v>253.8702983271985</c:v>
                </c:pt>
                <c:pt idx="34">
                  <c:v>252.11392400828609</c:v>
                </c:pt>
                <c:pt idx="35">
                  <c:v>249.49613081277101</c:v>
                </c:pt>
                <c:pt idx="36">
                  <c:v>246.92466081208298</c:v>
                </c:pt>
                <c:pt idx="37">
                  <c:v>245.28160169338247</c:v>
                </c:pt>
                <c:pt idx="38">
                  <c:v>244.60071552642086</c:v>
                </c:pt>
                <c:pt idx="39">
                  <c:v>244.82944883369146</c:v>
                </c:pt>
                <c:pt idx="40">
                  <c:v>245.85691940938375</c:v>
                </c:pt>
                <c:pt idx="41">
                  <c:v>247.55282574664619</c:v>
                </c:pt>
                <c:pt idx="42">
                  <c:v>253.18060685209278</c:v>
                </c:pt>
                <c:pt idx="43">
                  <c:v>254.40985482357482</c:v>
                </c:pt>
                <c:pt idx="44">
                  <c:v>254.84136479554644</c:v>
                </c:pt>
                <c:pt idx="45">
                  <c:v>254.41550519572507</c:v>
                </c:pt>
                <c:pt idx="46">
                  <c:v>253.1023779667797</c:v>
                </c:pt>
                <c:pt idx="47">
                  <c:v>250.90951154277883</c:v>
                </c:pt>
                <c:pt idx="48">
                  <c:v>248.09988256880152</c:v>
                </c:pt>
                <c:pt idx="49">
                  <c:v>245.98283385516353</c:v>
                </c:pt>
                <c:pt idx="50">
                  <c:v>244.82234442576788</c:v>
                </c:pt>
                <c:pt idx="51">
                  <c:v>244.6074214234859</c:v>
                </c:pt>
                <c:pt idx="52">
                  <c:v>245.25143358759959</c:v>
                </c:pt>
                <c:pt idx="53">
                  <c:v>246.62936060747131</c:v>
                </c:pt>
              </c:numCache>
            </c:numRef>
          </c:yVal>
          <c:smooth val="1"/>
        </c:ser>
        <c:ser>
          <c:idx val="18"/>
          <c:order val="18"/>
          <c:tx>
            <c:v>10_p</c:v>
          </c:tx>
          <c:marker>
            <c:symbol val="none"/>
          </c:marker>
          <c:xVal>
            <c:numRef>
              <c:f>'20Ex'!$AM$4:$AM$57</c:f>
              <c:numCache>
                <c:formatCode>0.0</c:formatCode>
                <c:ptCount val="54"/>
                <c:pt idx="0">
                  <c:v>62.294308608000556</c:v>
                </c:pt>
                <c:pt idx="1">
                  <c:v>79.431567371043158</c:v>
                </c:pt>
                <c:pt idx="2">
                  <c:v>87.727943968309646</c:v>
                </c:pt>
                <c:pt idx="3">
                  <c:v>103.67845447418391</c:v>
                </c:pt>
                <c:pt idx="4">
                  <c:v>118.62006729695892</c:v>
                </c:pt>
                <c:pt idx="5">
                  <c:v>132.34405884678804</c:v>
                </c:pt>
                <c:pt idx="6">
                  <c:v>144.61938552290201</c:v>
                </c:pt>
                <c:pt idx="7">
                  <c:v>155.20943453138932</c:v>
                </c:pt>
                <c:pt idx="8">
                  <c:v>163.89912714187153</c:v>
                </c:pt>
                <c:pt idx="9">
                  <c:v>170.52770570876493</c:v>
                </c:pt>
                <c:pt idx="10">
                  <c:v>70.947788221461906</c:v>
                </c:pt>
                <c:pt idx="11">
                  <c:v>95.817386347003648</c:v>
                </c:pt>
                <c:pt idx="12">
                  <c:v>111.28777125152703</c:v>
                </c:pt>
                <c:pt idx="13">
                  <c:v>125.64832619740572</c:v>
                </c:pt>
                <c:pt idx="14">
                  <c:v>138.67773433051241</c:v>
                </c:pt>
                <c:pt idx="15">
                  <c:v>150.13939414778471</c:v>
                </c:pt>
                <c:pt idx="16">
                  <c:v>159.80352789006866</c:v>
                </c:pt>
                <c:pt idx="17">
                  <c:v>167.47812951977025</c:v>
                </c:pt>
                <c:pt idx="18">
                  <c:v>175.01656869121746</c:v>
                </c:pt>
                <c:pt idx="19">
                  <c:v>177.38063475710891</c:v>
                </c:pt>
                <c:pt idx="20">
                  <c:v>177.71884853648675</c:v>
                </c:pt>
                <c:pt idx="21">
                  <c:v>176.18960518281131</c:v>
                </c:pt>
                <c:pt idx="22">
                  <c:v>173.00264167113707</c:v>
                </c:pt>
                <c:pt idx="23">
                  <c:v>173.04084737228192</c:v>
                </c:pt>
                <c:pt idx="24">
                  <c:v>176.45974674043046</c:v>
                </c:pt>
                <c:pt idx="25">
                  <c:v>177.79412358319533</c:v>
                </c:pt>
                <c:pt idx="26">
                  <c:v>177.17624037484353</c:v>
                </c:pt>
                <c:pt idx="27">
                  <c:v>174.78329386870354</c:v>
                </c:pt>
                <c:pt idx="28">
                  <c:v>171.05676351528479</c:v>
                </c:pt>
                <c:pt idx="29">
                  <c:v>168.99115939227954</c:v>
                </c:pt>
                <c:pt idx="30">
                  <c:v>164.48815081995298</c:v>
                </c:pt>
                <c:pt idx="31">
                  <c:v>159.47774790863659</c:v>
                </c:pt>
                <c:pt idx="32">
                  <c:v>153.96382002986201</c:v>
                </c:pt>
                <c:pt idx="33">
                  <c:v>147.97500922364719</c:v>
                </c:pt>
                <c:pt idx="34">
                  <c:v>141.56518998941394</c:v>
                </c:pt>
                <c:pt idx="35">
                  <c:v>134.80808026027685</c:v>
                </c:pt>
                <c:pt idx="36">
                  <c:v>128.71841691340683</c:v>
                </c:pt>
                <c:pt idx="37">
                  <c:v>124.33771854392745</c:v>
                </c:pt>
                <c:pt idx="38">
                  <c:v>121.76007773583501</c:v>
                </c:pt>
                <c:pt idx="39">
                  <c:v>120.91448644560998</c:v>
                </c:pt>
                <c:pt idx="40">
                  <c:v>121.61147222212946</c:v>
                </c:pt>
                <c:pt idx="41">
                  <c:v>123.61552598056136</c:v>
                </c:pt>
                <c:pt idx="42">
                  <c:v>166.80247253744494</c:v>
                </c:pt>
                <c:pt idx="43">
                  <c:v>162.04666902096403</c:v>
                </c:pt>
                <c:pt idx="44">
                  <c:v>156.78254916540197</c:v>
                </c:pt>
                <c:pt idx="45">
                  <c:v>151.0259629103038</c:v>
                </c:pt>
                <c:pt idx="46">
                  <c:v>144.81848736572078</c:v>
                </c:pt>
                <c:pt idx="47">
                  <c:v>138.22485933043504</c:v>
                </c:pt>
                <c:pt idx="48">
                  <c:v>131.56182079282883</c:v>
                </c:pt>
                <c:pt idx="49">
                  <c:v>126.30458649683993</c:v>
                </c:pt>
                <c:pt idx="50">
                  <c:v>122.82435709473884</c:v>
                </c:pt>
                <c:pt idx="51">
                  <c:v>121.13070882583307</c:v>
                </c:pt>
                <c:pt idx="52">
                  <c:v>121.08457678533838</c:v>
                </c:pt>
                <c:pt idx="53">
                  <c:v>122.46495583083592</c:v>
                </c:pt>
              </c:numCache>
            </c:numRef>
          </c:xVal>
          <c:yVal>
            <c:numRef>
              <c:f>'20Ex'!$AN$4:$AN$57</c:f>
              <c:numCache>
                <c:formatCode>0.0</c:formatCode>
                <c:ptCount val="54"/>
                <c:pt idx="0">
                  <c:v>45.25946445640286</c:v>
                </c:pt>
                <c:pt idx="1">
                  <c:v>56.748132025870163</c:v>
                </c:pt>
                <c:pt idx="2">
                  <c:v>62.847795175859723</c:v>
                </c:pt>
                <c:pt idx="3">
                  <c:v>75.804307848462557</c:v>
                </c:pt>
                <c:pt idx="4">
                  <c:v>89.824612734511064</c:v>
                </c:pt>
                <c:pt idx="5">
                  <c:v>104.95501699161996</c:v>
                </c:pt>
                <c:pt idx="6">
                  <c:v>121.20693408443952</c:v>
                </c:pt>
                <c:pt idx="7">
                  <c:v>138.54121265211674</c:v>
                </c:pt>
                <c:pt idx="8">
                  <c:v>156.85692778590948</c:v>
                </c:pt>
                <c:pt idx="9">
                  <c:v>175.99163635584927</c:v>
                </c:pt>
                <c:pt idx="10">
                  <c:v>50.888565153861492</c:v>
                </c:pt>
                <c:pt idx="11">
                  <c:v>69.196911665514449</c:v>
                </c:pt>
                <c:pt idx="12">
                  <c:v>82.677960302672005</c:v>
                </c:pt>
                <c:pt idx="13">
                  <c:v>97.249332323892929</c:v>
                </c:pt>
                <c:pt idx="14">
                  <c:v>112.94187803321478</c:v>
                </c:pt>
                <c:pt idx="15">
                  <c:v>129.74356898612092</c:v>
                </c:pt>
                <c:pt idx="16">
                  <c:v>147.58520972921823</c:v>
                </c:pt>
                <c:pt idx="17">
                  <c:v>166.33413442992673</c:v>
                </c:pt>
                <c:pt idx="18">
                  <c:v>195.73720447951533</c:v>
                </c:pt>
                <c:pt idx="19">
                  <c:v>215.86782430756102</c:v>
                </c:pt>
                <c:pt idx="20">
                  <c:v>236.17004896629567</c:v>
                </c:pt>
                <c:pt idx="21">
                  <c:v>256.46455695314671</c:v>
                </c:pt>
                <c:pt idx="22">
                  <c:v>276.61055495312553</c:v>
                </c:pt>
                <c:pt idx="23">
                  <c:v>185.80213328864133</c:v>
                </c:pt>
                <c:pt idx="24">
                  <c:v>205.76832704990784</c:v>
                </c:pt>
                <c:pt idx="25">
                  <c:v>226.00966292727895</c:v>
                </c:pt>
                <c:pt idx="26">
                  <c:v>246.32780720406612</c:v>
                </c:pt>
                <c:pt idx="27">
                  <c:v>266.56471662194599</c:v>
                </c:pt>
                <c:pt idx="28">
                  <c:v>286.54258366573242</c:v>
                </c:pt>
                <c:pt idx="29">
                  <c:v>296.32854124015034</c:v>
                </c:pt>
                <c:pt idx="30">
                  <c:v>315.36404067320512</c:v>
                </c:pt>
                <c:pt idx="31">
                  <c:v>333.50032915113138</c:v>
                </c:pt>
                <c:pt idx="32">
                  <c:v>350.49852074191097</c:v>
                </c:pt>
                <c:pt idx="33">
                  <c:v>366.12129305398992</c:v>
                </c:pt>
                <c:pt idx="34">
                  <c:v>380.16494149752344</c:v>
                </c:pt>
                <c:pt idx="35">
                  <c:v>392.48983013805207</c:v>
                </c:pt>
                <c:pt idx="36">
                  <c:v>402.91043504332572</c:v>
                </c:pt>
                <c:pt idx="37">
                  <c:v>411.07578729723707</c:v>
                </c:pt>
                <c:pt idx="38">
                  <c:v>416.8055560558272</c:v>
                </c:pt>
                <c:pt idx="39">
                  <c:v>420.14821497997752</c:v>
                </c:pt>
                <c:pt idx="40">
                  <c:v>421.32807795775932</c:v>
                </c:pt>
                <c:pt idx="41">
                  <c:v>420.64830288867307</c:v>
                </c:pt>
                <c:pt idx="42">
                  <c:v>305.94443066939925</c:v>
                </c:pt>
                <c:pt idx="43">
                  <c:v>324.55921885503244</c:v>
                </c:pt>
                <c:pt idx="44">
                  <c:v>342.15690947448218</c:v>
                </c:pt>
                <c:pt idx="45">
                  <c:v>358.49574960823463</c:v>
                </c:pt>
                <c:pt idx="46">
                  <c:v>373.35102592324245</c:v>
                </c:pt>
                <c:pt idx="47">
                  <c:v>386.54786156405487</c:v>
                </c:pt>
                <c:pt idx="48">
                  <c:v>397.96243522746624</c:v>
                </c:pt>
                <c:pt idx="49">
                  <c:v>407.29162512229328</c:v>
                </c:pt>
                <c:pt idx="50">
                  <c:v>414.24724717803883</c:v>
                </c:pt>
                <c:pt idx="51">
                  <c:v>418.7642551277026</c:v>
                </c:pt>
                <c:pt idx="52">
                  <c:v>420.99030209067814</c:v>
                </c:pt>
                <c:pt idx="53">
                  <c:v>421.20099773162724</c:v>
                </c:pt>
              </c:numCache>
            </c:numRef>
          </c:yVal>
          <c:smooth val="1"/>
        </c:ser>
        <c:ser>
          <c:idx val="19"/>
          <c:order val="19"/>
          <c:tx>
            <c:v>10_m</c:v>
          </c:tx>
          <c:marker>
            <c:symbol val="none"/>
          </c:marker>
          <c:xVal>
            <c:numRef>
              <c:f>'20Ex'!$AO$4:$AO$57</c:f>
              <c:numCache>
                <c:formatCode>0.0</c:formatCode>
                <c:ptCount val="54"/>
                <c:pt idx="0">
                  <c:v>62.294308608000556</c:v>
                </c:pt>
                <c:pt idx="1">
                  <c:v>78.516384958272383</c:v>
                </c:pt>
                <c:pt idx="2">
                  <c:v>86.881230704565311</c:v>
                </c:pt>
                <c:pt idx="3">
                  <c:v>104.13258532557627</c:v>
                </c:pt>
                <c:pt idx="4">
                  <c:v>122.08389993350556</c:v>
                </c:pt>
                <c:pt idx="5">
                  <c:v>140.71471611596431</c:v>
                </c:pt>
                <c:pt idx="6">
                  <c:v>159.96449232380229</c:v>
                </c:pt>
                <c:pt idx="7">
                  <c:v>179.72287602575324</c:v>
                </c:pt>
                <c:pt idx="8">
                  <c:v>199.82741894688598</c:v>
                </c:pt>
                <c:pt idx="9">
                  <c:v>220.07395164545557</c:v>
                </c:pt>
                <c:pt idx="10">
                  <c:v>70.321973768236887</c:v>
                </c:pt>
                <c:pt idx="11">
                  <c:v>95.419374484801793</c:v>
                </c:pt>
                <c:pt idx="12">
                  <c:v>113.02122548268176</c:v>
                </c:pt>
                <c:pt idx="13">
                  <c:v>131.31707932175652</c:v>
                </c:pt>
                <c:pt idx="14">
                  <c:v>150.26788571564373</c:v>
                </c:pt>
                <c:pt idx="15">
                  <c:v>169.78909104846403</c:v>
                </c:pt>
                <c:pt idx="16">
                  <c:v>189.74388130086191</c:v>
                </c:pt>
                <c:pt idx="17">
                  <c:v>209.94675063963339</c:v>
                </c:pt>
                <c:pt idx="18">
                  <c:v>240.24023782441645</c:v>
                </c:pt>
                <c:pt idx="19">
                  <c:v>260.11613157912529</c:v>
                </c:pt>
                <c:pt idx="20">
                  <c:v>279.5292084416626</c:v>
                </c:pt>
                <c:pt idx="21">
                  <c:v>298.35787032274067</c:v>
                </c:pt>
                <c:pt idx="22">
                  <c:v>316.53302711232948</c:v>
                </c:pt>
                <c:pt idx="23">
                  <c:v>230.18089216477955</c:v>
                </c:pt>
                <c:pt idx="24">
                  <c:v>250.22636885385938</c:v>
                </c:pt>
                <c:pt idx="25">
                  <c:v>269.88936835986675</c:v>
                </c:pt>
                <c:pt idx="26">
                  <c:v>289.0221354614107</c:v>
                </c:pt>
                <c:pt idx="27">
                  <c:v>307.5291188959327</c:v>
                </c:pt>
                <c:pt idx="28">
                  <c:v>325.37763832034352</c:v>
                </c:pt>
                <c:pt idx="29">
                  <c:v>334.04633026202202</c:v>
                </c:pt>
                <c:pt idx="30">
                  <c:v>350.7586598640965</c:v>
                </c:pt>
                <c:pt idx="31">
                  <c:v>366.45899555417441</c:v>
                </c:pt>
                <c:pt idx="32">
                  <c:v>380.92133901151971</c:v>
                </c:pt>
                <c:pt idx="33">
                  <c:v>393.92883410630128</c:v>
                </c:pt>
                <c:pt idx="34">
                  <c:v>405.30439439683255</c:v>
                </c:pt>
                <c:pt idx="35">
                  <c:v>414.93799831185981</c:v>
                </c:pt>
                <c:pt idx="36">
                  <c:v>422.96677304655248</c:v>
                </c:pt>
                <c:pt idx="37">
                  <c:v>429.37877427208042</c:v>
                </c:pt>
                <c:pt idx="38">
                  <c:v>434.03157337170705</c:v>
                </c:pt>
                <c:pt idx="39">
                  <c:v>436.94932884429738</c:v>
                </c:pt>
                <c:pt idx="40">
                  <c:v>438.2868256674343</c:v>
                </c:pt>
                <c:pt idx="41">
                  <c:v>438.25960782736132</c:v>
                </c:pt>
                <c:pt idx="42">
                  <c:v>342.51524313017393</c:v>
                </c:pt>
                <c:pt idx="43">
                  <c:v>358.74933462507363</c:v>
                </c:pt>
                <c:pt idx="44">
                  <c:v>373.85903046465216</c:v>
                </c:pt>
                <c:pt idx="45">
                  <c:v>387.61930786015165</c:v>
                </c:pt>
                <c:pt idx="46">
                  <c:v>399.82929976546188</c:v>
                </c:pt>
                <c:pt idx="47">
                  <c:v>410.34269317864221</c:v>
                </c:pt>
                <c:pt idx="48">
                  <c:v>419.13960569966514</c:v>
                </c:pt>
                <c:pt idx="49">
                  <c:v>426.38761780002397</c:v>
                </c:pt>
                <c:pt idx="50">
                  <c:v>431.92735745145444</c:v>
                </c:pt>
                <c:pt idx="51">
                  <c:v>435.69992119855362</c:v>
                </c:pt>
                <c:pt idx="52">
                  <c:v>437.80276208377245</c:v>
                </c:pt>
                <c:pt idx="53">
                  <c:v>438.42970612978991</c:v>
                </c:pt>
              </c:numCache>
            </c:numRef>
          </c:xVal>
          <c:yVal>
            <c:numRef>
              <c:f>'20Ex'!$AP$4:$AP$57</c:f>
              <c:numCache>
                <c:formatCode>0.0</c:formatCode>
                <c:ptCount val="54"/>
                <c:pt idx="0">
                  <c:v>45.25946445640286</c:v>
                </c:pt>
                <c:pt idx="1">
                  <c:v>58.007772552741031</c:v>
                </c:pt>
                <c:pt idx="2">
                  <c:v>64.013196003900561</c:v>
                </c:pt>
                <c:pt idx="3">
                  <c:v>75.17925035507794</c:v>
                </c:pt>
                <c:pt idx="4">
                  <c:v>85.057056118030246</c:v>
                </c:pt>
                <c:pt idx="5">
                  <c:v>93.433795663865155</c:v>
                </c:pt>
                <c:pt idx="6">
                  <c:v>100.08620651598116</c:v>
                </c:pt>
                <c:pt idx="7">
                  <c:v>104.80135497074637</c:v>
                </c:pt>
                <c:pt idx="8">
                  <c:v>107.40587651207494</c:v>
                </c:pt>
                <c:pt idx="9">
                  <c:v>107.79707922136998</c:v>
                </c:pt>
                <c:pt idx="10">
                  <c:v>51.749924852849958</c:v>
                </c:pt>
                <c:pt idx="11">
                  <c:v>69.744727996782132</c:v>
                </c:pt>
                <c:pt idx="12">
                  <c:v>80.292065238946378</c:v>
                </c:pt>
                <c:pt idx="13">
                  <c:v>89.446963011922008</c:v>
                </c:pt>
                <c:pt idx="14">
                  <c:v>96.989403211196077</c:v>
                </c:pt>
                <c:pt idx="15">
                  <c:v>102.69808142928746</c:v>
                </c:pt>
                <c:pt idx="16">
                  <c:v>106.37584860208494</c:v>
                </c:pt>
                <c:pt idx="17">
                  <c:v>107.88109213320691</c:v>
                </c:pt>
                <c:pt idx="18">
                  <c:v>105.96452549778652</c:v>
                </c:pt>
                <c:pt idx="19">
                  <c:v>101.99218230053744</c:v>
                </c:pt>
                <c:pt idx="20">
                  <c:v>96.040110276148425</c:v>
                </c:pt>
                <c:pt idx="21">
                  <c:v>88.314365559219269</c:v>
                </c:pt>
                <c:pt idx="22">
                  <c:v>79.057927393609447</c:v>
                </c:pt>
                <c:pt idx="23">
                  <c:v>107.15560870133461</c:v>
                </c:pt>
                <c:pt idx="24">
                  <c:v>104.23728203875527</c:v>
                </c:pt>
                <c:pt idx="25">
                  <c:v>99.251433055301163</c:v>
                </c:pt>
                <c:pt idx="26">
                  <c:v>92.385139327999511</c:v>
                </c:pt>
                <c:pt idx="27">
                  <c:v>83.855763036438049</c:v>
                </c:pt>
                <c:pt idx="28">
                  <c:v>74.138121632754277</c:v>
                </c:pt>
                <c:pt idx="29">
                  <c:v>69.149588174756644</c:v>
                </c:pt>
                <c:pt idx="30">
                  <c:v>58.984679707883913</c:v>
                </c:pt>
                <c:pt idx="31">
                  <c:v>48.615082015246543</c:v>
                </c:pt>
                <c:pt idx="32">
                  <c:v>38.118294900564251</c:v>
                </c:pt>
                <c:pt idx="33">
                  <c:v>27.594895214771981</c:v>
                </c:pt>
                <c:pt idx="34">
                  <c:v>17.159068831701347</c:v>
                </c:pt>
                <c:pt idx="35">
                  <c:v>6.9240755487820707</c:v>
                </c:pt>
                <c:pt idx="36">
                  <c:v>-2.0876824666989648</c:v>
                </c:pt>
                <c:pt idx="37">
                  <c:v>-8.7772068084322257</c:v>
                </c:pt>
                <c:pt idx="38">
                  <c:v>-12.999284815879861</c:v>
                </c:pt>
                <c:pt idx="39">
                  <c:v>-14.836428336532293</c:v>
                </c:pt>
                <c:pt idx="40">
                  <c:v>-14.538153183176831</c:v>
                </c:pt>
                <c:pt idx="41">
                  <c:v>-12.422122748514312</c:v>
                </c:pt>
                <c:pt idx="42">
                  <c:v>64.096550029668308</c:v>
                </c:pt>
                <c:pt idx="43">
                  <c:v>53.821226209049115</c:v>
                </c:pt>
                <c:pt idx="44">
                  <c:v>43.376765254695613</c:v>
                </c:pt>
                <c:pt idx="45">
                  <c:v>32.85294711546436</c:v>
                </c:pt>
                <c:pt idx="46">
                  <c:v>22.358754211572801</c:v>
                </c:pt>
                <c:pt idx="47">
                  <c:v>12.009794817603932</c:v>
                </c:pt>
                <c:pt idx="48">
                  <c:v>2.1455713525489557</c:v>
                </c:pt>
                <c:pt idx="49">
                  <c:v>-5.7372338035942221</c:v>
                </c:pt>
                <c:pt idx="50">
                  <c:v>-11.19653407633902</c:v>
                </c:pt>
                <c:pt idx="51">
                  <c:v>-14.203121518966668</c:v>
                </c:pt>
                <c:pt idx="52">
                  <c:v>-14.934882038525302</c:v>
                </c:pt>
                <c:pt idx="53">
                  <c:v>-13.68717208604167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68704"/>
        <c:axId val="84582784"/>
      </c:scatterChart>
      <c:valAx>
        <c:axId val="84568704"/>
        <c:scaling>
          <c:orientation val="maxMin"/>
        </c:scaling>
        <c:delete val="0"/>
        <c:axPos val="b"/>
        <c:numFmt formatCode="0.0" sourceLinked="1"/>
        <c:majorTickMark val="out"/>
        <c:minorTickMark val="none"/>
        <c:tickLblPos val="nextTo"/>
        <c:crossAx val="84582784"/>
        <c:crosses val="autoZero"/>
        <c:crossBetween val="midCat"/>
      </c:valAx>
      <c:valAx>
        <c:axId val="84582784"/>
        <c:scaling>
          <c:orientation val="minMax"/>
        </c:scaling>
        <c:delete val="0"/>
        <c:axPos val="r"/>
        <c:majorGridlines/>
        <c:numFmt formatCode="0.0" sourceLinked="1"/>
        <c:majorTickMark val="out"/>
        <c:minorTickMark val="none"/>
        <c:tickLblPos val="nextTo"/>
        <c:crossAx val="84568704"/>
        <c:crosses val="autoZero"/>
        <c:crossBetween val="midCat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1_p</c:v>
          </c:tx>
          <c:spPr>
            <a:ln w="28575">
              <a:noFill/>
            </a:ln>
          </c:spPr>
          <c:xVal>
            <c:numRef>
              <c:f>'20'!$C$5:$C$58</c:f>
              <c:numCache>
                <c:formatCode>0.0</c:formatCode>
                <c:ptCount val="54"/>
                <c:pt idx="0">
                  <c:v>27.000000050838985</c:v>
                </c:pt>
                <c:pt idx="1">
                  <c:v>47.617202992965126</c:v>
                </c:pt>
                <c:pt idx="2">
                  <c:v>57.914404695404038</c:v>
                </c:pt>
                <c:pt idx="3">
                  <c:v>78.434285833708941</c:v>
                </c:pt>
                <c:pt idx="4">
                  <c:v>98.76323297536797</c:v>
                </c:pt>
                <c:pt idx="5">
                  <c:v>118.75960385338976</c:v>
                </c:pt>
                <c:pt idx="6">
                  <c:v>138.24318893450942</c:v>
                </c:pt>
                <c:pt idx="7">
                  <c:v>156.99955185484936</c:v>
                </c:pt>
                <c:pt idx="8">
                  <c:v>174.79536809345728</c:v>
                </c:pt>
                <c:pt idx="9">
                  <c:v>191.40510030694861</c:v>
                </c:pt>
                <c:pt idx="10">
                  <c:v>37.309514492241831</c:v>
                </c:pt>
                <c:pt idx="11">
                  <c:v>68.190818092490389</c:v>
                </c:pt>
                <c:pt idx="12">
                  <c:v>88.63058396413021</c:v>
                </c:pt>
                <c:pt idx="13">
                  <c:v>108.81335454374209</c:v>
                </c:pt>
                <c:pt idx="14">
                  <c:v>128.57821408893747</c:v>
                </c:pt>
                <c:pt idx="15">
                  <c:v>147.72667782054933</c:v>
                </c:pt>
                <c:pt idx="16">
                  <c:v>166.03217955946252</c:v>
                </c:pt>
                <c:pt idx="17">
                  <c:v>183.26140413836731</c:v>
                </c:pt>
                <c:pt idx="18">
                  <c:v>206.64282048640058</c:v>
                </c:pt>
                <c:pt idx="19">
                  <c:v>220.38787156396361</c:v>
                </c:pt>
                <c:pt idx="20">
                  <c:v>232.59484050234488</c:v>
                </c:pt>
                <c:pt idx="21">
                  <c:v>243.28646913788936</c:v>
                </c:pt>
                <c:pt idx="22">
                  <c:v>252.5496820135933</c:v>
                </c:pt>
                <c:pt idx="23">
                  <c:v>199.20474003676131</c:v>
                </c:pt>
                <c:pt idx="24">
                  <c:v>213.70652196493771</c:v>
                </c:pt>
                <c:pt idx="25">
                  <c:v>226.6836142230521</c:v>
                </c:pt>
                <c:pt idx="26">
                  <c:v>238.12644176680283</c:v>
                </c:pt>
                <c:pt idx="27">
                  <c:v>248.08546428451388</c:v>
                </c:pt>
                <c:pt idx="28">
                  <c:v>256.81333351914151</c:v>
                </c:pt>
                <c:pt idx="29">
                  <c:v>260.894266221782</c:v>
                </c:pt>
                <c:pt idx="30">
                  <c:v>268.44004159772504</c:v>
                </c:pt>
                <c:pt idx="31">
                  <c:v>275.04678339245135</c:v>
                </c:pt>
                <c:pt idx="32">
                  <c:v>280.57720836546707</c:v>
                </c:pt>
                <c:pt idx="33">
                  <c:v>284.91499381210616</c:v>
                </c:pt>
                <c:pt idx="34">
                  <c:v>287.9839905642292</c:v>
                </c:pt>
                <c:pt idx="35">
                  <c:v>289.76176173955076</c:v>
                </c:pt>
                <c:pt idx="36">
                  <c:v>290.96019848519711</c:v>
                </c:pt>
                <c:pt idx="37">
                  <c:v>292.21561269167989</c:v>
                </c:pt>
                <c:pt idx="38">
                  <c:v>293.49813104788416</c:v>
                </c:pt>
                <c:pt idx="39">
                  <c:v>294.7787989428561</c:v>
                </c:pt>
                <c:pt idx="40">
                  <c:v>296.03617833896396</c:v>
                </c:pt>
                <c:pt idx="41">
                  <c:v>297.25793012669141</c:v>
                </c:pt>
                <c:pt idx="42">
                  <c:v>264.77565935504333</c:v>
                </c:pt>
                <c:pt idx="43">
                  <c:v>271.86963145836546</c:v>
                </c:pt>
                <c:pt idx="44">
                  <c:v>277.95453205530737</c:v>
                </c:pt>
                <c:pt idx="45">
                  <c:v>282.90108521553174</c:v>
                </c:pt>
                <c:pt idx="46">
                  <c:v>286.6108443444885</c:v>
                </c:pt>
                <c:pt idx="47">
                  <c:v>289.03339257595246</c:v>
                </c:pt>
                <c:pt idx="48">
                  <c:v>290.35219922541307</c:v>
                </c:pt>
                <c:pt idx="49">
                  <c:v>291.5825675725626</c:v>
                </c:pt>
                <c:pt idx="50">
                  <c:v>292.85541490682692</c:v>
                </c:pt>
                <c:pt idx="51">
                  <c:v>294.14025533208871</c:v>
                </c:pt>
                <c:pt idx="52">
                  <c:v>295.41137130309079</c:v>
                </c:pt>
                <c:pt idx="53">
                  <c:v>296.65196520004952</c:v>
                </c:pt>
              </c:numCache>
            </c:numRef>
          </c:xVal>
          <c:yVal>
            <c:numRef>
              <c:f>'20'!$D$5:$D$58</c:f>
              <c:numCache>
                <c:formatCode>0.0</c:formatCode>
                <c:ptCount val="54"/>
                <c:pt idx="0">
                  <c:v>0</c:v>
                </c:pt>
                <c:pt idx="1">
                  <c:v>-0.88749075150284285</c:v>
                </c:pt>
                <c:pt idx="2">
                  <c:v>-0.82109334736101547</c:v>
                </c:pt>
                <c:pt idx="3">
                  <c:v>0.44038972445134095</c:v>
                </c:pt>
                <c:pt idx="4">
                  <c:v>3.3590237167930277</c:v>
                </c:pt>
                <c:pt idx="5">
                  <c:v>8.1173772646074376</c:v>
                </c:pt>
                <c:pt idx="6">
                  <c:v>14.880793355054974</c:v>
                </c:pt>
                <c:pt idx="7">
                  <c:v>23.771711857845059</c:v>
                </c:pt>
                <c:pt idx="8">
                  <c:v>34.841170731973619</c:v>
                </c:pt>
                <c:pt idx="9">
                  <c:v>48.047071738814523</c:v>
                </c:pt>
                <c:pt idx="10">
                  <c:v>-0.6068785103862423</c:v>
                </c:pt>
                <c:pt idx="11">
                  <c:v>-0.38596878803989981</c:v>
                </c:pt>
                <c:pt idx="12">
                  <c:v>1.6810032369892487</c:v>
                </c:pt>
                <c:pt idx="13">
                  <c:v>5.4972275474379595</c:v>
                </c:pt>
                <c:pt idx="14">
                  <c:v>11.239455674940309</c:v>
                </c:pt>
                <c:pt idx="15">
                  <c:v>19.055134829776389</c:v>
                </c:pt>
                <c:pt idx="16">
                  <c:v>29.03441584761023</c:v>
                </c:pt>
                <c:pt idx="17">
                  <c:v>41.183602249137188</c:v>
                </c:pt>
                <c:pt idx="18">
                  <c:v>63.250126233899529</c:v>
                </c:pt>
                <c:pt idx="19">
                  <c:v>80.232079666203688</c:v>
                </c:pt>
                <c:pt idx="20">
                  <c:v>98.729774045222911</c:v>
                </c:pt>
                <c:pt idx="21">
                  <c:v>118.47168818572183</c:v>
                </c:pt>
                <c:pt idx="22">
                  <c:v>139.18743177443835</c:v>
                </c:pt>
                <c:pt idx="23">
                  <c:v>55.411096832891239</c:v>
                </c:pt>
                <c:pt idx="24">
                  <c:v>71.534585872414027</c:v>
                </c:pt>
                <c:pt idx="25">
                  <c:v>89.30861963270614</c:v>
                </c:pt>
                <c:pt idx="26">
                  <c:v>108.46165321552017</c:v>
                </c:pt>
                <c:pt idx="27">
                  <c:v>128.72919143583883</c:v>
                </c:pt>
                <c:pt idx="28">
                  <c:v>149.65142166430948</c:v>
                </c:pt>
                <c:pt idx="29">
                  <c:v>160.06091855625471</c:v>
                </c:pt>
                <c:pt idx="30">
                  <c:v>180.63432136322308</c:v>
                </c:pt>
                <c:pt idx="31">
                  <c:v>200.71839281066514</c:v>
                </c:pt>
                <c:pt idx="32">
                  <c:v>220.09022056098536</c:v>
                </c:pt>
                <c:pt idx="33">
                  <c:v>238.51173474722444</c:v>
                </c:pt>
                <c:pt idx="34">
                  <c:v>255.75896286255571</c:v>
                </c:pt>
                <c:pt idx="35">
                  <c:v>271.65372500695332</c:v>
                </c:pt>
                <c:pt idx="36">
                  <c:v>285.34496628104785</c:v>
                </c:pt>
                <c:pt idx="37">
                  <c:v>295.81109952471269</c:v>
                </c:pt>
                <c:pt idx="38">
                  <c:v>302.82276021426861</c:v>
                </c:pt>
                <c:pt idx="39">
                  <c:v>306.47223533539227</c:v>
                </c:pt>
                <c:pt idx="40">
                  <c:v>307.09336574849465</c:v>
                </c:pt>
                <c:pt idx="41">
                  <c:v>305.12355652542885</c:v>
                </c:pt>
                <c:pt idx="42">
                  <c:v>170.3960397904288</c:v>
                </c:pt>
                <c:pt idx="43">
                  <c:v>190.7508209112959</c:v>
                </c:pt>
                <c:pt idx="44">
                  <c:v>210.50816409222284</c:v>
                </c:pt>
                <c:pt idx="45">
                  <c:v>229.43448495082316</c:v>
                </c:pt>
                <c:pt idx="46">
                  <c:v>247.2946752252391</c:v>
                </c:pt>
                <c:pt idx="47">
                  <c:v>263.8840710761811</c:v>
                </c:pt>
                <c:pt idx="48">
                  <c:v>278.87623372240176</c:v>
                </c:pt>
                <c:pt idx="49">
                  <c:v>291.00309539189362</c:v>
                </c:pt>
                <c:pt idx="50">
                  <c:v>299.75013751392822</c:v>
                </c:pt>
                <c:pt idx="51">
                  <c:v>305.05095245777176</c:v>
                </c:pt>
                <c:pt idx="52">
                  <c:v>307.13490159205054</c:v>
                </c:pt>
                <c:pt idx="53">
                  <c:v>306.40426408791336</c:v>
                </c:pt>
              </c:numCache>
            </c:numRef>
          </c:yVal>
          <c:smooth val="0"/>
        </c:ser>
        <c:ser>
          <c:idx val="1"/>
          <c:order val="1"/>
          <c:tx>
            <c:v>1_m</c:v>
          </c:tx>
          <c:spPr>
            <a:ln w="28575">
              <a:noFill/>
            </a:ln>
          </c:spPr>
          <c:xVal>
            <c:numRef>
              <c:f>'20'!$E$5:$E$58</c:f>
              <c:numCache>
                <c:formatCode>0.0</c:formatCode>
                <c:ptCount val="54"/>
                <c:pt idx="0">
                  <c:v>27.000000050838985</c:v>
                </c:pt>
                <c:pt idx="1">
                  <c:v>47.617202992965126</c:v>
                </c:pt>
                <c:pt idx="2">
                  <c:v>57.914404695404038</c:v>
                </c:pt>
                <c:pt idx="3">
                  <c:v>78.434285833708941</c:v>
                </c:pt>
                <c:pt idx="4">
                  <c:v>98.76323297536797</c:v>
                </c:pt>
                <c:pt idx="5">
                  <c:v>118.75960385338976</c:v>
                </c:pt>
                <c:pt idx="6">
                  <c:v>138.24318893450942</c:v>
                </c:pt>
                <c:pt idx="7">
                  <c:v>156.99955185484936</c:v>
                </c:pt>
                <c:pt idx="8">
                  <c:v>174.79536809345728</c:v>
                </c:pt>
                <c:pt idx="9">
                  <c:v>191.40510030694861</c:v>
                </c:pt>
                <c:pt idx="10">
                  <c:v>37.309514492241831</c:v>
                </c:pt>
                <c:pt idx="11">
                  <c:v>68.190818092490389</c:v>
                </c:pt>
                <c:pt idx="12">
                  <c:v>88.63058396413021</c:v>
                </c:pt>
                <c:pt idx="13">
                  <c:v>108.81335454374209</c:v>
                </c:pt>
                <c:pt idx="14">
                  <c:v>128.57821408893747</c:v>
                </c:pt>
                <c:pt idx="15">
                  <c:v>147.72667782054933</c:v>
                </c:pt>
                <c:pt idx="16">
                  <c:v>166.03217955946252</c:v>
                </c:pt>
                <c:pt idx="17">
                  <c:v>183.26140413836731</c:v>
                </c:pt>
                <c:pt idx="18">
                  <c:v>206.64282048640058</c:v>
                </c:pt>
                <c:pt idx="19">
                  <c:v>220.38787156396361</c:v>
                </c:pt>
                <c:pt idx="20">
                  <c:v>232.59484050234488</c:v>
                </c:pt>
                <c:pt idx="21">
                  <c:v>243.28646913788936</c:v>
                </c:pt>
                <c:pt idx="22">
                  <c:v>252.5496820135933</c:v>
                </c:pt>
                <c:pt idx="23">
                  <c:v>199.20474003676131</c:v>
                </c:pt>
                <c:pt idx="24">
                  <c:v>213.70652196493771</c:v>
                </c:pt>
                <c:pt idx="25">
                  <c:v>226.6836142230521</c:v>
                </c:pt>
                <c:pt idx="26">
                  <c:v>238.12644176680283</c:v>
                </c:pt>
                <c:pt idx="27">
                  <c:v>248.08546428451388</c:v>
                </c:pt>
                <c:pt idx="28">
                  <c:v>256.81333351914151</c:v>
                </c:pt>
                <c:pt idx="29">
                  <c:v>260.894266221782</c:v>
                </c:pt>
                <c:pt idx="30">
                  <c:v>268.44004159772504</c:v>
                </c:pt>
                <c:pt idx="31">
                  <c:v>275.04678339245135</c:v>
                </c:pt>
                <c:pt idx="32">
                  <c:v>280.57720836546707</c:v>
                </c:pt>
                <c:pt idx="33">
                  <c:v>284.91499381210616</c:v>
                </c:pt>
                <c:pt idx="34">
                  <c:v>287.9839905642292</c:v>
                </c:pt>
                <c:pt idx="35">
                  <c:v>289.76176173955076</c:v>
                </c:pt>
                <c:pt idx="36">
                  <c:v>290.96019848519711</c:v>
                </c:pt>
                <c:pt idx="37">
                  <c:v>292.21561269167989</c:v>
                </c:pt>
                <c:pt idx="38">
                  <c:v>293.49813104788416</c:v>
                </c:pt>
                <c:pt idx="39">
                  <c:v>294.7787989428561</c:v>
                </c:pt>
                <c:pt idx="40">
                  <c:v>296.03617833896396</c:v>
                </c:pt>
                <c:pt idx="41">
                  <c:v>297.25793012669141</c:v>
                </c:pt>
                <c:pt idx="42">
                  <c:v>264.77565935504333</c:v>
                </c:pt>
                <c:pt idx="43">
                  <c:v>271.86963145836546</c:v>
                </c:pt>
                <c:pt idx="44">
                  <c:v>277.95453205530737</c:v>
                </c:pt>
                <c:pt idx="45">
                  <c:v>282.90108521553174</c:v>
                </c:pt>
                <c:pt idx="46">
                  <c:v>286.6108443444885</c:v>
                </c:pt>
                <c:pt idx="47">
                  <c:v>289.03339257595246</c:v>
                </c:pt>
                <c:pt idx="48">
                  <c:v>290.35219922541307</c:v>
                </c:pt>
                <c:pt idx="49">
                  <c:v>291.5825675725626</c:v>
                </c:pt>
                <c:pt idx="50">
                  <c:v>292.85541490682692</c:v>
                </c:pt>
                <c:pt idx="51">
                  <c:v>294.14025533208871</c:v>
                </c:pt>
                <c:pt idx="52">
                  <c:v>295.41137130309079</c:v>
                </c:pt>
                <c:pt idx="53">
                  <c:v>296.65196520004952</c:v>
                </c:pt>
              </c:numCache>
            </c:numRef>
          </c:xVal>
          <c:yVal>
            <c:numRef>
              <c:f>'20'!$F$5:$F$58</c:f>
              <c:numCache>
                <c:formatCode>0.0</c:formatCode>
                <c:ptCount val="54"/>
                <c:pt idx="0">
                  <c:v>0</c:v>
                </c:pt>
                <c:pt idx="1">
                  <c:v>0.88749075150284285</c:v>
                </c:pt>
                <c:pt idx="2">
                  <c:v>0.82109334736101547</c:v>
                </c:pt>
                <c:pt idx="3">
                  <c:v>-0.44038972445134095</c:v>
                </c:pt>
                <c:pt idx="4">
                  <c:v>-3.3590237167930277</c:v>
                </c:pt>
                <c:pt idx="5">
                  <c:v>-8.1173772646074376</c:v>
                </c:pt>
                <c:pt idx="6">
                  <c:v>-14.880793355054974</c:v>
                </c:pt>
                <c:pt idx="7">
                  <c:v>-23.771711857845059</c:v>
                </c:pt>
                <c:pt idx="8">
                  <c:v>-34.841170731973619</c:v>
                </c:pt>
                <c:pt idx="9">
                  <c:v>-48.047071738814523</c:v>
                </c:pt>
                <c:pt idx="10">
                  <c:v>0.6068785103862423</c:v>
                </c:pt>
                <c:pt idx="11">
                  <c:v>0.38596878803989981</c:v>
                </c:pt>
                <c:pt idx="12">
                  <c:v>-1.6810032369892487</c:v>
                </c:pt>
                <c:pt idx="13">
                  <c:v>-5.4972275474379595</c:v>
                </c:pt>
                <c:pt idx="14">
                  <c:v>-11.239455674940309</c:v>
                </c:pt>
                <c:pt idx="15">
                  <c:v>-19.055134829776389</c:v>
                </c:pt>
                <c:pt idx="16">
                  <c:v>-29.03441584761023</c:v>
                </c:pt>
                <c:pt idx="17">
                  <c:v>-41.183602249137188</c:v>
                </c:pt>
                <c:pt idx="18">
                  <c:v>-63.250126233899529</c:v>
                </c:pt>
                <c:pt idx="19">
                  <c:v>-80.232079666203688</c:v>
                </c:pt>
                <c:pt idx="20">
                  <c:v>-98.729774045222911</c:v>
                </c:pt>
                <c:pt idx="21">
                  <c:v>-118.47168818572183</c:v>
                </c:pt>
                <c:pt idx="22">
                  <c:v>-139.18743177443835</c:v>
                </c:pt>
                <c:pt idx="23">
                  <c:v>-55.411096832891239</c:v>
                </c:pt>
                <c:pt idx="24">
                  <c:v>-71.534585872414027</c:v>
                </c:pt>
                <c:pt idx="25">
                  <c:v>-89.30861963270614</c:v>
                </c:pt>
                <c:pt idx="26">
                  <c:v>-108.46165321552017</c:v>
                </c:pt>
                <c:pt idx="27">
                  <c:v>-128.72919143583883</c:v>
                </c:pt>
                <c:pt idx="28">
                  <c:v>-149.65142166430948</c:v>
                </c:pt>
                <c:pt idx="29">
                  <c:v>-160.06091855625471</c:v>
                </c:pt>
                <c:pt idx="30">
                  <c:v>-180.63432136322308</c:v>
                </c:pt>
                <c:pt idx="31">
                  <c:v>-200.71839281066514</c:v>
                </c:pt>
                <c:pt idx="32">
                  <c:v>-220.09022056098536</c:v>
                </c:pt>
                <c:pt idx="33">
                  <c:v>-238.51173474722444</c:v>
                </c:pt>
                <c:pt idx="34">
                  <c:v>-255.75896286255571</c:v>
                </c:pt>
                <c:pt idx="35">
                  <c:v>-271.65372500695332</c:v>
                </c:pt>
                <c:pt idx="36">
                  <c:v>-285.34496628104785</c:v>
                </c:pt>
                <c:pt idx="37">
                  <c:v>-295.81109952471269</c:v>
                </c:pt>
                <c:pt idx="38">
                  <c:v>-302.82276021426861</c:v>
                </c:pt>
                <c:pt idx="39">
                  <c:v>-306.47223533539227</c:v>
                </c:pt>
                <c:pt idx="40">
                  <c:v>-307.09336574849465</c:v>
                </c:pt>
                <c:pt idx="41">
                  <c:v>-305.12355652542885</c:v>
                </c:pt>
                <c:pt idx="42">
                  <c:v>-170.3960397904288</c:v>
                </c:pt>
                <c:pt idx="43">
                  <c:v>-190.7508209112959</c:v>
                </c:pt>
                <c:pt idx="44">
                  <c:v>-210.50816409222284</c:v>
                </c:pt>
                <c:pt idx="45">
                  <c:v>-229.43448495082316</c:v>
                </c:pt>
                <c:pt idx="46">
                  <c:v>-247.2946752252391</c:v>
                </c:pt>
                <c:pt idx="47">
                  <c:v>-263.8840710761811</c:v>
                </c:pt>
                <c:pt idx="48">
                  <c:v>-278.87623372240176</c:v>
                </c:pt>
                <c:pt idx="49">
                  <c:v>-291.00309539189362</c:v>
                </c:pt>
                <c:pt idx="50">
                  <c:v>-299.75013751392822</c:v>
                </c:pt>
                <c:pt idx="51">
                  <c:v>-305.05095245777176</c:v>
                </c:pt>
                <c:pt idx="52">
                  <c:v>-307.13490159205054</c:v>
                </c:pt>
                <c:pt idx="53">
                  <c:v>-306.40426408791336</c:v>
                </c:pt>
              </c:numCache>
            </c:numRef>
          </c:yVal>
          <c:smooth val="0"/>
        </c:ser>
        <c:ser>
          <c:idx val="2"/>
          <c:order val="2"/>
          <c:tx>
            <c:v>2_p</c:v>
          </c:tx>
          <c:spPr>
            <a:ln w="28575">
              <a:noFill/>
            </a:ln>
          </c:spPr>
          <c:xVal>
            <c:numRef>
              <c:f>'20'!$G$5:$G$58</c:f>
              <c:numCache>
                <c:formatCode>0.0</c:formatCode>
                <c:ptCount val="54"/>
                <c:pt idx="0">
                  <c:v>21.843458889253185</c:v>
                </c:pt>
                <c:pt idx="1">
                  <c:v>38.001472470631064</c:v>
                </c:pt>
                <c:pt idx="2">
                  <c:v>46.371111057355854</c:v>
                </c:pt>
                <c:pt idx="3">
                  <c:v>63.713524766426374</c:v>
                </c:pt>
                <c:pt idx="4">
                  <c:v>81.875518499316485</c:v>
                </c:pt>
                <c:pt idx="5">
                  <c:v>100.84981240605929</c:v>
                </c:pt>
                <c:pt idx="6">
                  <c:v>120.58780008111795</c:v>
                </c:pt>
                <c:pt idx="7">
                  <c:v>140.98796721161136</c:v>
                </c:pt>
                <c:pt idx="8">
                  <c:v>161.89154965448967</c:v>
                </c:pt>
                <c:pt idx="9">
                  <c:v>183.09133914227655</c:v>
                </c:pt>
                <c:pt idx="10">
                  <c:v>29.827317037763773</c:v>
                </c:pt>
                <c:pt idx="11">
                  <c:v>54.940663935700314</c:v>
                </c:pt>
                <c:pt idx="12">
                  <c:v>72.691717560115222</c:v>
                </c:pt>
                <c:pt idx="13">
                  <c:v>91.263042321713726</c:v>
                </c:pt>
                <c:pt idx="14">
                  <c:v>110.62834659385558</c:v>
                </c:pt>
                <c:pt idx="15">
                  <c:v>130.71372011276424</c:v>
                </c:pt>
                <c:pt idx="16">
                  <c:v>151.38885632087013</c:v>
                </c:pt>
                <c:pt idx="17">
                  <c:v>172.46870439927645</c:v>
                </c:pt>
                <c:pt idx="18">
                  <c:v>204.35504494499301</c:v>
                </c:pt>
                <c:pt idx="19">
                  <c:v>225.45676663791912</c:v>
                </c:pt>
                <c:pt idx="20">
                  <c:v>246.20508391627757</c:v>
                </c:pt>
                <c:pt idx="21">
                  <c:v>266.4587991637884</c:v>
                </c:pt>
                <c:pt idx="22">
                  <c:v>286.12930437446562</c:v>
                </c:pt>
                <c:pt idx="23">
                  <c:v>193.72984558150702</c:v>
                </c:pt>
                <c:pt idx="24">
                  <c:v>214.93918268305208</c:v>
                </c:pt>
                <c:pt idx="25">
                  <c:v>235.88518577548641</c:v>
                </c:pt>
                <c:pt idx="26">
                  <c:v>256.40049839872302</c:v>
                </c:pt>
                <c:pt idx="27">
                  <c:v>276.37047692909141</c:v>
                </c:pt>
                <c:pt idx="28">
                  <c:v>295.72924983795025</c:v>
                </c:pt>
                <c:pt idx="29">
                  <c:v>305.14934250415661</c:v>
                </c:pt>
                <c:pt idx="30">
                  <c:v>323.34674577843913</c:v>
                </c:pt>
                <c:pt idx="31">
                  <c:v>340.49683317061471</c:v>
                </c:pt>
                <c:pt idx="32">
                  <c:v>356.35751562148835</c:v>
                </c:pt>
                <c:pt idx="33">
                  <c:v>370.69475212933963</c:v>
                </c:pt>
                <c:pt idx="34">
                  <c:v>383.31528898660451</c:v>
                </c:pt>
                <c:pt idx="35">
                  <c:v>394.09624285672317</c:v>
                </c:pt>
                <c:pt idx="36">
                  <c:v>403.11330825712525</c:v>
                </c:pt>
                <c:pt idx="37">
                  <c:v>410.28079845430375</c:v>
                </c:pt>
                <c:pt idx="38">
                  <c:v>415.43972834747069</c:v>
                </c:pt>
                <c:pt idx="39">
                  <c:v>418.62091809345816</c:v>
                </c:pt>
                <c:pt idx="40">
                  <c:v>420.00325068985819</c:v>
                </c:pt>
                <c:pt idx="41">
                  <c:v>419.8338438378899</c:v>
                </c:pt>
                <c:pt idx="42">
                  <c:v>314.36428735291759</c:v>
                </c:pt>
                <c:pt idx="43">
                  <c:v>332.06767149861389</c:v>
                </c:pt>
                <c:pt idx="44">
                  <c:v>348.60353443685227</c:v>
                </c:pt>
                <c:pt idx="45">
                  <c:v>363.72999228789359</c:v>
                </c:pt>
                <c:pt idx="46">
                  <c:v>377.22920691469636</c:v>
                </c:pt>
                <c:pt idx="47">
                  <c:v>388.94009182926936</c:v>
                </c:pt>
                <c:pt idx="48">
                  <c:v>398.81920092439623</c:v>
                </c:pt>
                <c:pt idx="49">
                  <c:v>406.94258027249941</c:v>
                </c:pt>
                <c:pt idx="50">
                  <c:v>413.11371775767714</c:v>
                </c:pt>
                <c:pt idx="51">
                  <c:v>417.26891634589663</c:v>
                </c:pt>
                <c:pt idx="52">
                  <c:v>419.52218533591542</c:v>
                </c:pt>
                <c:pt idx="53">
                  <c:v>420.09638893196927</c:v>
                </c:pt>
              </c:numCache>
            </c:numRef>
          </c:xVal>
          <c:yVal>
            <c:numRef>
              <c:f>'20'!$H$5:$H$58</c:f>
              <c:numCache>
                <c:formatCode>0.0</c:formatCode>
                <c:ptCount val="54"/>
                <c:pt idx="0">
                  <c:v>-15.870201841779179</c:v>
                </c:pt>
                <c:pt idx="1">
                  <c:v>-28.706684774998308</c:v>
                </c:pt>
                <c:pt idx="2">
                  <c:v>-34.705511447239729</c:v>
                </c:pt>
                <c:pt idx="3">
                  <c:v>-45.746233715917327</c:v>
                </c:pt>
                <c:pt idx="4">
                  <c:v>-55.334064540252903</c:v>
                </c:pt>
                <c:pt idx="5">
                  <c:v>-63.238047556298625</c:v>
                </c:pt>
                <c:pt idx="6">
                  <c:v>-69.218492971565382</c:v>
                </c:pt>
                <c:pt idx="7">
                  <c:v>-73.050302318426731</c:v>
                </c:pt>
                <c:pt idx="8">
                  <c:v>-74.555040308282827</c:v>
                </c:pt>
                <c:pt idx="9">
                  <c:v>-73.634197607332709</c:v>
                </c:pt>
                <c:pt idx="10">
                  <c:v>-22.420957417155471</c:v>
                </c:pt>
                <c:pt idx="11">
                  <c:v>-40.393812525347187</c:v>
                </c:pt>
                <c:pt idx="12">
                  <c:v>-50.735789969861905</c:v>
                </c:pt>
                <c:pt idx="13">
                  <c:v>-59.51153454546035</c:v>
                </c:pt>
                <c:pt idx="14">
                  <c:v>-66.483467359031081</c:v>
                </c:pt>
                <c:pt idx="15">
                  <c:v>-71.415634685685404</c:v>
                </c:pt>
                <c:pt idx="16">
                  <c:v>-74.101930708561923</c:v>
                </c:pt>
                <c:pt idx="17">
                  <c:v>-74.400116557812822</c:v>
                </c:pt>
                <c:pt idx="18">
                  <c:v>-70.291175354441805</c:v>
                </c:pt>
                <c:pt idx="19">
                  <c:v>-64.631624745422073</c:v>
                </c:pt>
                <c:pt idx="20">
                  <c:v>-56.841751953214413</c:v>
                </c:pt>
                <c:pt idx="21">
                  <c:v>-47.154589547020635</c:v>
                </c:pt>
                <c:pt idx="22">
                  <c:v>-35.839980849819625</c:v>
                </c:pt>
                <c:pt idx="23">
                  <c:v>-72.261089365599418</c:v>
                </c:pt>
                <c:pt idx="24">
                  <c:v>-67.740846273350883</c:v>
                </c:pt>
                <c:pt idx="25">
                  <c:v>-60.989094349638975</c:v>
                </c:pt>
                <c:pt idx="26">
                  <c:v>-52.219889962051127</c:v>
                </c:pt>
                <c:pt idx="27">
                  <c:v>-41.676873670828769</c:v>
                </c:pt>
                <c:pt idx="28">
                  <c:v>-29.880546675822103</c:v>
                </c:pt>
                <c:pt idx="29">
                  <c:v>-23.857798845555351</c:v>
                </c:pt>
                <c:pt idx="30">
                  <c:v>-11.648861825687703</c:v>
                </c:pt>
                <c:pt idx="31">
                  <c:v>0.71614789888914743</c:v>
                </c:pt>
                <c:pt idx="32">
                  <c:v>13.137583522953747</c:v>
                </c:pt>
                <c:pt idx="33">
                  <c:v>25.491215248597001</c:v>
                </c:pt>
                <c:pt idx="34">
                  <c:v>37.640604869529966</c:v>
                </c:pt>
                <c:pt idx="35">
                  <c:v>49.454789887090527</c:v>
                </c:pt>
                <c:pt idx="36">
                  <c:v>59.826813307024423</c:v>
                </c:pt>
                <c:pt idx="37">
                  <c:v>67.556179010452837</c:v>
                </c:pt>
                <c:pt idx="38">
                  <c:v>72.474886291523092</c:v>
                </c:pt>
                <c:pt idx="39">
                  <c:v>74.674615983311725</c:v>
                </c:pt>
                <c:pt idx="40">
                  <c:v>74.438051977666078</c:v>
                </c:pt>
                <c:pt idx="41">
                  <c:v>72.126315157741175</c:v>
                </c:pt>
                <c:pt idx="42">
                  <c:v>-17.777935770263383</c:v>
                </c:pt>
                <c:pt idx="43">
                  <c:v>-5.4803041092065428</c:v>
                </c:pt>
                <c:pt idx="44">
                  <c:v>6.9271074553132053</c:v>
                </c:pt>
                <c:pt idx="45">
                  <c:v>19.331311673653289</c:v>
                </c:pt>
                <c:pt idx="46">
                  <c:v>31.59996742286782</c:v>
                </c:pt>
                <c:pt idx="47">
                  <c:v>43.597132469271372</c:v>
                </c:pt>
                <c:pt idx="48">
                  <c:v>54.950871733318991</c:v>
                </c:pt>
                <c:pt idx="49">
                  <c:v>64.038516543030113</c:v>
                </c:pt>
                <c:pt idx="50">
                  <c:v>70.366861378769244</c:v>
                </c:pt>
                <c:pt idx="51">
                  <c:v>73.900100498857256</c:v>
                </c:pt>
                <c:pt idx="52">
                  <c:v>74.838907542193311</c:v>
                </c:pt>
                <c:pt idx="53">
                  <c:v>73.518606587902241</c:v>
                </c:pt>
              </c:numCache>
            </c:numRef>
          </c:yVal>
          <c:smooth val="0"/>
        </c:ser>
        <c:ser>
          <c:idx val="3"/>
          <c:order val="3"/>
          <c:tx>
            <c:v>2_m</c:v>
          </c:tx>
          <c:spPr>
            <a:ln w="28575">
              <a:noFill/>
            </a:ln>
          </c:spPr>
          <c:xVal>
            <c:numRef>
              <c:f>'20'!$I$5:$I$58</c:f>
              <c:numCache>
                <c:formatCode>0.0</c:formatCode>
                <c:ptCount val="54"/>
                <c:pt idx="0">
                  <c:v>21.843458889253185</c:v>
                </c:pt>
                <c:pt idx="1">
                  <c:v>39.044780421189735</c:v>
                </c:pt>
                <c:pt idx="2">
                  <c:v>47.33636417802439</c:v>
                </c:pt>
                <c:pt idx="3">
                  <c:v>63.195815595839079</c:v>
                </c:pt>
                <c:pt idx="4">
                  <c:v>77.926749293653302</c:v>
                </c:pt>
                <c:pt idx="5">
                  <c:v>91.307263119198339</c:v>
                </c:pt>
                <c:pt idx="6">
                  <c:v>103.09437832809165</c:v>
                </c:pt>
                <c:pt idx="7">
                  <c:v>113.0426439080365</c:v>
                </c:pt>
                <c:pt idx="8">
                  <c:v>120.93329699677317</c:v>
                </c:pt>
                <c:pt idx="9">
                  <c:v>126.60861877444924</c:v>
                </c:pt>
                <c:pt idx="10">
                  <c:v>30.540745514440285</c:v>
                </c:pt>
                <c:pt idx="11">
                  <c:v>55.394397458610413</c:v>
                </c:pt>
                <c:pt idx="12">
                  <c:v>70.715579736598841</c:v>
                </c:pt>
                <c:pt idx="13">
                  <c:v>84.800663759953807</c:v>
                </c:pt>
                <c:pt idx="14">
                  <c:v>97.415574014805856</c:v>
                </c:pt>
                <c:pt idx="15">
                  <c:v>108.31306564598981</c:v>
                </c:pt>
                <c:pt idx="16">
                  <c:v>117.2568534325658</c:v>
                </c:pt>
                <c:pt idx="17">
                  <c:v>124.05447632263251</c:v>
                </c:pt>
                <c:pt idx="18">
                  <c:v>130.0000621331462</c:v>
                </c:pt>
                <c:pt idx="19">
                  <c:v>131.13830026082044</c:v>
                </c:pt>
                <c:pt idx="20">
                  <c:v>130.14127362437713</c:v>
                </c:pt>
                <c:pt idx="21">
                  <c:v>127.18697690426895</c:v>
                </c:pt>
                <c:pt idx="22">
                  <c:v>122.50466497150633</c:v>
                </c:pt>
                <c:pt idx="23">
                  <c:v>128.59019451805975</c:v>
                </c:pt>
                <c:pt idx="24">
                  <c:v>130.84523347374312</c:v>
                </c:pt>
                <c:pt idx="25">
                  <c:v>130.896606730081</c:v>
                </c:pt>
                <c:pt idx="26">
                  <c:v>128.89617800003651</c:v>
                </c:pt>
                <c:pt idx="27">
                  <c:v>125.0402363980502</c:v>
                </c:pt>
                <c:pt idx="28">
                  <c:v>119.80345256018337</c:v>
                </c:pt>
                <c:pt idx="29">
                  <c:v>116.98644771265029</c:v>
                </c:pt>
                <c:pt idx="30">
                  <c:v>110.99836546811564</c:v>
                </c:pt>
                <c:pt idx="31">
                  <c:v>104.53821085470166</c:v>
                </c:pt>
                <c:pt idx="32">
                  <c:v>97.625943982398695</c:v>
                </c:pt>
                <c:pt idx="33">
                  <c:v>90.30739176311414</c:v>
                </c:pt>
                <c:pt idx="34">
                  <c:v>82.652595962147359</c:v>
                </c:pt>
                <c:pt idx="35">
                  <c:v>74.748136277918832</c:v>
                </c:pt>
                <c:pt idx="36">
                  <c:v>67.670182265339349</c:v>
                </c:pt>
                <c:pt idx="37">
                  <c:v>62.53399492420948</c:v>
                </c:pt>
                <c:pt idx="38">
                  <c:v>59.450223322576704</c:v>
                </c:pt>
                <c:pt idx="39">
                  <c:v>58.341197758954621</c:v>
                </c:pt>
                <c:pt idx="40">
                  <c:v>58.993347762210902</c:v>
                </c:pt>
                <c:pt idx="41">
                  <c:v>61.139590532538136</c:v>
                </c:pt>
                <c:pt idx="42">
                  <c:v>114.0517288772066</c:v>
                </c:pt>
                <c:pt idx="43">
                  <c:v>107.82663270992906</c:v>
                </c:pt>
                <c:pt idx="44">
                  <c:v>101.13634575570721</c:v>
                </c:pt>
                <c:pt idx="45">
                  <c:v>94.013579045067161</c:v>
                </c:pt>
                <c:pt idx="46">
                  <c:v>86.516880778991606</c:v>
                </c:pt>
                <c:pt idx="47">
                  <c:v>78.725761242313268</c:v>
                </c:pt>
                <c:pt idx="48">
                  <c:v>70.98052613060301</c:v>
                </c:pt>
                <c:pt idx="49">
                  <c:v>64.847924586869794</c:v>
                </c:pt>
                <c:pt idx="50">
                  <c:v>60.736297351021477</c:v>
                </c:pt>
                <c:pt idx="51">
                  <c:v>58.660014240995423</c:v>
                </c:pt>
                <c:pt idx="52">
                  <c:v>58.463454095700769</c:v>
                </c:pt>
                <c:pt idx="53">
                  <c:v>59.896573591161854</c:v>
                </c:pt>
              </c:numCache>
            </c:numRef>
          </c:xVal>
          <c:yVal>
            <c:numRef>
              <c:f>'20'!$J$5:$J$58</c:f>
              <c:numCache>
                <c:formatCode>0.0</c:formatCode>
                <c:ptCount val="54"/>
                <c:pt idx="0">
                  <c:v>-15.870201841779179</c:v>
                </c:pt>
                <c:pt idx="1">
                  <c:v>-27.270694574365521</c:v>
                </c:pt>
                <c:pt idx="2">
                  <c:v>-33.376954503273183</c:v>
                </c:pt>
                <c:pt idx="3">
                  <c:v>-46.458799258375791</c:v>
                </c:pt>
                <c:pt idx="4">
                  <c:v>-60.769079083041028</c:v>
                </c:pt>
                <c:pt idx="5">
                  <c:v>-76.372239869939108</c:v>
                </c:pt>
                <c:pt idx="6">
                  <c:v>-93.296122399607924</c:v>
                </c:pt>
                <c:pt idx="7">
                  <c:v>-111.51374007518896</c:v>
                </c:pt>
                <c:pt idx="8">
                  <c:v>-130.92923876045418</c:v>
                </c:pt>
                <c:pt idx="9">
                  <c:v>-151.37599274063913</c:v>
                </c:pt>
                <c:pt idx="10">
                  <c:v>-21.439007360308622</c:v>
                </c:pt>
                <c:pt idx="11">
                  <c:v>-39.76930190770203</c:v>
                </c:pt>
                <c:pt idx="12">
                  <c:v>-53.4557103425091</c:v>
                </c:pt>
                <c:pt idx="13">
                  <c:v>-68.406235561107195</c:v>
                </c:pt>
                <c:pt idx="14">
                  <c:v>-84.669288656132395</c:v>
                </c:pt>
                <c:pt idx="15">
                  <c:v>-102.24749050047555</c:v>
                </c:pt>
                <c:pt idx="16">
                  <c:v>-121.08060239349385</c:v>
                </c:pt>
                <c:pt idx="17">
                  <c:v>-141.0365847760734</c:v>
                </c:pt>
                <c:pt idx="18">
                  <c:v>-172.63202939361261</c:v>
                </c:pt>
                <c:pt idx="19">
                  <c:v>-194.44985663342896</c:v>
                </c:pt>
                <c:pt idx="20">
                  <c:v>-216.58988205998227</c:v>
                </c:pt>
                <c:pt idx="21">
                  <c:v>-238.84580773609792</c:v>
                </c:pt>
                <c:pt idx="22">
                  <c:v>-261.04997626766794</c:v>
                </c:pt>
                <c:pt idx="23">
                  <c:v>-161.91812739512912</c:v>
                </c:pt>
                <c:pt idx="24">
                  <c:v>-183.48623758606485</c:v>
                </c:pt>
                <c:pt idx="25">
                  <c:v>-205.49347640369368</c:v>
                </c:pt>
                <c:pt idx="26">
                  <c:v>-227.71453134076711</c:v>
                </c:pt>
                <c:pt idx="27">
                  <c:v>-249.96508075830789</c:v>
                </c:pt>
                <c:pt idx="28">
                  <c:v>-272.02163339341723</c:v>
                </c:pt>
                <c:pt idx="29">
                  <c:v>-282.8418053401042</c:v>
                </c:pt>
                <c:pt idx="30">
                  <c:v>-303.9213333261539</c:v>
                </c:pt>
                <c:pt idx="31">
                  <c:v>-324.05303383601961</c:v>
                </c:pt>
                <c:pt idx="32">
                  <c:v>-342.97587393618153</c:v>
                </c:pt>
                <c:pt idx="33">
                  <c:v>-360.42887828811149</c:v>
                </c:pt>
                <c:pt idx="34">
                  <c:v>-376.18608996950729</c:v>
                </c:pt>
                <c:pt idx="35">
                  <c:v>-390.09017034467718</c:v>
                </c:pt>
                <c:pt idx="36">
                  <c:v>-401.87104065440371</c:v>
                </c:pt>
                <c:pt idx="37">
                  <c:v>-411.07623427001022</c:v>
                </c:pt>
                <c:pt idx="38">
                  <c:v>-417.50263230222293</c:v>
                </c:pt>
                <c:pt idx="39">
                  <c:v>-421.20787739750949</c:v>
                </c:pt>
                <c:pt idx="40">
                  <c:v>-422.44945152300107</c:v>
                </c:pt>
                <c:pt idx="41">
                  <c:v>-421.57397006865244</c:v>
                </c:pt>
                <c:pt idx="42">
                  <c:v>-293.4845196995567</c:v>
                </c:pt>
                <c:pt idx="43">
                  <c:v>-314.12161572562752</c:v>
                </c:pt>
                <c:pt idx="44">
                  <c:v>-333.68225695524353</c:v>
                </c:pt>
                <c:pt idx="45">
                  <c:v>-351.90148316810485</c:v>
                </c:pt>
                <c:pt idx="46">
                  <c:v>-368.53122232843566</c:v>
                </c:pt>
                <c:pt idx="47">
                  <c:v>-383.37626362168271</c:v>
                </c:pt>
                <c:pt idx="48">
                  <c:v>-396.2803530840867</c:v>
                </c:pt>
                <c:pt idx="49">
                  <c:v>-406.81438263248174</c:v>
                </c:pt>
                <c:pt idx="50">
                  <c:v>-414.63904925122154</c:v>
                </c:pt>
                <c:pt idx="51">
                  <c:v>-419.68270887834569</c:v>
                </c:pt>
                <c:pt idx="52">
                  <c:v>-422.11580236509872</c:v>
                </c:pt>
                <c:pt idx="53">
                  <c:v>-422.25390700424038</c:v>
                </c:pt>
              </c:numCache>
            </c:numRef>
          </c:yVal>
          <c:smooth val="0"/>
        </c:ser>
        <c:ser>
          <c:idx val="4"/>
          <c:order val="4"/>
          <c:tx>
            <c:v>3_p</c:v>
          </c:tx>
          <c:spPr>
            <a:ln w="28575">
              <a:noFill/>
            </a:ln>
          </c:spPr>
          <c:xVal>
            <c:numRef>
              <c:f>'20'!$K$5:$K$58</c:f>
              <c:numCache>
                <c:formatCode>0.0</c:formatCode>
                <c:ptCount val="54"/>
                <c:pt idx="0">
                  <c:v>8.3434588638336908</c:v>
                </c:pt>
                <c:pt idx="1">
                  <c:v>13.870471087059373</c:v>
                </c:pt>
                <c:pt idx="2">
                  <c:v>17.115629091493805</c:v>
                </c:pt>
                <c:pt idx="3">
                  <c:v>24.656362781427131</c:v>
                </c:pt>
                <c:pt idx="4">
                  <c:v>33.714138803046886</c:v>
                </c:pt>
                <c:pt idx="5">
                  <c:v>44.418820378664961</c:v>
                </c:pt>
                <c:pt idx="6">
                  <c:v>56.871970225316751</c:v>
                </c:pt>
                <c:pt idx="7">
                  <c:v>71.123771098293574</c:v>
                </c:pt>
                <c:pt idx="8">
                  <c:v>87.150661738898265</c:v>
                </c:pt>
                <c:pt idx="9">
                  <c:v>104.84290947098886</c:v>
                </c:pt>
                <c:pt idx="10">
                  <c:v>10.952098268078782</c:v>
                </c:pt>
                <c:pt idx="11">
                  <c:v>20.705043519958277</c:v>
                </c:pt>
                <c:pt idx="12">
                  <c:v>28.987085748743805</c:v>
                </c:pt>
                <c:pt idx="13">
                  <c:v>38.853349849510806</c:v>
                </c:pt>
                <c:pt idx="14">
                  <c:v>50.422210819124508</c:v>
                </c:pt>
                <c:pt idx="15">
                  <c:v>63.772564117843942</c:v>
                </c:pt>
                <c:pt idx="16">
                  <c:v>78.92013548567968</c:v>
                </c:pt>
                <c:pt idx="17">
                  <c:v>95.798821575320488</c:v>
                </c:pt>
                <c:pt idx="18">
                  <c:v>124.0105880071105</c:v>
                </c:pt>
                <c:pt idx="19">
                  <c:v>144.40883984984288</c:v>
                </c:pt>
                <c:pt idx="20">
                  <c:v>165.77335347721228</c:v>
                </c:pt>
                <c:pt idx="21">
                  <c:v>187.85292451060229</c:v>
                </c:pt>
                <c:pt idx="22">
                  <c:v>210.41725764165602</c:v>
                </c:pt>
                <c:pt idx="23">
                  <c:v>114.25673474938569</c:v>
                </c:pt>
                <c:pt idx="24">
                  <c:v>134.07238113036334</c:v>
                </c:pt>
                <c:pt idx="25">
                  <c:v>154.98663380426811</c:v>
                </c:pt>
                <c:pt idx="26">
                  <c:v>176.73827937474402</c:v>
                </c:pt>
                <c:pt idx="27">
                  <c:v>199.09136087377465</c:v>
                </c:pt>
                <c:pt idx="28">
                  <c:v>221.68664418617129</c:v>
                </c:pt>
                <c:pt idx="29">
                  <c:v>232.84774159462631</c:v>
                </c:pt>
                <c:pt idx="30">
                  <c:v>254.74598322346105</c:v>
                </c:pt>
                <c:pt idx="31">
                  <c:v>275.88866573930591</c:v>
                </c:pt>
                <c:pt idx="32">
                  <c:v>296.02136405657268</c:v>
                </c:pt>
                <c:pt idx="33">
                  <c:v>314.88171458438279</c:v>
                </c:pt>
                <c:pt idx="34">
                  <c:v>332.23317542358512</c:v>
                </c:pt>
                <c:pt idx="35">
                  <c:v>347.89935404126027</c:v>
                </c:pt>
                <c:pt idx="36">
                  <c:v>361.29083559224517</c:v>
                </c:pt>
                <c:pt idx="37">
                  <c:v>371.63266413882889</c:v>
                </c:pt>
                <c:pt idx="38">
                  <c:v>378.69746969534651</c:v>
                </c:pt>
                <c:pt idx="39">
                  <c:v>382.56407493404492</c:v>
                </c:pt>
                <c:pt idx="40">
                  <c:v>383.54335666266928</c:v>
                </c:pt>
                <c:pt idx="41">
                  <c:v>382.04749883053006</c:v>
                </c:pt>
                <c:pt idx="42">
                  <c:v>243.876442431116</c:v>
                </c:pt>
                <c:pt idx="43">
                  <c:v>265.42714759142655</c:v>
                </c:pt>
                <c:pt idx="44">
                  <c:v>286.09783526186402</c:v>
                </c:pt>
                <c:pt idx="45">
                  <c:v>305.62640503401718</c:v>
                </c:pt>
                <c:pt idx="46">
                  <c:v>323.75883399265706</c:v>
                </c:pt>
                <c:pt idx="47">
                  <c:v>340.28489559131054</c:v>
                </c:pt>
                <c:pt idx="48">
                  <c:v>354.95082323633352</c:v>
                </c:pt>
                <c:pt idx="49">
                  <c:v>366.86435877792394</c:v>
                </c:pt>
                <c:pt idx="50">
                  <c:v>375.57662164392565</c:v>
                </c:pt>
                <c:pt idx="51">
                  <c:v>381.0150337644086</c:v>
                </c:pt>
                <c:pt idx="52">
                  <c:v>383.38978360505308</c:v>
                </c:pt>
                <c:pt idx="53">
                  <c:v>383.07827064297192</c:v>
                </c:pt>
              </c:numCache>
            </c:numRef>
          </c:xVal>
          <c:yVal>
            <c:numRef>
              <c:f>'20'!$L$5:$L$58</c:f>
              <c:numCache>
                <c:formatCode>0.0</c:formatCode>
                <c:ptCount val="54"/>
                <c:pt idx="0">
                  <c:v>-25.678525988319894</c:v>
                </c:pt>
                <c:pt idx="1">
                  <c:v>-45.560900918773548</c:v>
                </c:pt>
                <c:pt idx="2">
                  <c:v>-55.333603771221412</c:v>
                </c:pt>
                <c:pt idx="3">
                  <c:v>-74.459350734101974</c:v>
                </c:pt>
                <c:pt idx="4">
                  <c:v>-92.891420878602545</c:v>
                </c:pt>
                <c:pt idx="5">
                  <c:v>-110.43868759288083</c:v>
                </c:pt>
                <c:pt idx="6">
                  <c:v>-126.87866763309346</c:v>
                </c:pt>
                <c:pt idx="7">
                  <c:v>-141.96958389751478</c:v>
                </c:pt>
                <c:pt idx="8">
                  <c:v>-155.47375998339365</c:v>
                </c:pt>
                <c:pt idx="9">
                  <c:v>-167.18970620180505</c:v>
                </c:pt>
                <c:pt idx="10">
                  <c:v>-35.67099265088536</c:v>
                </c:pt>
                <c:pt idx="11">
                  <c:v>-64.972592813163061</c:v>
                </c:pt>
                <c:pt idx="12">
                  <c:v>-83.773235854301802</c:v>
                </c:pt>
                <c:pt idx="13">
                  <c:v>-101.78891316465632</c:v>
                </c:pt>
                <c:pt idx="14">
                  <c:v>-118.81196555179679</c:v>
                </c:pt>
                <c:pt idx="15">
                  <c:v>-134.60805907936128</c:v>
                </c:pt>
                <c:pt idx="16">
                  <c:v>-148.93385836605299</c:v>
                </c:pt>
                <c:pt idx="17">
                  <c:v>-161.56551960663214</c:v>
                </c:pt>
                <c:pt idx="18">
                  <c:v>-176.98363706656528</c:v>
                </c:pt>
                <c:pt idx="19">
                  <c:v>-184.80824525242537</c:v>
                </c:pt>
                <c:pt idx="20">
                  <c:v>-190.70166068561451</c:v>
                </c:pt>
                <c:pt idx="21">
                  <c:v>-194.7694167983517</c:v>
                </c:pt>
                <c:pt idx="22">
                  <c:v>-197.17773894559184</c:v>
                </c:pt>
                <c:pt idx="23">
                  <c:v>-172.33199549052469</c:v>
                </c:pt>
                <c:pt idx="24">
                  <c:v>-181.1415775693774</c:v>
                </c:pt>
                <c:pt idx="25">
                  <c:v>-187.99104723349618</c:v>
                </c:pt>
                <c:pt idx="26">
                  <c:v>-192.95521006289835</c:v>
                </c:pt>
                <c:pt idx="27">
                  <c:v>-196.16378958007536</c:v>
                </c:pt>
                <c:pt idx="28">
                  <c:v>-197.99916178821729</c:v>
                </c:pt>
                <c:pt idx="29">
                  <c:v>-198.66364798512126</c:v>
                </c:pt>
                <c:pt idx="30">
                  <c:v>-199.48257572743694</c:v>
                </c:pt>
                <c:pt idx="31">
                  <c:v>-199.5596411692907</c:v>
                </c:pt>
                <c:pt idx="32">
                  <c:v>-198.83316389080557</c:v>
                </c:pt>
                <c:pt idx="33">
                  <c:v>-197.26608206045489</c:v>
                </c:pt>
                <c:pt idx="34">
                  <c:v>-194.85518482655141</c:v>
                </c:pt>
                <c:pt idx="35">
                  <c:v>-191.63419406315626</c:v>
                </c:pt>
                <c:pt idx="36">
                  <c:v>-188.54314891168787</c:v>
                </c:pt>
                <c:pt idx="37">
                  <c:v>-186.50290573572778</c:v>
                </c:pt>
                <c:pt idx="38">
                  <c:v>-185.55593086380046</c:v>
                </c:pt>
                <c:pt idx="39">
                  <c:v>-185.64616857754774</c:v>
                </c:pt>
                <c:pt idx="40">
                  <c:v>-186.65006759229962</c:v>
                </c:pt>
                <c:pt idx="41">
                  <c:v>-188.42072711691685</c:v>
                </c:pt>
                <c:pt idx="42">
                  <c:v>-199.16134411652752</c:v>
                </c:pt>
                <c:pt idx="43">
                  <c:v>-199.61813922867776</c:v>
                </c:pt>
                <c:pt idx="44">
                  <c:v>-199.29986878580326</c:v>
                </c:pt>
                <c:pt idx="45">
                  <c:v>-198.15576561573448</c:v>
                </c:pt>
                <c:pt idx="46">
                  <c:v>-196.16485389164956</c:v>
                </c:pt>
                <c:pt idx="47">
                  <c:v>-193.34242892886834</c:v>
                </c:pt>
                <c:pt idx="48">
                  <c:v>-189.96385554645576</c:v>
                </c:pt>
                <c:pt idx="49">
                  <c:v>-187.38659903614848</c:v>
                </c:pt>
                <c:pt idx="50">
                  <c:v>-185.89416412142731</c:v>
                </c:pt>
                <c:pt idx="51">
                  <c:v>-185.47807807858766</c:v>
                </c:pt>
                <c:pt idx="52">
                  <c:v>-186.04300550787093</c:v>
                </c:pt>
                <c:pt idx="53">
                  <c:v>-187.44865982315554</c:v>
                </c:pt>
              </c:numCache>
            </c:numRef>
          </c:yVal>
          <c:smooth val="0"/>
        </c:ser>
        <c:ser>
          <c:idx val="5"/>
          <c:order val="5"/>
          <c:tx>
            <c:v>3_m</c:v>
          </c:tx>
          <c:spPr>
            <a:ln w="28575">
              <a:noFill/>
            </a:ln>
          </c:spPr>
          <c:xVal>
            <c:numRef>
              <c:f>'20'!$M$5:$M$58</c:f>
              <c:numCache>
                <c:formatCode>0.0</c:formatCode>
                <c:ptCount val="54"/>
                <c:pt idx="0">
                  <c:v>8.3434588638336908</c:v>
                </c:pt>
                <c:pt idx="1">
                  <c:v>15.558578811796297</c:v>
                </c:pt>
                <c:pt idx="2">
                  <c:v>18.677441448482394</c:v>
                </c:pt>
                <c:pt idx="3">
                  <c:v>23.818691747129382</c:v>
                </c:pt>
                <c:pt idx="4">
                  <c:v>27.324896014554934</c:v>
                </c:pt>
                <c:pt idx="5">
                  <c:v>28.978651293202898</c:v>
                </c:pt>
                <c:pt idx="6">
                  <c:v>28.567019249383442</c:v>
                </c:pt>
                <c:pt idx="7">
                  <c:v>25.907288166504944</c:v>
                </c:pt>
                <c:pt idx="8">
                  <c:v>20.878816818907261</c:v>
                </c:pt>
                <c:pt idx="9">
                  <c:v>13.451948138788325</c:v>
                </c:pt>
                <c:pt idx="10">
                  <c:v>12.106449791883445</c:v>
                </c:pt>
                <c:pt idx="11">
                  <c:v>21.439199781862055</c:v>
                </c:pt>
                <c:pt idx="12">
                  <c:v>25.789627583840062</c:v>
                </c:pt>
                <c:pt idx="13">
                  <c:v>28.397001688414615</c:v>
                </c:pt>
                <c:pt idx="14">
                  <c:v>29.043495700599458</c:v>
                </c:pt>
                <c:pt idx="15">
                  <c:v>27.527543820360791</c:v>
                </c:pt>
                <c:pt idx="16">
                  <c:v>23.693394708293713</c:v>
                </c:pt>
                <c:pt idx="17">
                  <c:v>17.462955008221158</c:v>
                </c:pt>
                <c:pt idx="18">
                  <c:v>3.7016985846281401</c:v>
                </c:pt>
                <c:pt idx="19">
                  <c:v>-8.2016445150669171</c:v>
                </c:pt>
                <c:pt idx="20">
                  <c:v>-22.021836438902454</c:v>
                </c:pt>
                <c:pt idx="21">
                  <c:v>-37.493617580434318</c:v>
                </c:pt>
                <c:pt idx="22">
                  <c:v>-54.332970309277357</c:v>
                </c:pt>
                <c:pt idx="23">
                  <c:v>8.8585653134197813</c:v>
                </c:pt>
                <c:pt idx="24">
                  <c:v>-1.9944869385058581</c:v>
                </c:pt>
                <c:pt idx="25">
                  <c:v>-14.888455521752803</c:v>
                </c:pt>
                <c:pt idx="26">
                  <c:v>-29.568044742787293</c:v>
                </c:pt>
                <c:pt idx="27">
                  <c:v>-45.766111831146944</c:v>
                </c:pt>
                <c:pt idx="28">
                  <c:v>-62.967275307179193</c:v>
                </c:pt>
                <c:pt idx="29">
                  <c:v>-71.606217599601436</c:v>
                </c:pt>
                <c:pt idx="30">
                  <c:v>-88.84091357463133</c:v>
                </c:pt>
                <c:pt idx="31">
                  <c:v>-105.90040510644083</c:v>
                </c:pt>
                <c:pt idx="32">
                  <c:v>-122.61511281815271</c:v>
                </c:pt>
                <c:pt idx="33">
                  <c:v>-138.79456450403518</c:v>
                </c:pt>
                <c:pt idx="34">
                  <c:v>-154.24928103906245</c:v>
                </c:pt>
                <c:pt idx="35">
                  <c:v>-168.81673664616903</c:v>
                </c:pt>
                <c:pt idx="36">
                  <c:v>-181.46754355497768</c:v>
                </c:pt>
                <c:pt idx="37">
                  <c:v>-191.03348345199552</c:v>
                </c:pt>
                <c:pt idx="38">
                  <c:v>-197.3056490731833</c:v>
                </c:pt>
                <c:pt idx="39">
                  <c:v>-200.38075802448827</c:v>
                </c:pt>
                <c:pt idx="40">
                  <c:v>-200.58293654956418</c:v>
                </c:pt>
                <c:pt idx="41">
                  <c:v>-198.33199458679343</c:v>
                </c:pt>
                <c:pt idx="42">
                  <c:v>-80.23608555603515</c:v>
                </c:pt>
                <c:pt idx="43">
                  <c:v>-97.402474841249045</c:v>
                </c:pt>
                <c:pt idx="44">
                  <c:v>-114.31248712461192</c:v>
                </c:pt>
                <c:pt idx="45">
                  <c:v>-130.78391891658822</c:v>
                </c:pt>
                <c:pt idx="46">
                  <c:v>-146.62359064345759</c:v>
                </c:pt>
                <c:pt idx="47">
                  <c:v>-161.6524350956804</c:v>
                </c:pt>
                <c:pt idx="48">
                  <c:v>-175.50329540674733</c:v>
                </c:pt>
                <c:pt idx="49">
                  <c:v>-186.6564214911173</c:v>
                </c:pt>
                <c:pt idx="50">
                  <c:v>-194.58202144205399</c:v>
                </c:pt>
                <c:pt idx="51">
                  <c:v>-199.22635850960523</c:v>
                </c:pt>
                <c:pt idx="52">
                  <c:v>-200.81551547652765</c:v>
                </c:pt>
                <c:pt idx="53">
                  <c:v>-199.73727331989028</c:v>
                </c:pt>
              </c:numCache>
            </c:numRef>
          </c:xVal>
          <c:yVal>
            <c:numRef>
              <c:f>'20'!$N$5:$N$58</c:f>
              <c:numCache>
                <c:formatCode>0.0</c:formatCode>
                <c:ptCount val="54"/>
                <c:pt idx="0">
                  <c:v>-25.678525988319894</c:v>
                </c:pt>
                <c:pt idx="1">
                  <c:v>-45.012401469643599</c:v>
                </c:pt>
                <c:pt idx="2">
                  <c:v>-54.82614017461588</c:v>
                </c:pt>
                <c:pt idx="3">
                  <c:v>-74.731526552109102</c:v>
                </c:pt>
                <c:pt idx="4">
                  <c:v>-94.967411704597637</c:v>
                </c:pt>
                <c:pt idx="5">
                  <c:v>-115.45550264191388</c:v>
                </c:pt>
                <c:pt idx="6">
                  <c:v>-136.07550370608101</c:v>
                </c:pt>
                <c:pt idx="7">
                  <c:v>-156.66130979643191</c:v>
                </c:pt>
                <c:pt idx="8">
                  <c:v>-177.00678770359141</c:v>
                </c:pt>
                <c:pt idx="9">
                  <c:v>-196.88442959629691</c:v>
                </c:pt>
                <c:pt idx="10">
                  <c:v>-35.295921104424757</c:v>
                </c:pt>
                <c:pt idx="11">
                  <c:v>-64.734050983557808</c:v>
                </c:pt>
                <c:pt idx="12">
                  <c:v>-84.812152989959756</c:v>
                </c:pt>
                <c:pt idx="13">
                  <c:v>-105.18638663286521</c:v>
                </c:pt>
                <c:pt idx="14">
                  <c:v>-125.7583311739578</c:v>
                </c:pt>
                <c:pt idx="15">
                  <c:v>-146.38478006437504</c:v>
                </c:pt>
                <c:pt idx="16">
                  <c:v>-166.87811420337468</c:v>
                </c:pt>
                <c:pt idx="17">
                  <c:v>-187.01838557575556</c:v>
                </c:pt>
                <c:pt idx="18">
                  <c:v>-216.07436487183656</c:v>
                </c:pt>
                <c:pt idx="19">
                  <c:v>-234.39439747422858</c:v>
                </c:pt>
                <c:pt idx="20">
                  <c:v>-251.72001674715949</c:v>
                </c:pt>
                <c:pt idx="21">
                  <c:v>-267.98894680170719</c:v>
                </c:pt>
                <c:pt idx="22">
                  <c:v>-283.20030258900181</c:v>
                </c:pt>
                <c:pt idx="23">
                  <c:v>-206.57793668716315</c:v>
                </c:pt>
                <c:pt idx="24">
                  <c:v>-225.35238300967731</c:v>
                </c:pt>
                <c:pt idx="25">
                  <c:v>-243.18680965484472</c:v>
                </c:pt>
                <c:pt idx="26">
                  <c:v>-259.98819822609414</c:v>
                </c:pt>
                <c:pt idx="27">
                  <c:v>-275.72280523171565</c:v>
                </c:pt>
                <c:pt idx="28">
                  <c:v>-290.48882684150294</c:v>
                </c:pt>
                <c:pt idx="29">
                  <c:v>-297.5867359234154</c:v>
                </c:pt>
                <c:pt idx="30">
                  <c:v>-311.12072586468003</c:v>
                </c:pt>
                <c:pt idx="31">
                  <c:v>-323.61043009353432</c:v>
                </c:pt>
                <c:pt idx="32">
                  <c:v>-334.85640078895545</c:v>
                </c:pt>
                <c:pt idx="33">
                  <c:v>-344.67444084993895</c:v>
                </c:pt>
                <c:pt idx="34">
                  <c:v>-352.92291680303299</c:v>
                </c:pt>
                <c:pt idx="35">
                  <c:v>-359.52542928797067</c:v>
                </c:pt>
                <c:pt idx="36">
                  <c:v>-364.89603659206813</c:v>
                </c:pt>
                <c:pt idx="37">
                  <c:v>-369.32421949147812</c:v>
                </c:pt>
                <c:pt idx="38">
                  <c:v>-372.7106892432779</c:v>
                </c:pt>
                <c:pt idx="39">
                  <c:v>-375.05642662297669</c:v>
                </c:pt>
                <c:pt idx="40">
                  <c:v>-376.44420534447215</c:v>
                </c:pt>
                <c:pt idx="41">
                  <c:v>-376.9974558178817</c:v>
                </c:pt>
                <c:pt idx="42">
                  <c:v>-304.47188825539206</c:v>
                </c:pt>
                <c:pt idx="43">
                  <c:v>-317.50862993380287</c:v>
                </c:pt>
                <c:pt idx="44">
                  <c:v>-329.40106910413715</c:v>
                </c:pt>
                <c:pt idx="45">
                  <c:v>-339.95407550666948</c:v>
                </c:pt>
                <c:pt idx="46">
                  <c:v>-349.00136841771388</c:v>
                </c:pt>
                <c:pt idx="47">
                  <c:v>-356.4317539436413</c:v>
                </c:pt>
                <c:pt idx="48">
                  <c:v>-362.31884664145969</c:v>
                </c:pt>
                <c:pt idx="49">
                  <c:v>-367.23640281976668</c:v>
                </c:pt>
                <c:pt idx="50">
                  <c:v>-371.14993723748984</c:v>
                </c:pt>
                <c:pt idx="51">
                  <c:v>-374.00993499801888</c:v>
                </c:pt>
                <c:pt idx="52">
                  <c:v>-375.86281382311233</c:v>
                </c:pt>
                <c:pt idx="53">
                  <c:v>-376.81690932738485</c:v>
                </c:pt>
              </c:numCache>
            </c:numRef>
          </c:yVal>
          <c:smooth val="0"/>
        </c:ser>
        <c:ser>
          <c:idx val="6"/>
          <c:order val="6"/>
          <c:tx>
            <c:v>4_p</c:v>
          </c:tx>
          <c:spPr>
            <a:ln w="28575">
              <a:noFill/>
            </a:ln>
          </c:spPr>
          <c:xVal>
            <c:numRef>
              <c:f>'20'!$O$5:$O$58</c:f>
              <c:numCache>
                <c:formatCode>0.0</c:formatCode>
                <c:ptCount val="54"/>
                <c:pt idx="0">
                  <c:v>-8.3434588638336891</c:v>
                </c:pt>
                <c:pt idx="1">
                  <c:v>-15.558578811796291</c:v>
                </c:pt>
                <c:pt idx="2">
                  <c:v>-18.677441448482387</c:v>
                </c:pt>
                <c:pt idx="3">
                  <c:v>-23.818691747129375</c:v>
                </c:pt>
                <c:pt idx="4">
                  <c:v>-27.324896014554923</c:v>
                </c:pt>
                <c:pt idx="5">
                  <c:v>-28.978651293202883</c:v>
                </c:pt>
                <c:pt idx="6">
                  <c:v>-28.567019249383428</c:v>
                </c:pt>
                <c:pt idx="7">
                  <c:v>-25.90728816650492</c:v>
                </c:pt>
                <c:pt idx="8">
                  <c:v>-20.878816818907239</c:v>
                </c:pt>
                <c:pt idx="9">
                  <c:v>-13.451948138788296</c:v>
                </c:pt>
                <c:pt idx="10">
                  <c:v>-12.106449791883442</c:v>
                </c:pt>
                <c:pt idx="11">
                  <c:v>-21.439199781862047</c:v>
                </c:pt>
                <c:pt idx="12">
                  <c:v>-25.789627583840051</c:v>
                </c:pt>
                <c:pt idx="13">
                  <c:v>-28.397001688414601</c:v>
                </c:pt>
                <c:pt idx="14">
                  <c:v>-29.043495700599443</c:v>
                </c:pt>
                <c:pt idx="15">
                  <c:v>-27.527543820360773</c:v>
                </c:pt>
                <c:pt idx="16">
                  <c:v>-23.693394708293688</c:v>
                </c:pt>
                <c:pt idx="17">
                  <c:v>-17.462955008221137</c:v>
                </c:pt>
                <c:pt idx="18">
                  <c:v>-3.7016985846281116</c:v>
                </c:pt>
                <c:pt idx="19">
                  <c:v>8.2016445150669597</c:v>
                </c:pt>
                <c:pt idx="20">
                  <c:v>22.021836438902497</c:v>
                </c:pt>
                <c:pt idx="21">
                  <c:v>37.493617580434361</c:v>
                </c:pt>
                <c:pt idx="22">
                  <c:v>54.332970309277414</c:v>
                </c:pt>
                <c:pt idx="23">
                  <c:v>-8.8585653134197528</c:v>
                </c:pt>
                <c:pt idx="24">
                  <c:v>1.9944869385058723</c:v>
                </c:pt>
                <c:pt idx="25">
                  <c:v>14.888455521752846</c:v>
                </c:pt>
                <c:pt idx="26">
                  <c:v>29.568044742787322</c:v>
                </c:pt>
                <c:pt idx="27">
                  <c:v>45.766111831146972</c:v>
                </c:pt>
                <c:pt idx="28">
                  <c:v>62.96727530717925</c:v>
                </c:pt>
                <c:pt idx="29">
                  <c:v>71.606217599601493</c:v>
                </c:pt>
                <c:pt idx="30">
                  <c:v>88.840913574631358</c:v>
                </c:pt>
                <c:pt idx="31">
                  <c:v>105.90040510644089</c:v>
                </c:pt>
                <c:pt idx="32">
                  <c:v>122.61511281815277</c:v>
                </c:pt>
                <c:pt idx="33">
                  <c:v>138.79456450403524</c:v>
                </c:pt>
                <c:pt idx="34">
                  <c:v>154.24928103906251</c:v>
                </c:pt>
                <c:pt idx="35">
                  <c:v>168.81673664616912</c:v>
                </c:pt>
                <c:pt idx="36">
                  <c:v>181.46754355497771</c:v>
                </c:pt>
                <c:pt idx="37">
                  <c:v>191.03348345199561</c:v>
                </c:pt>
                <c:pt idx="38">
                  <c:v>197.30564907318339</c:v>
                </c:pt>
                <c:pt idx="39">
                  <c:v>200.38075802448836</c:v>
                </c:pt>
                <c:pt idx="40">
                  <c:v>200.58293654956424</c:v>
                </c:pt>
                <c:pt idx="41">
                  <c:v>198.33199458679346</c:v>
                </c:pt>
                <c:pt idx="42">
                  <c:v>80.236085556035192</c:v>
                </c:pt>
                <c:pt idx="43">
                  <c:v>97.402474841249102</c:v>
                </c:pt>
                <c:pt idx="44">
                  <c:v>114.31248712461198</c:v>
                </c:pt>
                <c:pt idx="45">
                  <c:v>130.78391891658828</c:v>
                </c:pt>
                <c:pt idx="46">
                  <c:v>146.62359064345765</c:v>
                </c:pt>
                <c:pt idx="47">
                  <c:v>161.65243509568046</c:v>
                </c:pt>
                <c:pt idx="48">
                  <c:v>175.50329540674741</c:v>
                </c:pt>
                <c:pt idx="49">
                  <c:v>186.65642149111733</c:v>
                </c:pt>
                <c:pt idx="50">
                  <c:v>194.58202144205401</c:v>
                </c:pt>
                <c:pt idx="51">
                  <c:v>199.22635850960529</c:v>
                </c:pt>
                <c:pt idx="52">
                  <c:v>200.81551547652774</c:v>
                </c:pt>
                <c:pt idx="53">
                  <c:v>199.73727331989039</c:v>
                </c:pt>
              </c:numCache>
            </c:numRef>
          </c:xVal>
          <c:yVal>
            <c:numRef>
              <c:f>'20'!$P$5:$P$58</c:f>
              <c:numCache>
                <c:formatCode>0.0</c:formatCode>
                <c:ptCount val="54"/>
                <c:pt idx="0">
                  <c:v>-25.678525988319898</c:v>
                </c:pt>
                <c:pt idx="1">
                  <c:v>-45.012401469643599</c:v>
                </c:pt>
                <c:pt idx="2">
                  <c:v>-54.826140174615887</c:v>
                </c:pt>
                <c:pt idx="3">
                  <c:v>-74.731526552109116</c:v>
                </c:pt>
                <c:pt idx="4">
                  <c:v>-94.967411704597652</c:v>
                </c:pt>
                <c:pt idx="5">
                  <c:v>-115.4555026419139</c:v>
                </c:pt>
                <c:pt idx="6">
                  <c:v>-136.07550370608104</c:v>
                </c:pt>
                <c:pt idx="7">
                  <c:v>-156.66130979643191</c:v>
                </c:pt>
                <c:pt idx="8">
                  <c:v>-177.00678770359141</c:v>
                </c:pt>
                <c:pt idx="9">
                  <c:v>-196.88442959629691</c:v>
                </c:pt>
                <c:pt idx="10">
                  <c:v>-35.295921104424764</c:v>
                </c:pt>
                <c:pt idx="11">
                  <c:v>-64.734050983557822</c:v>
                </c:pt>
                <c:pt idx="12">
                  <c:v>-84.812152989959756</c:v>
                </c:pt>
                <c:pt idx="13">
                  <c:v>-105.18638663286522</c:v>
                </c:pt>
                <c:pt idx="14">
                  <c:v>-125.75833117395781</c:v>
                </c:pt>
                <c:pt idx="15">
                  <c:v>-146.38478006437506</c:v>
                </c:pt>
                <c:pt idx="16">
                  <c:v>-166.87811420337468</c:v>
                </c:pt>
                <c:pt idx="17">
                  <c:v>-187.01838557575556</c:v>
                </c:pt>
                <c:pt idx="18">
                  <c:v>-216.07436487183659</c:v>
                </c:pt>
                <c:pt idx="19">
                  <c:v>-234.39439747422858</c:v>
                </c:pt>
                <c:pt idx="20">
                  <c:v>-251.72001674715949</c:v>
                </c:pt>
                <c:pt idx="21">
                  <c:v>-267.98894680170719</c:v>
                </c:pt>
                <c:pt idx="22">
                  <c:v>-283.20030258900181</c:v>
                </c:pt>
                <c:pt idx="23">
                  <c:v>-206.57793668716312</c:v>
                </c:pt>
                <c:pt idx="24">
                  <c:v>-225.35238300967734</c:v>
                </c:pt>
                <c:pt idx="25">
                  <c:v>-243.18680965484475</c:v>
                </c:pt>
                <c:pt idx="26">
                  <c:v>-259.98819822609414</c:v>
                </c:pt>
                <c:pt idx="27">
                  <c:v>-275.72280523171565</c:v>
                </c:pt>
                <c:pt idx="28">
                  <c:v>-290.48882684150294</c:v>
                </c:pt>
                <c:pt idx="29">
                  <c:v>-297.5867359234154</c:v>
                </c:pt>
                <c:pt idx="30">
                  <c:v>-311.12072586468003</c:v>
                </c:pt>
                <c:pt idx="31">
                  <c:v>-323.61043009353426</c:v>
                </c:pt>
                <c:pt idx="32">
                  <c:v>-334.85640078895551</c:v>
                </c:pt>
                <c:pt idx="33">
                  <c:v>-344.67444084993889</c:v>
                </c:pt>
                <c:pt idx="34">
                  <c:v>-352.92291680303293</c:v>
                </c:pt>
                <c:pt idx="35">
                  <c:v>-359.52542928797067</c:v>
                </c:pt>
                <c:pt idx="36">
                  <c:v>-364.89603659206807</c:v>
                </c:pt>
                <c:pt idx="37">
                  <c:v>-369.32421949147806</c:v>
                </c:pt>
                <c:pt idx="38">
                  <c:v>-372.71068924327784</c:v>
                </c:pt>
                <c:pt idx="39">
                  <c:v>-375.05642662297669</c:v>
                </c:pt>
                <c:pt idx="40">
                  <c:v>-376.4442053444721</c:v>
                </c:pt>
                <c:pt idx="41">
                  <c:v>-376.9974558178817</c:v>
                </c:pt>
                <c:pt idx="42">
                  <c:v>-304.47188825539206</c:v>
                </c:pt>
                <c:pt idx="43">
                  <c:v>-317.50862993380287</c:v>
                </c:pt>
                <c:pt idx="44">
                  <c:v>-329.40106910413715</c:v>
                </c:pt>
                <c:pt idx="45">
                  <c:v>-339.95407550666943</c:v>
                </c:pt>
                <c:pt idx="46">
                  <c:v>-349.00136841771393</c:v>
                </c:pt>
                <c:pt idx="47">
                  <c:v>-356.43175394364135</c:v>
                </c:pt>
                <c:pt idx="48">
                  <c:v>-362.31884664145969</c:v>
                </c:pt>
                <c:pt idx="49">
                  <c:v>-367.23640281976668</c:v>
                </c:pt>
                <c:pt idx="50">
                  <c:v>-371.14993723748989</c:v>
                </c:pt>
                <c:pt idx="51">
                  <c:v>-374.00993499801882</c:v>
                </c:pt>
                <c:pt idx="52">
                  <c:v>-375.86281382311233</c:v>
                </c:pt>
                <c:pt idx="53">
                  <c:v>-376.81690932738485</c:v>
                </c:pt>
              </c:numCache>
            </c:numRef>
          </c:yVal>
          <c:smooth val="0"/>
        </c:ser>
        <c:ser>
          <c:idx val="7"/>
          <c:order val="7"/>
          <c:tx>
            <c:v>4_m</c:v>
          </c:tx>
          <c:spPr>
            <a:ln w="28575">
              <a:noFill/>
            </a:ln>
          </c:spPr>
          <c:xVal>
            <c:numRef>
              <c:f>'20'!$Q$5:$Q$58</c:f>
              <c:numCache>
                <c:formatCode>0.0</c:formatCode>
                <c:ptCount val="54"/>
                <c:pt idx="0">
                  <c:v>-8.3434588638336891</c:v>
                </c:pt>
                <c:pt idx="1">
                  <c:v>-13.870471087059368</c:v>
                </c:pt>
                <c:pt idx="2">
                  <c:v>-17.115629091493798</c:v>
                </c:pt>
                <c:pt idx="3">
                  <c:v>-24.656362781427124</c:v>
                </c:pt>
                <c:pt idx="4">
                  <c:v>-33.714138803046872</c:v>
                </c:pt>
                <c:pt idx="5">
                  <c:v>-44.418820378664947</c:v>
                </c:pt>
                <c:pt idx="6">
                  <c:v>-56.871970225316737</c:v>
                </c:pt>
                <c:pt idx="7">
                  <c:v>-71.12377109829356</c:v>
                </c:pt>
                <c:pt idx="8">
                  <c:v>-87.150661738898236</c:v>
                </c:pt>
                <c:pt idx="9">
                  <c:v>-104.84290947098884</c:v>
                </c:pt>
                <c:pt idx="10">
                  <c:v>-10.952098268078778</c:v>
                </c:pt>
                <c:pt idx="11">
                  <c:v>-20.70504351995827</c:v>
                </c:pt>
                <c:pt idx="12">
                  <c:v>-28.987085748743795</c:v>
                </c:pt>
                <c:pt idx="13">
                  <c:v>-38.853349849510792</c:v>
                </c:pt>
                <c:pt idx="14">
                  <c:v>-50.422210819124494</c:v>
                </c:pt>
                <c:pt idx="15">
                  <c:v>-63.772564117843928</c:v>
                </c:pt>
                <c:pt idx="16">
                  <c:v>-78.920135485679651</c:v>
                </c:pt>
                <c:pt idx="17">
                  <c:v>-95.79882157532046</c:v>
                </c:pt>
                <c:pt idx="18">
                  <c:v>-124.0105880071105</c:v>
                </c:pt>
                <c:pt idx="19">
                  <c:v>-144.40883984984288</c:v>
                </c:pt>
                <c:pt idx="20">
                  <c:v>-165.77335347721225</c:v>
                </c:pt>
                <c:pt idx="21">
                  <c:v>-187.85292451060229</c:v>
                </c:pt>
                <c:pt idx="22">
                  <c:v>-210.41725764165602</c:v>
                </c:pt>
                <c:pt idx="23">
                  <c:v>-114.25673474938569</c:v>
                </c:pt>
                <c:pt idx="24">
                  <c:v>-134.07238113036331</c:v>
                </c:pt>
                <c:pt idx="25">
                  <c:v>-154.98663380426808</c:v>
                </c:pt>
                <c:pt idx="26">
                  <c:v>-176.738279374744</c:v>
                </c:pt>
                <c:pt idx="27">
                  <c:v>-199.09136087377465</c:v>
                </c:pt>
                <c:pt idx="28">
                  <c:v>-221.68664418617129</c:v>
                </c:pt>
                <c:pt idx="29">
                  <c:v>-232.84774159462631</c:v>
                </c:pt>
                <c:pt idx="30">
                  <c:v>-254.745983223461</c:v>
                </c:pt>
                <c:pt idx="31">
                  <c:v>-275.88866573930591</c:v>
                </c:pt>
                <c:pt idx="32">
                  <c:v>-296.02136405657268</c:v>
                </c:pt>
                <c:pt idx="33">
                  <c:v>-314.88171458438279</c:v>
                </c:pt>
                <c:pt idx="34">
                  <c:v>-332.23317542358512</c:v>
                </c:pt>
                <c:pt idx="35">
                  <c:v>-347.89935404126027</c:v>
                </c:pt>
                <c:pt idx="36">
                  <c:v>-361.29083559224512</c:v>
                </c:pt>
                <c:pt idx="37">
                  <c:v>-371.63266413882889</c:v>
                </c:pt>
                <c:pt idx="38">
                  <c:v>-378.69746969534651</c:v>
                </c:pt>
                <c:pt idx="39">
                  <c:v>-382.56407493404492</c:v>
                </c:pt>
                <c:pt idx="40">
                  <c:v>-383.54335666266934</c:v>
                </c:pt>
                <c:pt idx="41">
                  <c:v>-382.04749883053</c:v>
                </c:pt>
                <c:pt idx="42">
                  <c:v>-243.87644243111598</c:v>
                </c:pt>
                <c:pt idx="43">
                  <c:v>-265.42714759142655</c:v>
                </c:pt>
                <c:pt idx="44">
                  <c:v>-286.09783526186402</c:v>
                </c:pt>
                <c:pt idx="45">
                  <c:v>-305.62640503401718</c:v>
                </c:pt>
                <c:pt idx="46">
                  <c:v>-323.75883399265706</c:v>
                </c:pt>
                <c:pt idx="47">
                  <c:v>-340.28489559131054</c:v>
                </c:pt>
                <c:pt idx="48">
                  <c:v>-354.95082323633358</c:v>
                </c:pt>
                <c:pt idx="49">
                  <c:v>-366.86435877792388</c:v>
                </c:pt>
                <c:pt idx="50">
                  <c:v>-375.57662164392559</c:v>
                </c:pt>
                <c:pt idx="51">
                  <c:v>-381.01503376440854</c:v>
                </c:pt>
                <c:pt idx="52">
                  <c:v>-383.38978360505314</c:v>
                </c:pt>
                <c:pt idx="53">
                  <c:v>-383.07827064297192</c:v>
                </c:pt>
              </c:numCache>
            </c:numRef>
          </c:xVal>
          <c:yVal>
            <c:numRef>
              <c:f>'20'!$R$5:$R$58</c:f>
              <c:numCache>
                <c:formatCode>0.0</c:formatCode>
                <c:ptCount val="54"/>
                <c:pt idx="0">
                  <c:v>-25.678525988319898</c:v>
                </c:pt>
                <c:pt idx="1">
                  <c:v>-45.560900918773548</c:v>
                </c:pt>
                <c:pt idx="2">
                  <c:v>-55.333603771221419</c:v>
                </c:pt>
                <c:pt idx="3">
                  <c:v>-74.459350734101989</c:v>
                </c:pt>
                <c:pt idx="4">
                  <c:v>-92.89142087860256</c:v>
                </c:pt>
                <c:pt idx="5">
                  <c:v>-110.43868759288084</c:v>
                </c:pt>
                <c:pt idx="6">
                  <c:v>-126.87866763309349</c:v>
                </c:pt>
                <c:pt idx="7">
                  <c:v>-141.96958389751478</c:v>
                </c:pt>
                <c:pt idx="8">
                  <c:v>-155.47375998339365</c:v>
                </c:pt>
                <c:pt idx="9">
                  <c:v>-167.18970620180505</c:v>
                </c:pt>
                <c:pt idx="10">
                  <c:v>-35.670992650885367</c:v>
                </c:pt>
                <c:pt idx="11">
                  <c:v>-64.972592813163075</c:v>
                </c:pt>
                <c:pt idx="12">
                  <c:v>-83.773235854301802</c:v>
                </c:pt>
                <c:pt idx="13">
                  <c:v>-101.78891316465634</c:v>
                </c:pt>
                <c:pt idx="14">
                  <c:v>-118.8119655517968</c:v>
                </c:pt>
                <c:pt idx="15">
                  <c:v>-134.60805907936131</c:v>
                </c:pt>
                <c:pt idx="16">
                  <c:v>-148.93385836605299</c:v>
                </c:pt>
                <c:pt idx="17">
                  <c:v>-161.56551960663219</c:v>
                </c:pt>
                <c:pt idx="18">
                  <c:v>-176.98363706656531</c:v>
                </c:pt>
                <c:pt idx="19">
                  <c:v>-184.80824525242542</c:v>
                </c:pt>
                <c:pt idx="20">
                  <c:v>-190.70166068561457</c:v>
                </c:pt>
                <c:pt idx="21">
                  <c:v>-194.76941679835176</c:v>
                </c:pt>
                <c:pt idx="22">
                  <c:v>-197.17773894559187</c:v>
                </c:pt>
                <c:pt idx="23">
                  <c:v>-172.33199549052472</c:v>
                </c:pt>
                <c:pt idx="24">
                  <c:v>-181.14157756937743</c:v>
                </c:pt>
                <c:pt idx="25">
                  <c:v>-187.9910472334962</c:v>
                </c:pt>
                <c:pt idx="26">
                  <c:v>-192.9552100628984</c:v>
                </c:pt>
                <c:pt idx="27">
                  <c:v>-196.16378958007539</c:v>
                </c:pt>
                <c:pt idx="28">
                  <c:v>-197.99916178821735</c:v>
                </c:pt>
                <c:pt idx="29">
                  <c:v>-198.66364798512129</c:v>
                </c:pt>
                <c:pt idx="30">
                  <c:v>-199.48257572743697</c:v>
                </c:pt>
                <c:pt idx="31">
                  <c:v>-199.55964116929073</c:v>
                </c:pt>
                <c:pt idx="32">
                  <c:v>-198.83316389080562</c:v>
                </c:pt>
                <c:pt idx="33">
                  <c:v>-197.26608206045495</c:v>
                </c:pt>
                <c:pt idx="34">
                  <c:v>-194.85518482655146</c:v>
                </c:pt>
                <c:pt idx="35">
                  <c:v>-191.63419406315626</c:v>
                </c:pt>
                <c:pt idx="36">
                  <c:v>-188.54314891168789</c:v>
                </c:pt>
                <c:pt idx="37">
                  <c:v>-186.50290573572784</c:v>
                </c:pt>
                <c:pt idx="38">
                  <c:v>-185.55593086380048</c:v>
                </c:pt>
                <c:pt idx="39">
                  <c:v>-185.64616857754777</c:v>
                </c:pt>
                <c:pt idx="40">
                  <c:v>-186.65006759229965</c:v>
                </c:pt>
                <c:pt idx="41">
                  <c:v>-188.42072711691696</c:v>
                </c:pt>
                <c:pt idx="42">
                  <c:v>-199.16134411652757</c:v>
                </c:pt>
                <c:pt idx="43">
                  <c:v>-199.61813922867785</c:v>
                </c:pt>
                <c:pt idx="44">
                  <c:v>-199.29986878580334</c:v>
                </c:pt>
                <c:pt idx="45">
                  <c:v>-198.15576561573454</c:v>
                </c:pt>
                <c:pt idx="46">
                  <c:v>-196.16485389164961</c:v>
                </c:pt>
                <c:pt idx="47">
                  <c:v>-193.3424289288684</c:v>
                </c:pt>
                <c:pt idx="48">
                  <c:v>-189.96385554645587</c:v>
                </c:pt>
                <c:pt idx="49">
                  <c:v>-187.3865990361486</c:v>
                </c:pt>
                <c:pt idx="50">
                  <c:v>-185.89416412142737</c:v>
                </c:pt>
                <c:pt idx="51">
                  <c:v>-185.47807807858769</c:v>
                </c:pt>
                <c:pt idx="52">
                  <c:v>-186.04300550787093</c:v>
                </c:pt>
                <c:pt idx="53">
                  <c:v>-187.44865982315565</c:v>
                </c:pt>
              </c:numCache>
            </c:numRef>
          </c:yVal>
          <c:smooth val="0"/>
        </c:ser>
        <c:ser>
          <c:idx val="8"/>
          <c:order val="8"/>
          <c:tx>
            <c:v>5_p</c:v>
          </c:tx>
          <c:spPr>
            <a:ln w="28575">
              <a:noFill/>
            </a:ln>
          </c:spPr>
          <c:xVal>
            <c:numRef>
              <c:f>'20'!$S$5:$S$58</c:f>
              <c:numCache>
                <c:formatCode>0.0</c:formatCode>
                <c:ptCount val="54"/>
                <c:pt idx="0">
                  <c:v>-21.843458889253181</c:v>
                </c:pt>
                <c:pt idx="1">
                  <c:v>-39.044780421189728</c:v>
                </c:pt>
                <c:pt idx="2">
                  <c:v>-47.336364178024382</c:v>
                </c:pt>
                <c:pt idx="3">
                  <c:v>-63.195815595839072</c:v>
                </c:pt>
                <c:pt idx="4">
                  <c:v>-77.926749293653288</c:v>
                </c:pt>
                <c:pt idx="5">
                  <c:v>-91.307263119198325</c:v>
                </c:pt>
                <c:pt idx="6">
                  <c:v>-103.09437832809164</c:v>
                </c:pt>
                <c:pt idx="7">
                  <c:v>-113.04264390803648</c:v>
                </c:pt>
                <c:pt idx="8">
                  <c:v>-120.93329699677312</c:v>
                </c:pt>
                <c:pt idx="9">
                  <c:v>-126.60861877444921</c:v>
                </c:pt>
                <c:pt idx="10">
                  <c:v>-30.540745514440282</c:v>
                </c:pt>
                <c:pt idx="11">
                  <c:v>-55.394397458610406</c:v>
                </c:pt>
                <c:pt idx="12">
                  <c:v>-70.715579736598841</c:v>
                </c:pt>
                <c:pt idx="13">
                  <c:v>-84.800663759953792</c:v>
                </c:pt>
                <c:pt idx="14">
                  <c:v>-97.415574014805841</c:v>
                </c:pt>
                <c:pt idx="15">
                  <c:v>-108.31306564598979</c:v>
                </c:pt>
                <c:pt idx="16">
                  <c:v>-117.25685343256578</c:v>
                </c:pt>
                <c:pt idx="17">
                  <c:v>-124.0544763226325</c:v>
                </c:pt>
                <c:pt idx="18">
                  <c:v>-130.00006213314617</c:v>
                </c:pt>
                <c:pt idx="19">
                  <c:v>-131.13830026082042</c:v>
                </c:pt>
                <c:pt idx="20">
                  <c:v>-130.14127362437711</c:v>
                </c:pt>
                <c:pt idx="21">
                  <c:v>-127.1869769042689</c:v>
                </c:pt>
                <c:pt idx="22">
                  <c:v>-122.50466497150629</c:v>
                </c:pt>
                <c:pt idx="23">
                  <c:v>-128.59019451805975</c:v>
                </c:pt>
                <c:pt idx="24">
                  <c:v>-130.84523347374309</c:v>
                </c:pt>
                <c:pt idx="25">
                  <c:v>-130.89660673008098</c:v>
                </c:pt>
                <c:pt idx="26">
                  <c:v>-128.89617800003646</c:v>
                </c:pt>
                <c:pt idx="27">
                  <c:v>-125.04023639805015</c:v>
                </c:pt>
                <c:pt idx="28">
                  <c:v>-119.80345256018333</c:v>
                </c:pt>
                <c:pt idx="29">
                  <c:v>-116.98644771265025</c:v>
                </c:pt>
                <c:pt idx="30">
                  <c:v>-110.99836546811559</c:v>
                </c:pt>
                <c:pt idx="31">
                  <c:v>-104.5382108547016</c:v>
                </c:pt>
                <c:pt idx="32">
                  <c:v>-97.625943982398638</c:v>
                </c:pt>
                <c:pt idx="33">
                  <c:v>-90.307391763114083</c:v>
                </c:pt>
                <c:pt idx="34">
                  <c:v>-82.652595962147302</c:v>
                </c:pt>
                <c:pt idx="35">
                  <c:v>-74.748136277918775</c:v>
                </c:pt>
                <c:pt idx="36">
                  <c:v>-67.670182265339292</c:v>
                </c:pt>
                <c:pt idx="37">
                  <c:v>-62.533994924209424</c:v>
                </c:pt>
                <c:pt idx="38">
                  <c:v>-59.450223322576647</c:v>
                </c:pt>
                <c:pt idx="39">
                  <c:v>-58.341197758954564</c:v>
                </c:pt>
                <c:pt idx="40">
                  <c:v>-58.993347762210817</c:v>
                </c:pt>
                <c:pt idx="41">
                  <c:v>-61.13959053253808</c:v>
                </c:pt>
                <c:pt idx="42">
                  <c:v>-114.05172887720656</c:v>
                </c:pt>
                <c:pt idx="43">
                  <c:v>-107.82663270992902</c:v>
                </c:pt>
                <c:pt idx="44">
                  <c:v>-101.13634575570715</c:v>
                </c:pt>
                <c:pt idx="45">
                  <c:v>-94.013579045067104</c:v>
                </c:pt>
                <c:pt idx="46">
                  <c:v>-86.516880778991549</c:v>
                </c:pt>
                <c:pt idx="47">
                  <c:v>-78.725761242313212</c:v>
                </c:pt>
                <c:pt idx="48">
                  <c:v>-70.980526130602954</c:v>
                </c:pt>
                <c:pt idx="49">
                  <c:v>-64.847924586869709</c:v>
                </c:pt>
                <c:pt idx="50">
                  <c:v>-60.73629735102142</c:v>
                </c:pt>
                <c:pt idx="51">
                  <c:v>-58.660014240995338</c:v>
                </c:pt>
                <c:pt idx="52">
                  <c:v>-58.463454095700712</c:v>
                </c:pt>
                <c:pt idx="53">
                  <c:v>-59.896573591161768</c:v>
                </c:pt>
              </c:numCache>
            </c:numRef>
          </c:xVal>
          <c:yVal>
            <c:numRef>
              <c:f>'20'!$T$5:$T$58</c:f>
              <c:numCache>
                <c:formatCode>0.0</c:formatCode>
                <c:ptCount val="54"/>
                <c:pt idx="0">
                  <c:v>-15.870201841779183</c:v>
                </c:pt>
                <c:pt idx="1">
                  <c:v>-27.270694574365525</c:v>
                </c:pt>
                <c:pt idx="2">
                  <c:v>-33.37695450327319</c:v>
                </c:pt>
                <c:pt idx="3">
                  <c:v>-46.458799258375805</c:v>
                </c:pt>
                <c:pt idx="4">
                  <c:v>-60.769079083041035</c:v>
                </c:pt>
                <c:pt idx="5">
                  <c:v>-76.372239869939122</c:v>
                </c:pt>
                <c:pt idx="6">
                  <c:v>-93.296122399607924</c:v>
                </c:pt>
                <c:pt idx="7">
                  <c:v>-111.51374007518896</c:v>
                </c:pt>
                <c:pt idx="8">
                  <c:v>-130.92923876045421</c:v>
                </c:pt>
                <c:pt idx="9">
                  <c:v>-151.37599274063913</c:v>
                </c:pt>
                <c:pt idx="10">
                  <c:v>-21.439007360308629</c:v>
                </c:pt>
                <c:pt idx="11">
                  <c:v>-39.769301907702037</c:v>
                </c:pt>
                <c:pt idx="12">
                  <c:v>-53.455710342509107</c:v>
                </c:pt>
                <c:pt idx="13">
                  <c:v>-68.406235561107209</c:v>
                </c:pt>
                <c:pt idx="14">
                  <c:v>-84.669288656132409</c:v>
                </c:pt>
                <c:pt idx="15">
                  <c:v>-102.24749050047556</c:v>
                </c:pt>
                <c:pt idx="16">
                  <c:v>-121.08060239349386</c:v>
                </c:pt>
                <c:pt idx="17">
                  <c:v>-141.03658477607343</c:v>
                </c:pt>
                <c:pt idx="18">
                  <c:v>-172.63202939361264</c:v>
                </c:pt>
                <c:pt idx="19">
                  <c:v>-194.44985663342896</c:v>
                </c:pt>
                <c:pt idx="20">
                  <c:v>-216.5898820599823</c:v>
                </c:pt>
                <c:pt idx="21">
                  <c:v>-238.84580773609792</c:v>
                </c:pt>
                <c:pt idx="22">
                  <c:v>-261.049976267668</c:v>
                </c:pt>
                <c:pt idx="23">
                  <c:v>-161.91812739512915</c:v>
                </c:pt>
                <c:pt idx="24">
                  <c:v>-183.48623758606487</c:v>
                </c:pt>
                <c:pt idx="25">
                  <c:v>-205.49347640369371</c:v>
                </c:pt>
                <c:pt idx="26">
                  <c:v>-227.71453134076711</c:v>
                </c:pt>
                <c:pt idx="27">
                  <c:v>-249.96508075830792</c:v>
                </c:pt>
                <c:pt idx="28">
                  <c:v>-272.02163339341723</c:v>
                </c:pt>
                <c:pt idx="29">
                  <c:v>-282.8418053401042</c:v>
                </c:pt>
                <c:pt idx="30">
                  <c:v>-303.9213333261539</c:v>
                </c:pt>
                <c:pt idx="31">
                  <c:v>-324.05303383601961</c:v>
                </c:pt>
                <c:pt idx="32">
                  <c:v>-342.97587393618153</c:v>
                </c:pt>
                <c:pt idx="33">
                  <c:v>-360.42887828811149</c:v>
                </c:pt>
                <c:pt idx="34">
                  <c:v>-376.18608996950729</c:v>
                </c:pt>
                <c:pt idx="35">
                  <c:v>-390.09017034467718</c:v>
                </c:pt>
                <c:pt idx="36">
                  <c:v>-401.87104065440371</c:v>
                </c:pt>
                <c:pt idx="37">
                  <c:v>-411.07623427001022</c:v>
                </c:pt>
                <c:pt idx="38">
                  <c:v>-417.50263230222299</c:v>
                </c:pt>
                <c:pt idx="39">
                  <c:v>-421.20787739750949</c:v>
                </c:pt>
                <c:pt idx="40">
                  <c:v>-422.44945152300107</c:v>
                </c:pt>
                <c:pt idx="41">
                  <c:v>-421.5739700686525</c:v>
                </c:pt>
                <c:pt idx="42">
                  <c:v>-293.48451969955676</c:v>
                </c:pt>
                <c:pt idx="43">
                  <c:v>-314.12161572562752</c:v>
                </c:pt>
                <c:pt idx="44">
                  <c:v>-333.68225695524353</c:v>
                </c:pt>
                <c:pt idx="45">
                  <c:v>-351.90148316810485</c:v>
                </c:pt>
                <c:pt idx="46">
                  <c:v>-368.53122232843566</c:v>
                </c:pt>
                <c:pt idx="47">
                  <c:v>-383.37626362168271</c:v>
                </c:pt>
                <c:pt idx="48">
                  <c:v>-396.2803530840867</c:v>
                </c:pt>
                <c:pt idx="49">
                  <c:v>-406.81438263248168</c:v>
                </c:pt>
                <c:pt idx="50">
                  <c:v>-414.63904925122154</c:v>
                </c:pt>
                <c:pt idx="51">
                  <c:v>-419.68270887834569</c:v>
                </c:pt>
                <c:pt idx="52">
                  <c:v>-422.11580236509866</c:v>
                </c:pt>
                <c:pt idx="53">
                  <c:v>-422.25390700424038</c:v>
                </c:pt>
              </c:numCache>
            </c:numRef>
          </c:yVal>
          <c:smooth val="0"/>
        </c:ser>
        <c:ser>
          <c:idx val="9"/>
          <c:order val="9"/>
          <c:tx>
            <c:v>5_m</c:v>
          </c:tx>
          <c:spPr>
            <a:ln w="28575">
              <a:noFill/>
            </a:ln>
          </c:spPr>
          <c:xVal>
            <c:numRef>
              <c:f>'20'!$U$5:$U$58</c:f>
              <c:numCache>
                <c:formatCode>0.0</c:formatCode>
                <c:ptCount val="54"/>
                <c:pt idx="0">
                  <c:v>-21.843458889253181</c:v>
                </c:pt>
                <c:pt idx="1">
                  <c:v>-38.001472470631057</c:v>
                </c:pt>
                <c:pt idx="2">
                  <c:v>-46.371111057355847</c:v>
                </c:pt>
                <c:pt idx="3">
                  <c:v>-63.713524766426367</c:v>
                </c:pt>
                <c:pt idx="4">
                  <c:v>-81.87551849931647</c:v>
                </c:pt>
                <c:pt idx="5">
                  <c:v>-100.84981240605927</c:v>
                </c:pt>
                <c:pt idx="6">
                  <c:v>-120.58780008111793</c:v>
                </c:pt>
                <c:pt idx="7">
                  <c:v>-140.98796721161136</c:v>
                </c:pt>
                <c:pt idx="8">
                  <c:v>-161.89154965448964</c:v>
                </c:pt>
                <c:pt idx="9">
                  <c:v>-183.09133914227652</c:v>
                </c:pt>
                <c:pt idx="10">
                  <c:v>-29.82731703776377</c:v>
                </c:pt>
                <c:pt idx="11">
                  <c:v>-54.940663935700307</c:v>
                </c:pt>
                <c:pt idx="12">
                  <c:v>-72.691717560115222</c:v>
                </c:pt>
                <c:pt idx="13">
                  <c:v>-91.263042321713712</c:v>
                </c:pt>
                <c:pt idx="14">
                  <c:v>-110.62834659385557</c:v>
                </c:pt>
                <c:pt idx="15">
                  <c:v>-130.71372011276421</c:v>
                </c:pt>
                <c:pt idx="16">
                  <c:v>-151.3888563208701</c:v>
                </c:pt>
                <c:pt idx="17">
                  <c:v>-172.46870439927645</c:v>
                </c:pt>
                <c:pt idx="18">
                  <c:v>-204.35504494499298</c:v>
                </c:pt>
                <c:pt idx="19">
                  <c:v>-225.45676663791915</c:v>
                </c:pt>
                <c:pt idx="20">
                  <c:v>-246.20508391627754</c:v>
                </c:pt>
                <c:pt idx="21">
                  <c:v>-266.4587991637884</c:v>
                </c:pt>
                <c:pt idx="22">
                  <c:v>-286.12930437446562</c:v>
                </c:pt>
                <c:pt idx="23">
                  <c:v>-193.72984558150702</c:v>
                </c:pt>
                <c:pt idx="24">
                  <c:v>-214.93918268305205</c:v>
                </c:pt>
                <c:pt idx="25">
                  <c:v>-235.88518577548638</c:v>
                </c:pt>
                <c:pt idx="26">
                  <c:v>-256.40049839872302</c:v>
                </c:pt>
                <c:pt idx="27">
                  <c:v>-276.37047692909141</c:v>
                </c:pt>
                <c:pt idx="28">
                  <c:v>-295.72924983795019</c:v>
                </c:pt>
                <c:pt idx="29">
                  <c:v>-305.14934250415661</c:v>
                </c:pt>
                <c:pt idx="30">
                  <c:v>-323.34674577843913</c:v>
                </c:pt>
                <c:pt idx="31">
                  <c:v>-340.49683317061471</c:v>
                </c:pt>
                <c:pt idx="32">
                  <c:v>-356.35751562148835</c:v>
                </c:pt>
                <c:pt idx="33">
                  <c:v>-370.69475212933963</c:v>
                </c:pt>
                <c:pt idx="34">
                  <c:v>-383.31528898660451</c:v>
                </c:pt>
                <c:pt idx="35">
                  <c:v>-394.09624285672317</c:v>
                </c:pt>
                <c:pt idx="36">
                  <c:v>-403.11330825712525</c:v>
                </c:pt>
                <c:pt idx="37">
                  <c:v>-410.28079845430375</c:v>
                </c:pt>
                <c:pt idx="38">
                  <c:v>-415.43972834747069</c:v>
                </c:pt>
                <c:pt idx="39">
                  <c:v>-418.62091809345816</c:v>
                </c:pt>
                <c:pt idx="40">
                  <c:v>-420.00325068985819</c:v>
                </c:pt>
                <c:pt idx="41">
                  <c:v>-419.8338438378899</c:v>
                </c:pt>
                <c:pt idx="42">
                  <c:v>-314.36428735291759</c:v>
                </c:pt>
                <c:pt idx="43">
                  <c:v>-332.06767149861389</c:v>
                </c:pt>
                <c:pt idx="44">
                  <c:v>-348.60353443685227</c:v>
                </c:pt>
                <c:pt idx="45">
                  <c:v>-363.72999228789359</c:v>
                </c:pt>
                <c:pt idx="46">
                  <c:v>-377.22920691469636</c:v>
                </c:pt>
                <c:pt idx="47">
                  <c:v>-388.94009182926936</c:v>
                </c:pt>
                <c:pt idx="48">
                  <c:v>-398.81920092439623</c:v>
                </c:pt>
                <c:pt idx="49">
                  <c:v>-406.94258027249941</c:v>
                </c:pt>
                <c:pt idx="50">
                  <c:v>-413.11371775767714</c:v>
                </c:pt>
                <c:pt idx="51">
                  <c:v>-417.26891634589663</c:v>
                </c:pt>
                <c:pt idx="52">
                  <c:v>-419.52218533591542</c:v>
                </c:pt>
                <c:pt idx="53">
                  <c:v>-420.09638893196927</c:v>
                </c:pt>
              </c:numCache>
            </c:numRef>
          </c:xVal>
          <c:yVal>
            <c:numRef>
              <c:f>'20'!$V$5:$V$58</c:f>
              <c:numCache>
                <c:formatCode>0.0</c:formatCode>
                <c:ptCount val="54"/>
                <c:pt idx="0">
                  <c:v>-15.870201841779183</c:v>
                </c:pt>
                <c:pt idx="1">
                  <c:v>-28.706684774998312</c:v>
                </c:pt>
                <c:pt idx="2">
                  <c:v>-34.705511447239736</c:v>
                </c:pt>
                <c:pt idx="3">
                  <c:v>-45.746233715917342</c:v>
                </c:pt>
                <c:pt idx="4">
                  <c:v>-55.334064540252911</c:v>
                </c:pt>
                <c:pt idx="5">
                  <c:v>-63.238047556298639</c:v>
                </c:pt>
                <c:pt idx="6">
                  <c:v>-69.218492971565411</c:v>
                </c:pt>
                <c:pt idx="7">
                  <c:v>-73.050302318426759</c:v>
                </c:pt>
                <c:pt idx="8">
                  <c:v>-74.555040308282841</c:v>
                </c:pt>
                <c:pt idx="9">
                  <c:v>-73.634197607332737</c:v>
                </c:pt>
                <c:pt idx="10">
                  <c:v>-22.420957417155478</c:v>
                </c:pt>
                <c:pt idx="11">
                  <c:v>-40.393812525347194</c:v>
                </c:pt>
                <c:pt idx="12">
                  <c:v>-50.735789969861912</c:v>
                </c:pt>
                <c:pt idx="13">
                  <c:v>-59.511534545460364</c:v>
                </c:pt>
                <c:pt idx="14">
                  <c:v>-66.483467359031096</c:v>
                </c:pt>
                <c:pt idx="15">
                  <c:v>-71.415634685685419</c:v>
                </c:pt>
                <c:pt idx="16">
                  <c:v>-74.101930708561937</c:v>
                </c:pt>
                <c:pt idx="17">
                  <c:v>-74.400116557812837</c:v>
                </c:pt>
                <c:pt idx="18">
                  <c:v>-70.291175354441819</c:v>
                </c:pt>
                <c:pt idx="19">
                  <c:v>-64.631624745422116</c:v>
                </c:pt>
                <c:pt idx="20">
                  <c:v>-56.841751953214441</c:v>
                </c:pt>
                <c:pt idx="21">
                  <c:v>-47.154589547020677</c:v>
                </c:pt>
                <c:pt idx="22">
                  <c:v>-35.839980849819668</c:v>
                </c:pt>
                <c:pt idx="23">
                  <c:v>-72.26108936559946</c:v>
                </c:pt>
                <c:pt idx="24">
                  <c:v>-67.740846273350925</c:v>
                </c:pt>
                <c:pt idx="25">
                  <c:v>-60.989094349639018</c:v>
                </c:pt>
                <c:pt idx="26">
                  <c:v>-52.21988996205117</c:v>
                </c:pt>
                <c:pt idx="27">
                  <c:v>-41.676873670828812</c:v>
                </c:pt>
                <c:pt idx="28">
                  <c:v>-29.880546675822146</c:v>
                </c:pt>
                <c:pt idx="29">
                  <c:v>-23.857798845555379</c:v>
                </c:pt>
                <c:pt idx="30">
                  <c:v>-11.648861825687732</c:v>
                </c:pt>
                <c:pt idx="31">
                  <c:v>0.71614789888909058</c:v>
                </c:pt>
                <c:pt idx="32">
                  <c:v>13.137583522953719</c:v>
                </c:pt>
                <c:pt idx="33">
                  <c:v>25.491215248596916</c:v>
                </c:pt>
                <c:pt idx="34">
                  <c:v>37.640604869529909</c:v>
                </c:pt>
                <c:pt idx="35">
                  <c:v>49.45478988709047</c:v>
                </c:pt>
                <c:pt idx="36">
                  <c:v>59.826813307024338</c:v>
                </c:pt>
                <c:pt idx="37">
                  <c:v>67.55617901045278</c:v>
                </c:pt>
                <c:pt idx="38">
                  <c:v>72.474886291523006</c:v>
                </c:pt>
                <c:pt idx="39">
                  <c:v>74.674615983311668</c:v>
                </c:pt>
                <c:pt idx="40">
                  <c:v>74.438051977666021</c:v>
                </c:pt>
                <c:pt idx="41">
                  <c:v>72.126315157741089</c:v>
                </c:pt>
                <c:pt idx="42">
                  <c:v>-17.777935770263468</c:v>
                </c:pt>
                <c:pt idx="43">
                  <c:v>-5.4803041092065996</c:v>
                </c:pt>
                <c:pt idx="44">
                  <c:v>6.9271074553131484</c:v>
                </c:pt>
                <c:pt idx="45">
                  <c:v>19.331311673653261</c:v>
                </c:pt>
                <c:pt idx="46">
                  <c:v>31.599967422867735</c:v>
                </c:pt>
                <c:pt idx="47">
                  <c:v>43.597132469271315</c:v>
                </c:pt>
                <c:pt idx="48">
                  <c:v>54.950871733318934</c:v>
                </c:pt>
                <c:pt idx="49">
                  <c:v>64.038516543030028</c:v>
                </c:pt>
                <c:pt idx="50">
                  <c:v>70.366861378769158</c:v>
                </c:pt>
                <c:pt idx="51">
                  <c:v>73.900100498857199</c:v>
                </c:pt>
                <c:pt idx="52">
                  <c:v>74.838907542193226</c:v>
                </c:pt>
                <c:pt idx="53">
                  <c:v>73.518606587902184</c:v>
                </c:pt>
              </c:numCache>
            </c:numRef>
          </c:yVal>
          <c:smooth val="0"/>
        </c:ser>
        <c:ser>
          <c:idx val="10"/>
          <c:order val="10"/>
          <c:tx>
            <c:v>6_p</c:v>
          </c:tx>
          <c:spPr>
            <a:ln w="28575">
              <a:noFill/>
            </a:ln>
          </c:spPr>
          <c:xVal>
            <c:numRef>
              <c:f>'20'!$W$5:$W$58</c:f>
              <c:numCache>
                <c:formatCode>0.0</c:formatCode>
                <c:ptCount val="54"/>
                <c:pt idx="0">
                  <c:v>-27.000000050838985</c:v>
                </c:pt>
                <c:pt idx="1">
                  <c:v>-47.617202992965126</c:v>
                </c:pt>
                <c:pt idx="2">
                  <c:v>-57.914404695404038</c:v>
                </c:pt>
                <c:pt idx="3">
                  <c:v>-78.434285833708941</c:v>
                </c:pt>
                <c:pt idx="4">
                  <c:v>-98.76323297536797</c:v>
                </c:pt>
                <c:pt idx="5">
                  <c:v>-118.75960385338976</c:v>
                </c:pt>
                <c:pt idx="6">
                  <c:v>-138.24318893450942</c:v>
                </c:pt>
                <c:pt idx="7">
                  <c:v>-156.99955185484936</c:v>
                </c:pt>
                <c:pt idx="8">
                  <c:v>-174.79536809345728</c:v>
                </c:pt>
                <c:pt idx="9">
                  <c:v>-191.40510030694861</c:v>
                </c:pt>
                <c:pt idx="10">
                  <c:v>-37.309514492241831</c:v>
                </c:pt>
                <c:pt idx="11">
                  <c:v>-68.190818092490389</c:v>
                </c:pt>
                <c:pt idx="12">
                  <c:v>-88.63058396413021</c:v>
                </c:pt>
                <c:pt idx="13">
                  <c:v>-108.81335454374209</c:v>
                </c:pt>
                <c:pt idx="14">
                  <c:v>-128.57821408893747</c:v>
                </c:pt>
                <c:pt idx="15">
                  <c:v>-147.72667782054933</c:v>
                </c:pt>
                <c:pt idx="16">
                  <c:v>-166.03217955946252</c:v>
                </c:pt>
                <c:pt idx="17">
                  <c:v>-183.26140413836731</c:v>
                </c:pt>
                <c:pt idx="18">
                  <c:v>-206.64282048640058</c:v>
                </c:pt>
                <c:pt idx="19">
                  <c:v>-220.38787156396361</c:v>
                </c:pt>
                <c:pt idx="20">
                  <c:v>-232.59484050234488</c:v>
                </c:pt>
                <c:pt idx="21">
                  <c:v>-243.28646913788933</c:v>
                </c:pt>
                <c:pt idx="22">
                  <c:v>-252.54968201359327</c:v>
                </c:pt>
                <c:pt idx="23">
                  <c:v>-199.20474003676131</c:v>
                </c:pt>
                <c:pt idx="24">
                  <c:v>-213.70652196493771</c:v>
                </c:pt>
                <c:pt idx="25">
                  <c:v>-226.6836142230521</c:v>
                </c:pt>
                <c:pt idx="26">
                  <c:v>-238.12644176680283</c:v>
                </c:pt>
                <c:pt idx="27">
                  <c:v>-248.08546428451385</c:v>
                </c:pt>
                <c:pt idx="28">
                  <c:v>-256.81333351914151</c:v>
                </c:pt>
                <c:pt idx="29">
                  <c:v>-260.894266221782</c:v>
                </c:pt>
                <c:pt idx="30">
                  <c:v>-268.44004159772504</c:v>
                </c:pt>
                <c:pt idx="31">
                  <c:v>-275.04678339245135</c:v>
                </c:pt>
                <c:pt idx="32">
                  <c:v>-280.57720836546707</c:v>
                </c:pt>
                <c:pt idx="33">
                  <c:v>-284.9149938121061</c:v>
                </c:pt>
                <c:pt idx="34">
                  <c:v>-287.98399056422915</c:v>
                </c:pt>
                <c:pt idx="35">
                  <c:v>-289.76176173955071</c:v>
                </c:pt>
                <c:pt idx="36">
                  <c:v>-290.96019848519705</c:v>
                </c:pt>
                <c:pt idx="37">
                  <c:v>-292.21561269167984</c:v>
                </c:pt>
                <c:pt idx="38">
                  <c:v>-293.4981310478841</c:v>
                </c:pt>
                <c:pt idx="39">
                  <c:v>-294.77879894285604</c:v>
                </c:pt>
                <c:pt idx="40">
                  <c:v>-296.03617833896391</c:v>
                </c:pt>
                <c:pt idx="41">
                  <c:v>-297.25793012669135</c:v>
                </c:pt>
                <c:pt idx="42">
                  <c:v>-264.77565935504333</c:v>
                </c:pt>
                <c:pt idx="43">
                  <c:v>-271.86963145836546</c:v>
                </c:pt>
                <c:pt idx="44">
                  <c:v>-277.95453205530737</c:v>
                </c:pt>
                <c:pt idx="45">
                  <c:v>-282.90108521553174</c:v>
                </c:pt>
                <c:pt idx="46">
                  <c:v>-286.61084434448844</c:v>
                </c:pt>
                <c:pt idx="47">
                  <c:v>-289.0333925759524</c:v>
                </c:pt>
                <c:pt idx="48">
                  <c:v>-290.35219922541302</c:v>
                </c:pt>
                <c:pt idx="49">
                  <c:v>-291.58256757256254</c:v>
                </c:pt>
                <c:pt idx="50">
                  <c:v>-292.85541490682687</c:v>
                </c:pt>
                <c:pt idx="51">
                  <c:v>-294.14025533208866</c:v>
                </c:pt>
                <c:pt idx="52">
                  <c:v>-295.41137130309073</c:v>
                </c:pt>
                <c:pt idx="53">
                  <c:v>-296.65196520004946</c:v>
                </c:pt>
              </c:numCache>
            </c:numRef>
          </c:xVal>
          <c:yVal>
            <c:numRef>
              <c:f>'20'!$X$5:$X$58</c:f>
              <c:numCache>
                <c:formatCode>0.0</c:formatCode>
                <c:ptCount val="54"/>
                <c:pt idx="0">
                  <c:v>-3.3079008344818042E-15</c:v>
                </c:pt>
                <c:pt idx="1">
                  <c:v>0.88749075150283696</c:v>
                </c:pt>
                <c:pt idx="2">
                  <c:v>0.82109334736100836</c:v>
                </c:pt>
                <c:pt idx="3">
                  <c:v>-0.44038972445135055</c:v>
                </c:pt>
                <c:pt idx="4">
                  <c:v>-3.3590237167930397</c:v>
                </c:pt>
                <c:pt idx="5">
                  <c:v>-8.1173772646074518</c:v>
                </c:pt>
                <c:pt idx="6">
                  <c:v>-14.880793355054992</c:v>
                </c:pt>
                <c:pt idx="7">
                  <c:v>-23.771711857845077</c:v>
                </c:pt>
                <c:pt idx="8">
                  <c:v>-34.841170731973641</c:v>
                </c:pt>
                <c:pt idx="9">
                  <c:v>-48.047071738814545</c:v>
                </c:pt>
                <c:pt idx="10">
                  <c:v>0.60687851038623775</c:v>
                </c:pt>
                <c:pt idx="11">
                  <c:v>0.38596878803989149</c:v>
                </c:pt>
                <c:pt idx="12">
                  <c:v>-1.6810032369892596</c:v>
                </c:pt>
                <c:pt idx="13">
                  <c:v>-5.4972275474379728</c:v>
                </c:pt>
                <c:pt idx="14">
                  <c:v>-11.239455674940325</c:v>
                </c:pt>
                <c:pt idx="15">
                  <c:v>-19.055134829776406</c:v>
                </c:pt>
                <c:pt idx="16">
                  <c:v>-29.034415847610251</c:v>
                </c:pt>
                <c:pt idx="17">
                  <c:v>-41.183602249137209</c:v>
                </c:pt>
                <c:pt idx="18">
                  <c:v>-63.250126233899557</c:v>
                </c:pt>
                <c:pt idx="19">
                  <c:v>-80.232079666203717</c:v>
                </c:pt>
                <c:pt idx="20">
                  <c:v>-98.729774045222939</c:v>
                </c:pt>
                <c:pt idx="21">
                  <c:v>-118.47168818572186</c:v>
                </c:pt>
                <c:pt idx="22">
                  <c:v>-139.18743177443838</c:v>
                </c:pt>
                <c:pt idx="23">
                  <c:v>-55.411096832891261</c:v>
                </c:pt>
                <c:pt idx="24">
                  <c:v>-71.534585872414056</c:v>
                </c:pt>
                <c:pt idx="25">
                  <c:v>-89.308619632706169</c:v>
                </c:pt>
                <c:pt idx="26">
                  <c:v>-108.4616532155202</c:v>
                </c:pt>
                <c:pt idx="27">
                  <c:v>-128.72919143583886</c:v>
                </c:pt>
                <c:pt idx="28">
                  <c:v>-149.65142166430951</c:v>
                </c:pt>
                <c:pt idx="29">
                  <c:v>-160.06091855625473</c:v>
                </c:pt>
                <c:pt idx="30">
                  <c:v>-180.63432136322311</c:v>
                </c:pt>
                <c:pt idx="31">
                  <c:v>-200.71839281066516</c:v>
                </c:pt>
                <c:pt idx="32">
                  <c:v>-220.09022056098539</c:v>
                </c:pt>
                <c:pt idx="33">
                  <c:v>-238.51173474722447</c:v>
                </c:pt>
                <c:pt idx="34">
                  <c:v>-255.75896286255573</c:v>
                </c:pt>
                <c:pt idx="35">
                  <c:v>-271.65372500695338</c:v>
                </c:pt>
                <c:pt idx="36">
                  <c:v>-285.3449662810479</c:v>
                </c:pt>
                <c:pt idx="37">
                  <c:v>-295.81109952471274</c:v>
                </c:pt>
                <c:pt idx="38">
                  <c:v>-302.82276021426867</c:v>
                </c:pt>
                <c:pt idx="39">
                  <c:v>-306.47223533539233</c:v>
                </c:pt>
                <c:pt idx="40">
                  <c:v>-307.0933657484947</c:v>
                </c:pt>
                <c:pt idx="41">
                  <c:v>-305.12355652542891</c:v>
                </c:pt>
                <c:pt idx="42">
                  <c:v>-170.39603979042883</c:v>
                </c:pt>
                <c:pt idx="43">
                  <c:v>-190.75082091129593</c:v>
                </c:pt>
                <c:pt idx="44">
                  <c:v>-210.50816409222287</c:v>
                </c:pt>
                <c:pt idx="45">
                  <c:v>-229.43448495082319</c:v>
                </c:pt>
                <c:pt idx="46">
                  <c:v>-247.29467522523913</c:v>
                </c:pt>
                <c:pt idx="47">
                  <c:v>-263.88407107618116</c:v>
                </c:pt>
                <c:pt idx="48">
                  <c:v>-278.87623372240182</c:v>
                </c:pt>
                <c:pt idx="49">
                  <c:v>-291.00309539189368</c:v>
                </c:pt>
                <c:pt idx="50">
                  <c:v>-299.75013751392828</c:v>
                </c:pt>
                <c:pt idx="51">
                  <c:v>-305.05095245777181</c:v>
                </c:pt>
                <c:pt idx="52">
                  <c:v>-307.1349015920506</c:v>
                </c:pt>
                <c:pt idx="53">
                  <c:v>-306.40426408791342</c:v>
                </c:pt>
              </c:numCache>
            </c:numRef>
          </c:yVal>
          <c:smooth val="0"/>
        </c:ser>
        <c:ser>
          <c:idx val="11"/>
          <c:order val="11"/>
          <c:tx>
            <c:v>6_m</c:v>
          </c:tx>
          <c:spPr>
            <a:ln w="28575">
              <a:noFill/>
            </a:ln>
          </c:spPr>
          <c:xVal>
            <c:numRef>
              <c:f>'20'!$Y$5:$Y$58</c:f>
              <c:numCache>
                <c:formatCode>0.0</c:formatCode>
                <c:ptCount val="54"/>
                <c:pt idx="0">
                  <c:v>-27.000000050838985</c:v>
                </c:pt>
                <c:pt idx="1">
                  <c:v>-47.617202992965126</c:v>
                </c:pt>
                <c:pt idx="2">
                  <c:v>-57.914404695404038</c:v>
                </c:pt>
                <c:pt idx="3">
                  <c:v>-78.434285833708941</c:v>
                </c:pt>
                <c:pt idx="4">
                  <c:v>-98.76323297536797</c:v>
                </c:pt>
                <c:pt idx="5">
                  <c:v>-118.75960385338976</c:v>
                </c:pt>
                <c:pt idx="6">
                  <c:v>-138.24318893450942</c:v>
                </c:pt>
                <c:pt idx="7">
                  <c:v>-156.99955185484936</c:v>
                </c:pt>
                <c:pt idx="8">
                  <c:v>-174.79536809345728</c:v>
                </c:pt>
                <c:pt idx="9">
                  <c:v>-191.40510030694861</c:v>
                </c:pt>
                <c:pt idx="10">
                  <c:v>-37.309514492241831</c:v>
                </c:pt>
                <c:pt idx="11">
                  <c:v>-68.190818092490389</c:v>
                </c:pt>
                <c:pt idx="12">
                  <c:v>-88.63058396413021</c:v>
                </c:pt>
                <c:pt idx="13">
                  <c:v>-108.81335454374209</c:v>
                </c:pt>
                <c:pt idx="14">
                  <c:v>-128.57821408893747</c:v>
                </c:pt>
                <c:pt idx="15">
                  <c:v>-147.72667782054933</c:v>
                </c:pt>
                <c:pt idx="16">
                  <c:v>-166.03217955946252</c:v>
                </c:pt>
                <c:pt idx="17">
                  <c:v>-183.26140413836731</c:v>
                </c:pt>
                <c:pt idx="18">
                  <c:v>-206.64282048640058</c:v>
                </c:pt>
                <c:pt idx="19">
                  <c:v>-220.38787156396361</c:v>
                </c:pt>
                <c:pt idx="20">
                  <c:v>-232.59484050234488</c:v>
                </c:pt>
                <c:pt idx="21">
                  <c:v>-243.28646913788938</c:v>
                </c:pt>
                <c:pt idx="22">
                  <c:v>-252.54968201359333</c:v>
                </c:pt>
                <c:pt idx="23">
                  <c:v>-199.20474003676131</c:v>
                </c:pt>
                <c:pt idx="24">
                  <c:v>-213.70652196493771</c:v>
                </c:pt>
                <c:pt idx="25">
                  <c:v>-226.6836142230521</c:v>
                </c:pt>
                <c:pt idx="26">
                  <c:v>-238.12644176680283</c:v>
                </c:pt>
                <c:pt idx="27">
                  <c:v>-248.0854642845139</c:v>
                </c:pt>
                <c:pt idx="28">
                  <c:v>-256.81333351914151</c:v>
                </c:pt>
                <c:pt idx="29">
                  <c:v>-260.894266221782</c:v>
                </c:pt>
                <c:pt idx="30">
                  <c:v>-268.44004159772504</c:v>
                </c:pt>
                <c:pt idx="31">
                  <c:v>-275.04678339245135</c:v>
                </c:pt>
                <c:pt idx="32">
                  <c:v>-280.57720836546707</c:v>
                </c:pt>
                <c:pt idx="33">
                  <c:v>-284.91499381210622</c:v>
                </c:pt>
                <c:pt idx="34">
                  <c:v>-287.98399056422926</c:v>
                </c:pt>
                <c:pt idx="35">
                  <c:v>-289.76176173955082</c:v>
                </c:pt>
                <c:pt idx="36">
                  <c:v>-290.96019848519717</c:v>
                </c:pt>
                <c:pt idx="37">
                  <c:v>-292.21561269167995</c:v>
                </c:pt>
                <c:pt idx="38">
                  <c:v>-293.49813104788421</c:v>
                </c:pt>
                <c:pt idx="39">
                  <c:v>-294.77879894285616</c:v>
                </c:pt>
                <c:pt idx="40">
                  <c:v>-296.03617833896402</c:v>
                </c:pt>
                <c:pt idx="41">
                  <c:v>-297.25793012669146</c:v>
                </c:pt>
                <c:pt idx="42">
                  <c:v>-264.77565935504333</c:v>
                </c:pt>
                <c:pt idx="43">
                  <c:v>-271.86963145836546</c:v>
                </c:pt>
                <c:pt idx="44">
                  <c:v>-277.95453205530737</c:v>
                </c:pt>
                <c:pt idx="45">
                  <c:v>-282.90108521553174</c:v>
                </c:pt>
                <c:pt idx="46">
                  <c:v>-286.61084434448856</c:v>
                </c:pt>
                <c:pt idx="47">
                  <c:v>-289.03339257595252</c:v>
                </c:pt>
                <c:pt idx="48">
                  <c:v>-290.35219922541313</c:v>
                </c:pt>
                <c:pt idx="49">
                  <c:v>-291.58256757256265</c:v>
                </c:pt>
                <c:pt idx="50">
                  <c:v>-292.85541490682698</c:v>
                </c:pt>
                <c:pt idx="51">
                  <c:v>-294.14025533208877</c:v>
                </c:pt>
                <c:pt idx="52">
                  <c:v>-295.41137130309085</c:v>
                </c:pt>
                <c:pt idx="53">
                  <c:v>-296.65196520004957</c:v>
                </c:pt>
              </c:numCache>
            </c:numRef>
          </c:xVal>
          <c:yVal>
            <c:numRef>
              <c:f>'20'!$Z$5:$Z$58</c:f>
              <c:numCache>
                <c:formatCode>0.0</c:formatCode>
                <c:ptCount val="54"/>
                <c:pt idx="0">
                  <c:v>-3.3079008344818042E-15</c:v>
                </c:pt>
                <c:pt idx="1">
                  <c:v>-0.88749075150284873</c:v>
                </c:pt>
                <c:pt idx="2">
                  <c:v>-0.82109334736102257</c:v>
                </c:pt>
                <c:pt idx="3">
                  <c:v>0.44038972445133134</c:v>
                </c:pt>
                <c:pt idx="4">
                  <c:v>3.3590237167930157</c:v>
                </c:pt>
                <c:pt idx="5">
                  <c:v>8.1173772646074234</c:v>
                </c:pt>
                <c:pt idx="6">
                  <c:v>14.880793355054957</c:v>
                </c:pt>
                <c:pt idx="7">
                  <c:v>23.771711857845041</c:v>
                </c:pt>
                <c:pt idx="8">
                  <c:v>34.841170731973598</c:v>
                </c:pt>
                <c:pt idx="9">
                  <c:v>48.047071738814502</c:v>
                </c:pt>
                <c:pt idx="10">
                  <c:v>-0.60687851038624685</c:v>
                </c:pt>
                <c:pt idx="11">
                  <c:v>-0.38596878803990814</c:v>
                </c:pt>
                <c:pt idx="12">
                  <c:v>1.6810032369892378</c:v>
                </c:pt>
                <c:pt idx="13">
                  <c:v>5.4972275474379462</c:v>
                </c:pt>
                <c:pt idx="14">
                  <c:v>11.239455674940293</c:v>
                </c:pt>
                <c:pt idx="15">
                  <c:v>19.055134829776371</c:v>
                </c:pt>
                <c:pt idx="16">
                  <c:v>29.034415847610209</c:v>
                </c:pt>
                <c:pt idx="17">
                  <c:v>41.183602249137166</c:v>
                </c:pt>
                <c:pt idx="18">
                  <c:v>63.250126233899501</c:v>
                </c:pt>
                <c:pt idx="19">
                  <c:v>80.23207966620366</c:v>
                </c:pt>
                <c:pt idx="20">
                  <c:v>98.729774045222882</c:v>
                </c:pt>
                <c:pt idx="21">
                  <c:v>118.4716881857218</c:v>
                </c:pt>
                <c:pt idx="22">
                  <c:v>139.18743177443832</c:v>
                </c:pt>
                <c:pt idx="23">
                  <c:v>55.411096832891218</c:v>
                </c:pt>
                <c:pt idx="24">
                  <c:v>71.534585872413999</c:v>
                </c:pt>
                <c:pt idx="25">
                  <c:v>89.308619632706112</c:v>
                </c:pt>
                <c:pt idx="26">
                  <c:v>108.46165321552014</c:v>
                </c:pt>
                <c:pt idx="27">
                  <c:v>128.7291914358388</c:v>
                </c:pt>
                <c:pt idx="28">
                  <c:v>149.65142166430945</c:v>
                </c:pt>
                <c:pt idx="29">
                  <c:v>160.06091855625468</c:v>
                </c:pt>
                <c:pt idx="30">
                  <c:v>180.63432136322305</c:v>
                </c:pt>
                <c:pt idx="31">
                  <c:v>200.71839281066511</c:v>
                </c:pt>
                <c:pt idx="32">
                  <c:v>220.09022056098533</c:v>
                </c:pt>
                <c:pt idx="33">
                  <c:v>238.51173474722441</c:v>
                </c:pt>
                <c:pt idx="34">
                  <c:v>255.75896286255568</c:v>
                </c:pt>
                <c:pt idx="35">
                  <c:v>271.65372500695327</c:v>
                </c:pt>
                <c:pt idx="36">
                  <c:v>285.34496628104779</c:v>
                </c:pt>
                <c:pt idx="37">
                  <c:v>295.81109952471263</c:v>
                </c:pt>
                <c:pt idx="38">
                  <c:v>302.82276021426856</c:v>
                </c:pt>
                <c:pt idx="39">
                  <c:v>306.47223533539221</c:v>
                </c:pt>
                <c:pt idx="40">
                  <c:v>307.09336574849459</c:v>
                </c:pt>
                <c:pt idx="41">
                  <c:v>305.1235565254288</c:v>
                </c:pt>
                <c:pt idx="42">
                  <c:v>170.39603979042877</c:v>
                </c:pt>
                <c:pt idx="43">
                  <c:v>190.75082091129588</c:v>
                </c:pt>
                <c:pt idx="44">
                  <c:v>210.50816409222281</c:v>
                </c:pt>
                <c:pt idx="45">
                  <c:v>229.43448495082313</c:v>
                </c:pt>
                <c:pt idx="46">
                  <c:v>247.29467522523908</c:v>
                </c:pt>
                <c:pt idx="47">
                  <c:v>263.88407107618104</c:v>
                </c:pt>
                <c:pt idx="48">
                  <c:v>278.87623372240171</c:v>
                </c:pt>
                <c:pt idx="49">
                  <c:v>291.00309539189357</c:v>
                </c:pt>
                <c:pt idx="50">
                  <c:v>299.75013751392817</c:v>
                </c:pt>
                <c:pt idx="51">
                  <c:v>305.0509524577717</c:v>
                </c:pt>
                <c:pt idx="52">
                  <c:v>307.13490159205048</c:v>
                </c:pt>
                <c:pt idx="53">
                  <c:v>306.4042640879133</c:v>
                </c:pt>
              </c:numCache>
            </c:numRef>
          </c:yVal>
          <c:smooth val="0"/>
        </c:ser>
        <c:ser>
          <c:idx val="12"/>
          <c:order val="12"/>
          <c:tx>
            <c:v>7_p</c:v>
          </c:tx>
          <c:spPr>
            <a:ln w="28575">
              <a:noFill/>
            </a:ln>
          </c:spPr>
          <c:xVal>
            <c:numRef>
              <c:f>'20'!$AA$5:$AA$58</c:f>
              <c:numCache>
                <c:formatCode>0.0</c:formatCode>
                <c:ptCount val="54"/>
                <c:pt idx="0">
                  <c:v>-21.843458889253185</c:v>
                </c:pt>
                <c:pt idx="1">
                  <c:v>-38.001472470631072</c:v>
                </c:pt>
                <c:pt idx="2">
                  <c:v>-46.371111057355854</c:v>
                </c:pt>
                <c:pt idx="3">
                  <c:v>-63.713524766426374</c:v>
                </c:pt>
                <c:pt idx="4">
                  <c:v>-81.875518499316499</c:v>
                </c:pt>
                <c:pt idx="5">
                  <c:v>-100.8498124060593</c:v>
                </c:pt>
                <c:pt idx="6">
                  <c:v>-120.58780008111796</c:v>
                </c:pt>
                <c:pt idx="7">
                  <c:v>-140.98796721161139</c:v>
                </c:pt>
                <c:pt idx="8">
                  <c:v>-161.89154965448964</c:v>
                </c:pt>
                <c:pt idx="9">
                  <c:v>-183.09133914227658</c:v>
                </c:pt>
                <c:pt idx="10">
                  <c:v>-29.827317037763777</c:v>
                </c:pt>
                <c:pt idx="11">
                  <c:v>-54.940663935700321</c:v>
                </c:pt>
                <c:pt idx="12">
                  <c:v>-72.691717560115237</c:v>
                </c:pt>
                <c:pt idx="13">
                  <c:v>-91.263042321713726</c:v>
                </c:pt>
                <c:pt idx="14">
                  <c:v>-110.6283465938556</c:v>
                </c:pt>
                <c:pt idx="15">
                  <c:v>-130.71372011276426</c:v>
                </c:pt>
                <c:pt idx="16">
                  <c:v>-151.38885632087013</c:v>
                </c:pt>
                <c:pt idx="17">
                  <c:v>-172.46870439927648</c:v>
                </c:pt>
                <c:pt idx="18">
                  <c:v>-204.35504494499304</c:v>
                </c:pt>
                <c:pt idx="19">
                  <c:v>-225.45676663791915</c:v>
                </c:pt>
                <c:pt idx="20">
                  <c:v>-246.2050839162776</c:v>
                </c:pt>
                <c:pt idx="21">
                  <c:v>-266.4587991637884</c:v>
                </c:pt>
                <c:pt idx="22">
                  <c:v>-286.12930437446562</c:v>
                </c:pt>
                <c:pt idx="23">
                  <c:v>-193.72984558150705</c:v>
                </c:pt>
                <c:pt idx="24">
                  <c:v>-214.93918268305208</c:v>
                </c:pt>
                <c:pt idx="25">
                  <c:v>-235.88518577548643</c:v>
                </c:pt>
                <c:pt idx="26">
                  <c:v>-256.40049839872302</c:v>
                </c:pt>
                <c:pt idx="27">
                  <c:v>-276.37047692909141</c:v>
                </c:pt>
                <c:pt idx="28">
                  <c:v>-295.72924983795025</c:v>
                </c:pt>
                <c:pt idx="29">
                  <c:v>-305.14934250415661</c:v>
                </c:pt>
                <c:pt idx="30">
                  <c:v>-323.34674577843913</c:v>
                </c:pt>
                <c:pt idx="31">
                  <c:v>-340.49683317061476</c:v>
                </c:pt>
                <c:pt idx="32">
                  <c:v>-356.35751562148835</c:v>
                </c:pt>
                <c:pt idx="33">
                  <c:v>-370.69475212933963</c:v>
                </c:pt>
                <c:pt idx="34">
                  <c:v>-383.31528898660451</c:v>
                </c:pt>
                <c:pt idx="35">
                  <c:v>-394.09624285672317</c:v>
                </c:pt>
                <c:pt idx="36">
                  <c:v>-403.11330825712525</c:v>
                </c:pt>
                <c:pt idx="37">
                  <c:v>-410.28079845430375</c:v>
                </c:pt>
                <c:pt idx="38">
                  <c:v>-415.43972834747069</c:v>
                </c:pt>
                <c:pt idx="39">
                  <c:v>-418.62091809345816</c:v>
                </c:pt>
                <c:pt idx="40">
                  <c:v>-420.00325068985819</c:v>
                </c:pt>
                <c:pt idx="41">
                  <c:v>-419.8338438378899</c:v>
                </c:pt>
                <c:pt idx="42">
                  <c:v>-314.36428735291759</c:v>
                </c:pt>
                <c:pt idx="43">
                  <c:v>-332.06767149861389</c:v>
                </c:pt>
                <c:pt idx="44">
                  <c:v>-348.60353443685227</c:v>
                </c:pt>
                <c:pt idx="45">
                  <c:v>-363.72999228789359</c:v>
                </c:pt>
                <c:pt idx="46">
                  <c:v>-377.22920691469636</c:v>
                </c:pt>
                <c:pt idx="47">
                  <c:v>-388.94009182926936</c:v>
                </c:pt>
                <c:pt idx="48">
                  <c:v>-398.81920092439623</c:v>
                </c:pt>
                <c:pt idx="49">
                  <c:v>-406.94258027249941</c:v>
                </c:pt>
                <c:pt idx="50">
                  <c:v>-413.11371775767714</c:v>
                </c:pt>
                <c:pt idx="51">
                  <c:v>-417.26891634589663</c:v>
                </c:pt>
                <c:pt idx="52">
                  <c:v>-419.52218533591542</c:v>
                </c:pt>
                <c:pt idx="53">
                  <c:v>-420.09638893196927</c:v>
                </c:pt>
              </c:numCache>
            </c:numRef>
          </c:xVal>
          <c:yVal>
            <c:numRef>
              <c:f>'20'!$AB$5:$AB$58</c:f>
              <c:numCache>
                <c:formatCode>0.0</c:formatCode>
                <c:ptCount val="54"/>
                <c:pt idx="0">
                  <c:v>15.870201841779178</c:v>
                </c:pt>
                <c:pt idx="1">
                  <c:v>28.706684774998301</c:v>
                </c:pt>
                <c:pt idx="2">
                  <c:v>34.705511447239722</c:v>
                </c:pt>
                <c:pt idx="3">
                  <c:v>45.74623371591732</c:v>
                </c:pt>
                <c:pt idx="4">
                  <c:v>55.334064540252889</c:v>
                </c:pt>
                <c:pt idx="5">
                  <c:v>63.238047556298611</c:v>
                </c:pt>
                <c:pt idx="6">
                  <c:v>69.218492971565368</c:v>
                </c:pt>
                <c:pt idx="7">
                  <c:v>73.050302318426731</c:v>
                </c:pt>
                <c:pt idx="8">
                  <c:v>74.555040308282784</c:v>
                </c:pt>
                <c:pt idx="9">
                  <c:v>73.63419760733268</c:v>
                </c:pt>
                <c:pt idx="10">
                  <c:v>22.420957417155467</c:v>
                </c:pt>
                <c:pt idx="11">
                  <c:v>40.393812525347172</c:v>
                </c:pt>
                <c:pt idx="12">
                  <c:v>50.735789969861891</c:v>
                </c:pt>
                <c:pt idx="13">
                  <c:v>59.511534545460343</c:v>
                </c:pt>
                <c:pt idx="14">
                  <c:v>66.483467359031067</c:v>
                </c:pt>
                <c:pt idx="15">
                  <c:v>71.41563468568539</c:v>
                </c:pt>
                <c:pt idx="16">
                  <c:v>74.101930708561881</c:v>
                </c:pt>
                <c:pt idx="17">
                  <c:v>74.400116557812794</c:v>
                </c:pt>
                <c:pt idx="18">
                  <c:v>70.291175354441762</c:v>
                </c:pt>
                <c:pt idx="19">
                  <c:v>64.63162474542203</c:v>
                </c:pt>
                <c:pt idx="20">
                  <c:v>56.84175195321437</c:v>
                </c:pt>
                <c:pt idx="21">
                  <c:v>47.154589547020592</c:v>
                </c:pt>
                <c:pt idx="22">
                  <c:v>35.839980849819582</c:v>
                </c:pt>
                <c:pt idx="23">
                  <c:v>72.261089365599418</c:v>
                </c:pt>
                <c:pt idx="24">
                  <c:v>67.740846273350854</c:v>
                </c:pt>
                <c:pt idx="25">
                  <c:v>60.989094349638947</c:v>
                </c:pt>
                <c:pt idx="26">
                  <c:v>52.219889962051099</c:v>
                </c:pt>
                <c:pt idx="27">
                  <c:v>41.676873670828726</c:v>
                </c:pt>
                <c:pt idx="28">
                  <c:v>29.88054667582206</c:v>
                </c:pt>
                <c:pt idx="29">
                  <c:v>23.857798845555294</c:v>
                </c:pt>
                <c:pt idx="30">
                  <c:v>11.648861825687646</c:v>
                </c:pt>
                <c:pt idx="31">
                  <c:v>-0.71614789888920427</c:v>
                </c:pt>
                <c:pt idx="32">
                  <c:v>-13.137583522953804</c:v>
                </c:pt>
                <c:pt idx="33">
                  <c:v>-25.491215248597058</c:v>
                </c:pt>
                <c:pt idx="34">
                  <c:v>-37.640604869530023</c:v>
                </c:pt>
                <c:pt idx="35">
                  <c:v>-49.454789887090584</c:v>
                </c:pt>
                <c:pt idx="36">
                  <c:v>-59.82681330702448</c:v>
                </c:pt>
                <c:pt idx="37">
                  <c:v>-67.556179010452894</c:v>
                </c:pt>
                <c:pt idx="38">
                  <c:v>-72.474886291523148</c:v>
                </c:pt>
                <c:pt idx="39">
                  <c:v>-74.67461598331181</c:v>
                </c:pt>
                <c:pt idx="40">
                  <c:v>-74.438051977666134</c:v>
                </c:pt>
                <c:pt idx="41">
                  <c:v>-72.12631515774126</c:v>
                </c:pt>
                <c:pt idx="42">
                  <c:v>17.777935770263355</c:v>
                </c:pt>
                <c:pt idx="43">
                  <c:v>5.4803041092064859</c:v>
                </c:pt>
                <c:pt idx="44">
                  <c:v>-6.9271074553132621</c:v>
                </c:pt>
                <c:pt idx="45">
                  <c:v>-19.331311673653346</c:v>
                </c:pt>
                <c:pt idx="46">
                  <c:v>-31.599967422867877</c:v>
                </c:pt>
                <c:pt idx="47">
                  <c:v>-43.597132469271429</c:v>
                </c:pt>
                <c:pt idx="48">
                  <c:v>-54.950871733319048</c:v>
                </c:pt>
                <c:pt idx="49">
                  <c:v>-64.03851654303017</c:v>
                </c:pt>
                <c:pt idx="50">
                  <c:v>-70.3668613787693</c:v>
                </c:pt>
                <c:pt idx="51">
                  <c:v>-73.900100498857313</c:v>
                </c:pt>
                <c:pt idx="52">
                  <c:v>-74.838907542193397</c:v>
                </c:pt>
                <c:pt idx="53">
                  <c:v>-73.518606587902326</c:v>
                </c:pt>
              </c:numCache>
            </c:numRef>
          </c:yVal>
          <c:smooth val="0"/>
        </c:ser>
        <c:ser>
          <c:idx val="13"/>
          <c:order val="13"/>
          <c:tx>
            <c:v>7_m</c:v>
          </c:tx>
          <c:spPr>
            <a:ln w="28575">
              <a:noFill/>
            </a:ln>
          </c:spPr>
          <c:xVal>
            <c:numRef>
              <c:f>'20'!$AC$5:$AC$58</c:f>
              <c:numCache>
                <c:formatCode>0.0</c:formatCode>
                <c:ptCount val="54"/>
                <c:pt idx="0">
                  <c:v>-21.843458889253185</c:v>
                </c:pt>
                <c:pt idx="1">
                  <c:v>-39.044780421189742</c:v>
                </c:pt>
                <c:pt idx="2">
                  <c:v>-47.33636417802439</c:v>
                </c:pt>
                <c:pt idx="3">
                  <c:v>-63.195815595839093</c:v>
                </c:pt>
                <c:pt idx="4">
                  <c:v>-77.926749293653316</c:v>
                </c:pt>
                <c:pt idx="5">
                  <c:v>-91.307263119198353</c:v>
                </c:pt>
                <c:pt idx="6">
                  <c:v>-103.09437832809166</c:v>
                </c:pt>
                <c:pt idx="7">
                  <c:v>-113.04264390803652</c:v>
                </c:pt>
                <c:pt idx="8">
                  <c:v>-120.93329699677317</c:v>
                </c:pt>
                <c:pt idx="9">
                  <c:v>-126.60861877444928</c:v>
                </c:pt>
                <c:pt idx="10">
                  <c:v>-30.540745514440289</c:v>
                </c:pt>
                <c:pt idx="11">
                  <c:v>-55.39439745861042</c:v>
                </c:pt>
                <c:pt idx="12">
                  <c:v>-70.715579736598855</c:v>
                </c:pt>
                <c:pt idx="13">
                  <c:v>-84.800663759953807</c:v>
                </c:pt>
                <c:pt idx="14">
                  <c:v>-97.41557401480587</c:v>
                </c:pt>
                <c:pt idx="15">
                  <c:v>-108.31306564598985</c:v>
                </c:pt>
                <c:pt idx="16">
                  <c:v>-117.2568534325658</c:v>
                </c:pt>
                <c:pt idx="17">
                  <c:v>-124.05447632263254</c:v>
                </c:pt>
                <c:pt idx="18">
                  <c:v>-130.00006213314623</c:v>
                </c:pt>
                <c:pt idx="19">
                  <c:v>-131.13830026082047</c:v>
                </c:pt>
                <c:pt idx="20">
                  <c:v>-130.14127362437716</c:v>
                </c:pt>
                <c:pt idx="21">
                  <c:v>-127.18697690426899</c:v>
                </c:pt>
                <c:pt idx="22">
                  <c:v>-122.50466497150637</c:v>
                </c:pt>
                <c:pt idx="23">
                  <c:v>-128.59019451805977</c:v>
                </c:pt>
                <c:pt idx="24">
                  <c:v>-130.84523347374318</c:v>
                </c:pt>
                <c:pt idx="25">
                  <c:v>-130.89660673008103</c:v>
                </c:pt>
                <c:pt idx="26">
                  <c:v>-128.89617800003654</c:v>
                </c:pt>
                <c:pt idx="27">
                  <c:v>-125.04023639805024</c:v>
                </c:pt>
                <c:pt idx="28">
                  <c:v>-119.80345256018342</c:v>
                </c:pt>
                <c:pt idx="29">
                  <c:v>-116.98644771265035</c:v>
                </c:pt>
                <c:pt idx="30">
                  <c:v>-110.99836546811569</c:v>
                </c:pt>
                <c:pt idx="31">
                  <c:v>-104.5382108547017</c:v>
                </c:pt>
                <c:pt idx="32">
                  <c:v>-97.625943982398752</c:v>
                </c:pt>
                <c:pt idx="33">
                  <c:v>-90.307391763114197</c:v>
                </c:pt>
                <c:pt idx="34">
                  <c:v>-82.652595962147416</c:v>
                </c:pt>
                <c:pt idx="35">
                  <c:v>-74.748136277918888</c:v>
                </c:pt>
                <c:pt idx="36">
                  <c:v>-67.670182265339406</c:v>
                </c:pt>
                <c:pt idx="37">
                  <c:v>-62.533994924209537</c:v>
                </c:pt>
                <c:pt idx="38">
                  <c:v>-59.450223322576761</c:v>
                </c:pt>
                <c:pt idx="39">
                  <c:v>-58.341197758954678</c:v>
                </c:pt>
                <c:pt idx="40">
                  <c:v>-58.993347762210959</c:v>
                </c:pt>
                <c:pt idx="41">
                  <c:v>-61.139590532538193</c:v>
                </c:pt>
                <c:pt idx="42">
                  <c:v>-114.05172887720664</c:v>
                </c:pt>
                <c:pt idx="43">
                  <c:v>-107.8266327099291</c:v>
                </c:pt>
                <c:pt idx="44">
                  <c:v>-101.13634575570727</c:v>
                </c:pt>
                <c:pt idx="45">
                  <c:v>-94.013579045067218</c:v>
                </c:pt>
                <c:pt idx="46">
                  <c:v>-86.516880778991663</c:v>
                </c:pt>
                <c:pt idx="47">
                  <c:v>-78.725761242313325</c:v>
                </c:pt>
                <c:pt idx="48">
                  <c:v>-70.980526130603067</c:v>
                </c:pt>
                <c:pt idx="49">
                  <c:v>-64.847924586869851</c:v>
                </c:pt>
                <c:pt idx="50">
                  <c:v>-60.736297351021534</c:v>
                </c:pt>
                <c:pt idx="51">
                  <c:v>-58.660014240995508</c:v>
                </c:pt>
                <c:pt idx="52">
                  <c:v>-58.463454095700826</c:v>
                </c:pt>
                <c:pt idx="53">
                  <c:v>-59.896573591161911</c:v>
                </c:pt>
              </c:numCache>
            </c:numRef>
          </c:xVal>
          <c:yVal>
            <c:numRef>
              <c:f>'20'!$AD$5:$AD$58</c:f>
              <c:numCache>
                <c:formatCode>0.0</c:formatCode>
                <c:ptCount val="54"/>
                <c:pt idx="0">
                  <c:v>15.870201841779178</c:v>
                </c:pt>
                <c:pt idx="1">
                  <c:v>27.270694574365514</c:v>
                </c:pt>
                <c:pt idx="2">
                  <c:v>33.376954503273176</c:v>
                </c:pt>
                <c:pt idx="3">
                  <c:v>46.458799258375784</c:v>
                </c:pt>
                <c:pt idx="4">
                  <c:v>60.769079083041014</c:v>
                </c:pt>
                <c:pt idx="5">
                  <c:v>76.372239869939094</c:v>
                </c:pt>
                <c:pt idx="6">
                  <c:v>93.29612239960791</c:v>
                </c:pt>
                <c:pt idx="7">
                  <c:v>111.51374007518893</c:v>
                </c:pt>
                <c:pt idx="8">
                  <c:v>130.92923876045415</c:v>
                </c:pt>
                <c:pt idx="9">
                  <c:v>151.37599274063911</c:v>
                </c:pt>
                <c:pt idx="10">
                  <c:v>21.439007360308619</c:v>
                </c:pt>
                <c:pt idx="11">
                  <c:v>39.769301907702015</c:v>
                </c:pt>
                <c:pt idx="12">
                  <c:v>53.455710342509086</c:v>
                </c:pt>
                <c:pt idx="13">
                  <c:v>68.406235561107195</c:v>
                </c:pt>
                <c:pt idx="14">
                  <c:v>84.66928865613238</c:v>
                </c:pt>
                <c:pt idx="15">
                  <c:v>102.24749050047554</c:v>
                </c:pt>
                <c:pt idx="16">
                  <c:v>121.08060239349383</c:v>
                </c:pt>
                <c:pt idx="17">
                  <c:v>141.0365847760734</c:v>
                </c:pt>
                <c:pt idx="18">
                  <c:v>172.63202939361258</c:v>
                </c:pt>
                <c:pt idx="19">
                  <c:v>194.44985663342896</c:v>
                </c:pt>
                <c:pt idx="20">
                  <c:v>216.58988205998224</c:v>
                </c:pt>
                <c:pt idx="21">
                  <c:v>238.84580773609792</c:v>
                </c:pt>
                <c:pt idx="22">
                  <c:v>261.04997626766794</c:v>
                </c:pt>
                <c:pt idx="23">
                  <c:v>161.91812739512909</c:v>
                </c:pt>
                <c:pt idx="24">
                  <c:v>183.48623758606482</c:v>
                </c:pt>
                <c:pt idx="25">
                  <c:v>205.49347640369365</c:v>
                </c:pt>
                <c:pt idx="26">
                  <c:v>227.71453134076708</c:v>
                </c:pt>
                <c:pt idx="27">
                  <c:v>249.96508075830786</c:v>
                </c:pt>
                <c:pt idx="28">
                  <c:v>272.02163339341718</c:v>
                </c:pt>
                <c:pt idx="29">
                  <c:v>282.8418053401042</c:v>
                </c:pt>
                <c:pt idx="30">
                  <c:v>303.9213333261539</c:v>
                </c:pt>
                <c:pt idx="31">
                  <c:v>324.05303383601961</c:v>
                </c:pt>
                <c:pt idx="32">
                  <c:v>342.97587393618153</c:v>
                </c:pt>
                <c:pt idx="33">
                  <c:v>360.42887828811149</c:v>
                </c:pt>
                <c:pt idx="34">
                  <c:v>376.18608996950729</c:v>
                </c:pt>
                <c:pt idx="35">
                  <c:v>390.09017034467718</c:v>
                </c:pt>
                <c:pt idx="36">
                  <c:v>401.87104065440371</c:v>
                </c:pt>
                <c:pt idx="37">
                  <c:v>411.07623427001022</c:v>
                </c:pt>
                <c:pt idx="38">
                  <c:v>417.50263230222293</c:v>
                </c:pt>
                <c:pt idx="39">
                  <c:v>421.20787739750949</c:v>
                </c:pt>
                <c:pt idx="40">
                  <c:v>422.44945152300107</c:v>
                </c:pt>
                <c:pt idx="41">
                  <c:v>421.5739700686525</c:v>
                </c:pt>
                <c:pt idx="42">
                  <c:v>293.4845196995567</c:v>
                </c:pt>
                <c:pt idx="43">
                  <c:v>314.12161572562752</c:v>
                </c:pt>
                <c:pt idx="44">
                  <c:v>333.68225695524353</c:v>
                </c:pt>
                <c:pt idx="45">
                  <c:v>351.90148316810485</c:v>
                </c:pt>
                <c:pt idx="46">
                  <c:v>368.53122232843566</c:v>
                </c:pt>
                <c:pt idx="47">
                  <c:v>383.37626362168271</c:v>
                </c:pt>
                <c:pt idx="48">
                  <c:v>396.2803530840867</c:v>
                </c:pt>
                <c:pt idx="49">
                  <c:v>406.81438263248174</c:v>
                </c:pt>
                <c:pt idx="50">
                  <c:v>414.63904925122154</c:v>
                </c:pt>
                <c:pt idx="51">
                  <c:v>419.68270887834569</c:v>
                </c:pt>
                <c:pt idx="52">
                  <c:v>422.11580236509866</c:v>
                </c:pt>
                <c:pt idx="53">
                  <c:v>422.25390700424043</c:v>
                </c:pt>
              </c:numCache>
            </c:numRef>
          </c:yVal>
          <c:smooth val="0"/>
        </c:ser>
        <c:ser>
          <c:idx val="14"/>
          <c:order val="14"/>
          <c:tx>
            <c:v>8_p</c:v>
          </c:tx>
          <c:spPr>
            <a:ln w="28575">
              <a:noFill/>
            </a:ln>
          </c:spPr>
          <c:xVal>
            <c:numRef>
              <c:f>'20'!$AE$5:$AE$58</c:f>
              <c:numCache>
                <c:formatCode>0.0</c:formatCode>
                <c:ptCount val="54"/>
                <c:pt idx="0">
                  <c:v>-8.3434588638336944</c:v>
                </c:pt>
                <c:pt idx="1">
                  <c:v>-13.870471087059379</c:v>
                </c:pt>
                <c:pt idx="2">
                  <c:v>-17.115629091493812</c:v>
                </c:pt>
                <c:pt idx="3">
                  <c:v>-24.656362781427141</c:v>
                </c:pt>
                <c:pt idx="4">
                  <c:v>-33.714138803046893</c:v>
                </c:pt>
                <c:pt idx="5">
                  <c:v>-44.418820378664975</c:v>
                </c:pt>
                <c:pt idx="6">
                  <c:v>-56.871970225316765</c:v>
                </c:pt>
                <c:pt idx="7">
                  <c:v>-71.123771098293588</c:v>
                </c:pt>
                <c:pt idx="8">
                  <c:v>-87.150661738898279</c:v>
                </c:pt>
                <c:pt idx="9">
                  <c:v>-104.84290947098887</c:v>
                </c:pt>
                <c:pt idx="10">
                  <c:v>-10.952098268078787</c:v>
                </c:pt>
                <c:pt idx="11">
                  <c:v>-20.705043519958288</c:v>
                </c:pt>
                <c:pt idx="12">
                  <c:v>-28.987085748743816</c:v>
                </c:pt>
                <c:pt idx="13">
                  <c:v>-38.85334984951082</c:v>
                </c:pt>
                <c:pt idx="14">
                  <c:v>-50.422210819124523</c:v>
                </c:pt>
                <c:pt idx="15">
                  <c:v>-63.772564117843956</c:v>
                </c:pt>
                <c:pt idx="16">
                  <c:v>-78.920135485679694</c:v>
                </c:pt>
                <c:pt idx="17">
                  <c:v>-95.798821575320517</c:v>
                </c:pt>
                <c:pt idx="18">
                  <c:v>-124.01058800711053</c:v>
                </c:pt>
                <c:pt idx="19">
                  <c:v>-144.40883984984293</c:v>
                </c:pt>
                <c:pt idx="20">
                  <c:v>-165.77335347721231</c:v>
                </c:pt>
                <c:pt idx="21">
                  <c:v>-187.85292451060229</c:v>
                </c:pt>
                <c:pt idx="22">
                  <c:v>-210.41725764165605</c:v>
                </c:pt>
                <c:pt idx="23">
                  <c:v>-114.25673474938571</c:v>
                </c:pt>
                <c:pt idx="24">
                  <c:v>-134.07238113036334</c:v>
                </c:pt>
                <c:pt idx="25">
                  <c:v>-154.98663380426814</c:v>
                </c:pt>
                <c:pt idx="26">
                  <c:v>-176.73827937474405</c:v>
                </c:pt>
                <c:pt idx="27">
                  <c:v>-199.09136087377465</c:v>
                </c:pt>
                <c:pt idx="28">
                  <c:v>-221.68664418617132</c:v>
                </c:pt>
                <c:pt idx="29">
                  <c:v>-232.84774159462637</c:v>
                </c:pt>
                <c:pt idx="30">
                  <c:v>-254.74598322346105</c:v>
                </c:pt>
                <c:pt idx="31">
                  <c:v>-275.88866573930591</c:v>
                </c:pt>
                <c:pt idx="32">
                  <c:v>-296.02136405657274</c:v>
                </c:pt>
                <c:pt idx="33">
                  <c:v>-314.88171458438285</c:v>
                </c:pt>
                <c:pt idx="34">
                  <c:v>-332.23317542358518</c:v>
                </c:pt>
                <c:pt idx="35">
                  <c:v>-347.89935404126032</c:v>
                </c:pt>
                <c:pt idx="36">
                  <c:v>-361.29083559224523</c:v>
                </c:pt>
                <c:pt idx="37">
                  <c:v>-371.63266413882889</c:v>
                </c:pt>
                <c:pt idx="38">
                  <c:v>-378.69746969534657</c:v>
                </c:pt>
                <c:pt idx="39">
                  <c:v>-382.56407493404498</c:v>
                </c:pt>
                <c:pt idx="40">
                  <c:v>-383.54335666266934</c:v>
                </c:pt>
                <c:pt idx="41">
                  <c:v>-382.04749883053012</c:v>
                </c:pt>
                <c:pt idx="42">
                  <c:v>-243.87644243111606</c:v>
                </c:pt>
                <c:pt idx="43">
                  <c:v>-265.4271475914266</c:v>
                </c:pt>
                <c:pt idx="44">
                  <c:v>-286.09783526186408</c:v>
                </c:pt>
                <c:pt idx="45">
                  <c:v>-305.62640503401724</c:v>
                </c:pt>
                <c:pt idx="46">
                  <c:v>-323.75883399265712</c:v>
                </c:pt>
                <c:pt idx="47">
                  <c:v>-340.2848955913106</c:v>
                </c:pt>
                <c:pt idx="48">
                  <c:v>-354.95082323633358</c:v>
                </c:pt>
                <c:pt idx="49">
                  <c:v>-366.86435877792394</c:v>
                </c:pt>
                <c:pt idx="50">
                  <c:v>-375.57662164392571</c:v>
                </c:pt>
                <c:pt idx="51">
                  <c:v>-381.0150337644086</c:v>
                </c:pt>
                <c:pt idx="52">
                  <c:v>-383.38978360505314</c:v>
                </c:pt>
                <c:pt idx="53">
                  <c:v>-383.07827064297192</c:v>
                </c:pt>
              </c:numCache>
            </c:numRef>
          </c:xVal>
          <c:yVal>
            <c:numRef>
              <c:f>'20'!$AF$5:$AF$58</c:f>
              <c:numCache>
                <c:formatCode>0.0</c:formatCode>
                <c:ptCount val="54"/>
                <c:pt idx="0">
                  <c:v>25.678525988319894</c:v>
                </c:pt>
                <c:pt idx="1">
                  <c:v>45.560900918773548</c:v>
                </c:pt>
                <c:pt idx="2">
                  <c:v>55.333603771221412</c:v>
                </c:pt>
                <c:pt idx="3">
                  <c:v>74.459350734101974</c:v>
                </c:pt>
                <c:pt idx="4">
                  <c:v>92.891420878602545</c:v>
                </c:pt>
                <c:pt idx="5">
                  <c:v>110.43868759288083</c:v>
                </c:pt>
                <c:pt idx="6">
                  <c:v>126.87866763309346</c:v>
                </c:pt>
                <c:pt idx="7">
                  <c:v>141.96958389751475</c:v>
                </c:pt>
                <c:pt idx="8">
                  <c:v>155.47375998339365</c:v>
                </c:pt>
                <c:pt idx="9">
                  <c:v>167.18970620180502</c:v>
                </c:pt>
                <c:pt idx="10">
                  <c:v>35.67099265088536</c:v>
                </c:pt>
                <c:pt idx="11">
                  <c:v>64.972592813163061</c:v>
                </c:pt>
                <c:pt idx="12">
                  <c:v>83.773235854301802</c:v>
                </c:pt>
                <c:pt idx="13">
                  <c:v>101.78891316465632</c:v>
                </c:pt>
                <c:pt idx="14">
                  <c:v>118.81196555179679</c:v>
                </c:pt>
                <c:pt idx="15">
                  <c:v>134.60805907936128</c:v>
                </c:pt>
                <c:pt idx="16">
                  <c:v>148.93385836605299</c:v>
                </c:pt>
                <c:pt idx="17">
                  <c:v>161.56551960663214</c:v>
                </c:pt>
                <c:pt idx="18">
                  <c:v>176.98363706656528</c:v>
                </c:pt>
                <c:pt idx="19">
                  <c:v>184.80824525242537</c:v>
                </c:pt>
                <c:pt idx="20">
                  <c:v>190.70166068561451</c:v>
                </c:pt>
                <c:pt idx="21">
                  <c:v>194.7694167983517</c:v>
                </c:pt>
                <c:pt idx="22">
                  <c:v>197.17773894559181</c:v>
                </c:pt>
                <c:pt idx="23">
                  <c:v>172.33199549052469</c:v>
                </c:pt>
                <c:pt idx="24">
                  <c:v>181.14157756937738</c:v>
                </c:pt>
                <c:pt idx="25">
                  <c:v>187.99104723349618</c:v>
                </c:pt>
                <c:pt idx="26">
                  <c:v>192.95521006289835</c:v>
                </c:pt>
                <c:pt idx="27">
                  <c:v>196.16378958007533</c:v>
                </c:pt>
                <c:pt idx="28">
                  <c:v>197.99916178821729</c:v>
                </c:pt>
                <c:pt idx="29">
                  <c:v>198.66364798512123</c:v>
                </c:pt>
                <c:pt idx="30">
                  <c:v>199.48257572743691</c:v>
                </c:pt>
                <c:pt idx="31">
                  <c:v>199.55964116929067</c:v>
                </c:pt>
                <c:pt idx="32">
                  <c:v>198.83316389080551</c:v>
                </c:pt>
                <c:pt idx="33">
                  <c:v>197.26608206045489</c:v>
                </c:pt>
                <c:pt idx="34">
                  <c:v>194.85518482655141</c:v>
                </c:pt>
                <c:pt idx="35">
                  <c:v>191.6341940631562</c:v>
                </c:pt>
                <c:pt idx="36">
                  <c:v>188.54314891168784</c:v>
                </c:pt>
                <c:pt idx="37">
                  <c:v>186.50290573572775</c:v>
                </c:pt>
                <c:pt idx="38">
                  <c:v>185.55593086380043</c:v>
                </c:pt>
                <c:pt idx="39">
                  <c:v>185.64616857754771</c:v>
                </c:pt>
                <c:pt idx="40">
                  <c:v>186.65006759229959</c:v>
                </c:pt>
                <c:pt idx="41">
                  <c:v>188.42072711691685</c:v>
                </c:pt>
                <c:pt idx="42">
                  <c:v>199.16134411652752</c:v>
                </c:pt>
                <c:pt idx="43">
                  <c:v>199.61813922867776</c:v>
                </c:pt>
                <c:pt idx="44">
                  <c:v>199.29986878580326</c:v>
                </c:pt>
                <c:pt idx="45">
                  <c:v>198.15576561573448</c:v>
                </c:pt>
                <c:pt idx="46">
                  <c:v>196.1648538916495</c:v>
                </c:pt>
                <c:pt idx="47">
                  <c:v>193.34242892886829</c:v>
                </c:pt>
                <c:pt idx="48">
                  <c:v>189.96385554645573</c:v>
                </c:pt>
                <c:pt idx="49">
                  <c:v>187.38659903614848</c:v>
                </c:pt>
                <c:pt idx="50">
                  <c:v>185.89416412142725</c:v>
                </c:pt>
                <c:pt idx="51">
                  <c:v>185.4780780785876</c:v>
                </c:pt>
                <c:pt idx="52">
                  <c:v>186.04300550787087</c:v>
                </c:pt>
                <c:pt idx="53">
                  <c:v>187.44865982315554</c:v>
                </c:pt>
              </c:numCache>
            </c:numRef>
          </c:yVal>
          <c:smooth val="0"/>
        </c:ser>
        <c:ser>
          <c:idx val="15"/>
          <c:order val="15"/>
          <c:tx>
            <c:v>8_m</c:v>
          </c:tx>
          <c:spPr>
            <a:ln w="28575">
              <a:noFill/>
            </a:ln>
          </c:spPr>
          <c:xVal>
            <c:numRef>
              <c:f>'20'!$AG$5:$AG$58</c:f>
              <c:numCache>
                <c:formatCode>0.0</c:formatCode>
                <c:ptCount val="54"/>
                <c:pt idx="0">
                  <c:v>-8.3434588638336944</c:v>
                </c:pt>
                <c:pt idx="1">
                  <c:v>-15.558578811796302</c:v>
                </c:pt>
                <c:pt idx="2">
                  <c:v>-18.677441448482401</c:v>
                </c:pt>
                <c:pt idx="3">
                  <c:v>-23.818691747129392</c:v>
                </c:pt>
                <c:pt idx="4">
                  <c:v>-27.324896014554945</c:v>
                </c:pt>
                <c:pt idx="5">
                  <c:v>-28.978651293202912</c:v>
                </c:pt>
                <c:pt idx="6">
                  <c:v>-28.567019249383456</c:v>
                </c:pt>
                <c:pt idx="7">
                  <c:v>-25.907288166504959</c:v>
                </c:pt>
                <c:pt idx="8">
                  <c:v>-20.878816818907282</c:v>
                </c:pt>
                <c:pt idx="9">
                  <c:v>-13.451948138788346</c:v>
                </c:pt>
                <c:pt idx="10">
                  <c:v>-12.106449791883451</c:v>
                </c:pt>
                <c:pt idx="11">
                  <c:v>-21.439199781862065</c:v>
                </c:pt>
                <c:pt idx="12">
                  <c:v>-25.789627583840073</c:v>
                </c:pt>
                <c:pt idx="13">
                  <c:v>-28.39700168841463</c:v>
                </c:pt>
                <c:pt idx="14">
                  <c:v>-29.043495700599472</c:v>
                </c:pt>
                <c:pt idx="15">
                  <c:v>-27.527543820360805</c:v>
                </c:pt>
                <c:pt idx="16">
                  <c:v>-23.693394708293734</c:v>
                </c:pt>
                <c:pt idx="17">
                  <c:v>-17.462955008221179</c:v>
                </c:pt>
                <c:pt idx="18">
                  <c:v>-3.7016985846281614</c:v>
                </c:pt>
                <c:pt idx="19">
                  <c:v>8.2016445150668886</c:v>
                </c:pt>
                <c:pt idx="20">
                  <c:v>22.02183643890244</c:v>
                </c:pt>
                <c:pt idx="21">
                  <c:v>37.493617580434304</c:v>
                </c:pt>
                <c:pt idx="22">
                  <c:v>54.332970309277329</c:v>
                </c:pt>
                <c:pt idx="23">
                  <c:v>-8.8585653134198026</c:v>
                </c:pt>
                <c:pt idx="24">
                  <c:v>1.9944869385058297</c:v>
                </c:pt>
                <c:pt idx="25">
                  <c:v>14.888455521752775</c:v>
                </c:pt>
                <c:pt idx="26">
                  <c:v>29.568044742787265</c:v>
                </c:pt>
                <c:pt idx="27">
                  <c:v>45.766111831146915</c:v>
                </c:pt>
                <c:pt idx="28">
                  <c:v>62.967275307179165</c:v>
                </c:pt>
                <c:pt idx="29">
                  <c:v>71.606217599601393</c:v>
                </c:pt>
                <c:pt idx="30">
                  <c:v>88.840913574631301</c:v>
                </c:pt>
                <c:pt idx="31">
                  <c:v>105.9004051064408</c:v>
                </c:pt>
                <c:pt idx="32">
                  <c:v>122.61511281815268</c:v>
                </c:pt>
                <c:pt idx="33">
                  <c:v>138.79456450403515</c:v>
                </c:pt>
                <c:pt idx="34">
                  <c:v>154.24928103906242</c:v>
                </c:pt>
                <c:pt idx="35">
                  <c:v>168.81673664616898</c:v>
                </c:pt>
                <c:pt idx="36">
                  <c:v>181.46754355497762</c:v>
                </c:pt>
                <c:pt idx="37">
                  <c:v>191.03348345199549</c:v>
                </c:pt>
                <c:pt idx="38">
                  <c:v>197.30564907318325</c:v>
                </c:pt>
                <c:pt idx="39">
                  <c:v>200.38075802448822</c:v>
                </c:pt>
                <c:pt idx="40">
                  <c:v>200.58293654956412</c:v>
                </c:pt>
                <c:pt idx="41">
                  <c:v>198.33199458679337</c:v>
                </c:pt>
                <c:pt idx="42">
                  <c:v>80.236085556035121</c:v>
                </c:pt>
                <c:pt idx="43">
                  <c:v>97.402474841249003</c:v>
                </c:pt>
                <c:pt idx="44">
                  <c:v>114.31248712461189</c:v>
                </c:pt>
                <c:pt idx="45">
                  <c:v>130.78391891658816</c:v>
                </c:pt>
                <c:pt idx="46">
                  <c:v>146.62359064345753</c:v>
                </c:pt>
                <c:pt idx="47">
                  <c:v>161.65243509568035</c:v>
                </c:pt>
                <c:pt idx="48">
                  <c:v>175.5032954067473</c:v>
                </c:pt>
                <c:pt idx="49">
                  <c:v>186.65642149111727</c:v>
                </c:pt>
                <c:pt idx="50">
                  <c:v>194.58202144205393</c:v>
                </c:pt>
                <c:pt idx="51">
                  <c:v>199.22635850960523</c:v>
                </c:pt>
                <c:pt idx="52">
                  <c:v>200.81551547652759</c:v>
                </c:pt>
                <c:pt idx="53">
                  <c:v>199.73727331989025</c:v>
                </c:pt>
              </c:numCache>
            </c:numRef>
          </c:xVal>
          <c:yVal>
            <c:numRef>
              <c:f>'20'!$AH$5:$AH$58</c:f>
              <c:numCache>
                <c:formatCode>0.0</c:formatCode>
                <c:ptCount val="54"/>
                <c:pt idx="0">
                  <c:v>25.678525988319894</c:v>
                </c:pt>
                <c:pt idx="1">
                  <c:v>45.012401469643599</c:v>
                </c:pt>
                <c:pt idx="2">
                  <c:v>54.82614017461588</c:v>
                </c:pt>
                <c:pt idx="3">
                  <c:v>74.731526552109102</c:v>
                </c:pt>
                <c:pt idx="4">
                  <c:v>94.967411704597637</c:v>
                </c:pt>
                <c:pt idx="5">
                  <c:v>115.45550264191388</c:v>
                </c:pt>
                <c:pt idx="6">
                  <c:v>136.07550370608101</c:v>
                </c:pt>
                <c:pt idx="7">
                  <c:v>156.66130979643194</c:v>
                </c:pt>
                <c:pt idx="8">
                  <c:v>177.00678770359141</c:v>
                </c:pt>
                <c:pt idx="9">
                  <c:v>196.88442959629694</c:v>
                </c:pt>
                <c:pt idx="10">
                  <c:v>35.295921104424757</c:v>
                </c:pt>
                <c:pt idx="11">
                  <c:v>64.734050983557808</c:v>
                </c:pt>
                <c:pt idx="12">
                  <c:v>84.812152989959756</c:v>
                </c:pt>
                <c:pt idx="13">
                  <c:v>105.18638663286521</c:v>
                </c:pt>
                <c:pt idx="14">
                  <c:v>125.7583311739578</c:v>
                </c:pt>
                <c:pt idx="15">
                  <c:v>146.38478006437504</c:v>
                </c:pt>
                <c:pt idx="16">
                  <c:v>166.87811420337468</c:v>
                </c:pt>
                <c:pt idx="17">
                  <c:v>187.01838557575556</c:v>
                </c:pt>
                <c:pt idx="18">
                  <c:v>216.07436487183656</c:v>
                </c:pt>
                <c:pt idx="19">
                  <c:v>234.39439747422858</c:v>
                </c:pt>
                <c:pt idx="20">
                  <c:v>251.72001674715949</c:v>
                </c:pt>
                <c:pt idx="21">
                  <c:v>267.98894680170719</c:v>
                </c:pt>
                <c:pt idx="22">
                  <c:v>283.20030258900181</c:v>
                </c:pt>
                <c:pt idx="23">
                  <c:v>206.57793668716315</c:v>
                </c:pt>
                <c:pt idx="24">
                  <c:v>225.35238300967734</c:v>
                </c:pt>
                <c:pt idx="25">
                  <c:v>243.18680965484472</c:v>
                </c:pt>
                <c:pt idx="26">
                  <c:v>259.98819822609414</c:v>
                </c:pt>
                <c:pt idx="27">
                  <c:v>275.72280523171565</c:v>
                </c:pt>
                <c:pt idx="28">
                  <c:v>290.48882684150294</c:v>
                </c:pt>
                <c:pt idx="29">
                  <c:v>297.5867359234154</c:v>
                </c:pt>
                <c:pt idx="30">
                  <c:v>311.12072586468008</c:v>
                </c:pt>
                <c:pt idx="31">
                  <c:v>323.61043009353432</c:v>
                </c:pt>
                <c:pt idx="32">
                  <c:v>334.85640078895551</c:v>
                </c:pt>
                <c:pt idx="33">
                  <c:v>344.67444084993895</c:v>
                </c:pt>
                <c:pt idx="34">
                  <c:v>352.92291680303299</c:v>
                </c:pt>
                <c:pt idx="35">
                  <c:v>359.52542928797072</c:v>
                </c:pt>
                <c:pt idx="36">
                  <c:v>364.89603659206819</c:v>
                </c:pt>
                <c:pt idx="37">
                  <c:v>369.32421949147817</c:v>
                </c:pt>
                <c:pt idx="38">
                  <c:v>372.7106892432779</c:v>
                </c:pt>
                <c:pt idx="39">
                  <c:v>375.05642662297674</c:v>
                </c:pt>
                <c:pt idx="40">
                  <c:v>376.44420534447215</c:v>
                </c:pt>
                <c:pt idx="41">
                  <c:v>376.9974558178817</c:v>
                </c:pt>
                <c:pt idx="42">
                  <c:v>304.47188825539206</c:v>
                </c:pt>
                <c:pt idx="43">
                  <c:v>317.50862993380287</c:v>
                </c:pt>
                <c:pt idx="44">
                  <c:v>329.40106910413715</c:v>
                </c:pt>
                <c:pt idx="45">
                  <c:v>339.95407550666948</c:v>
                </c:pt>
                <c:pt idx="46">
                  <c:v>349.00136841771393</c:v>
                </c:pt>
                <c:pt idx="47">
                  <c:v>356.43175394364135</c:v>
                </c:pt>
                <c:pt idx="48">
                  <c:v>362.31884664145969</c:v>
                </c:pt>
                <c:pt idx="49">
                  <c:v>367.23640281976668</c:v>
                </c:pt>
                <c:pt idx="50">
                  <c:v>371.14993723748989</c:v>
                </c:pt>
                <c:pt idx="51">
                  <c:v>374.00993499801893</c:v>
                </c:pt>
                <c:pt idx="52">
                  <c:v>375.86281382311239</c:v>
                </c:pt>
                <c:pt idx="53">
                  <c:v>376.81690932738485</c:v>
                </c:pt>
              </c:numCache>
            </c:numRef>
          </c:yVal>
          <c:smooth val="0"/>
        </c:ser>
        <c:ser>
          <c:idx val="16"/>
          <c:order val="16"/>
          <c:tx>
            <c:v>9_p</c:v>
          </c:tx>
          <c:spPr>
            <a:ln w="28575">
              <a:noFill/>
            </a:ln>
          </c:spPr>
          <c:xVal>
            <c:numRef>
              <c:f>'20'!$AI$5:$AI$58</c:f>
              <c:numCache>
                <c:formatCode>0.0</c:formatCode>
                <c:ptCount val="54"/>
                <c:pt idx="0">
                  <c:v>8.3434588638336855</c:v>
                </c:pt>
                <c:pt idx="1">
                  <c:v>15.558578811796286</c:v>
                </c:pt>
                <c:pt idx="2">
                  <c:v>18.67744144848238</c:v>
                </c:pt>
                <c:pt idx="3">
                  <c:v>23.818691747129364</c:v>
                </c:pt>
                <c:pt idx="4">
                  <c:v>27.324896014554913</c:v>
                </c:pt>
                <c:pt idx="5">
                  <c:v>28.978651293202869</c:v>
                </c:pt>
                <c:pt idx="6">
                  <c:v>28.567019249383407</c:v>
                </c:pt>
                <c:pt idx="7">
                  <c:v>25.907288166504905</c:v>
                </c:pt>
                <c:pt idx="8">
                  <c:v>20.878816818907218</c:v>
                </c:pt>
                <c:pt idx="9">
                  <c:v>13.451948138788275</c:v>
                </c:pt>
                <c:pt idx="10">
                  <c:v>12.106449791883438</c:v>
                </c:pt>
                <c:pt idx="11">
                  <c:v>21.43919978186204</c:v>
                </c:pt>
                <c:pt idx="12">
                  <c:v>25.789627583840041</c:v>
                </c:pt>
                <c:pt idx="13">
                  <c:v>28.397001688414594</c:v>
                </c:pt>
                <c:pt idx="14">
                  <c:v>29.043495700599429</c:v>
                </c:pt>
                <c:pt idx="15">
                  <c:v>27.527543820360751</c:v>
                </c:pt>
                <c:pt idx="16">
                  <c:v>23.693394708293674</c:v>
                </c:pt>
                <c:pt idx="17">
                  <c:v>17.462955008221115</c:v>
                </c:pt>
                <c:pt idx="18">
                  <c:v>3.7016985846280903</c:v>
                </c:pt>
                <c:pt idx="19">
                  <c:v>-8.2016445150669881</c:v>
                </c:pt>
                <c:pt idx="20">
                  <c:v>-22.021836438902525</c:v>
                </c:pt>
                <c:pt idx="21">
                  <c:v>-37.493617580434389</c:v>
                </c:pt>
                <c:pt idx="22">
                  <c:v>-54.332970309277442</c:v>
                </c:pt>
                <c:pt idx="23">
                  <c:v>8.8585653134197315</c:v>
                </c:pt>
                <c:pt idx="24">
                  <c:v>-1.9944869385059008</c:v>
                </c:pt>
                <c:pt idx="25">
                  <c:v>-14.888455521752874</c:v>
                </c:pt>
                <c:pt idx="26">
                  <c:v>-29.56804474278735</c:v>
                </c:pt>
                <c:pt idx="27">
                  <c:v>-45.766111831147001</c:v>
                </c:pt>
                <c:pt idx="28">
                  <c:v>-62.967275307179278</c:v>
                </c:pt>
                <c:pt idx="29">
                  <c:v>-71.606217599601521</c:v>
                </c:pt>
                <c:pt idx="30">
                  <c:v>-88.840913574631386</c:v>
                </c:pt>
                <c:pt idx="31">
                  <c:v>-105.90040510644093</c:v>
                </c:pt>
                <c:pt idx="32">
                  <c:v>-122.6151128181528</c:v>
                </c:pt>
                <c:pt idx="33">
                  <c:v>-138.79456450403529</c:v>
                </c:pt>
                <c:pt idx="34">
                  <c:v>-154.24928103906257</c:v>
                </c:pt>
                <c:pt idx="35">
                  <c:v>-168.81673664616915</c:v>
                </c:pt>
                <c:pt idx="36">
                  <c:v>-181.46754355497774</c:v>
                </c:pt>
                <c:pt idx="37">
                  <c:v>-191.03348345199564</c:v>
                </c:pt>
                <c:pt idx="38">
                  <c:v>-197.30564907318342</c:v>
                </c:pt>
                <c:pt idx="39">
                  <c:v>-200.38075802448839</c:v>
                </c:pt>
                <c:pt idx="40">
                  <c:v>-200.58293654956429</c:v>
                </c:pt>
                <c:pt idx="41">
                  <c:v>-198.33199458679348</c:v>
                </c:pt>
                <c:pt idx="42">
                  <c:v>-80.236085556035221</c:v>
                </c:pt>
                <c:pt idx="43">
                  <c:v>-97.402474841249131</c:v>
                </c:pt>
                <c:pt idx="44">
                  <c:v>-114.31248712461201</c:v>
                </c:pt>
                <c:pt idx="45">
                  <c:v>-130.78391891658828</c:v>
                </c:pt>
                <c:pt idx="46">
                  <c:v>-146.62359064345767</c:v>
                </c:pt>
                <c:pt idx="47">
                  <c:v>-161.65243509568049</c:v>
                </c:pt>
                <c:pt idx="48">
                  <c:v>-175.50329540674744</c:v>
                </c:pt>
                <c:pt idx="49">
                  <c:v>-186.65642149111736</c:v>
                </c:pt>
                <c:pt idx="50">
                  <c:v>-194.58202144205404</c:v>
                </c:pt>
                <c:pt idx="51">
                  <c:v>-199.22635850960532</c:v>
                </c:pt>
                <c:pt idx="52">
                  <c:v>-200.81551547652776</c:v>
                </c:pt>
                <c:pt idx="53">
                  <c:v>-199.73727331989039</c:v>
                </c:pt>
              </c:numCache>
            </c:numRef>
          </c:xVal>
          <c:yVal>
            <c:numRef>
              <c:f>'20'!$AJ$5:$AJ$58</c:f>
              <c:numCache>
                <c:formatCode>0.0</c:formatCode>
                <c:ptCount val="54"/>
                <c:pt idx="0">
                  <c:v>25.678525988319898</c:v>
                </c:pt>
                <c:pt idx="1">
                  <c:v>45.012401469643599</c:v>
                </c:pt>
                <c:pt idx="2">
                  <c:v>54.826140174615887</c:v>
                </c:pt>
                <c:pt idx="3">
                  <c:v>74.731526552109116</c:v>
                </c:pt>
                <c:pt idx="4">
                  <c:v>94.967411704597652</c:v>
                </c:pt>
                <c:pt idx="5">
                  <c:v>115.45550264191388</c:v>
                </c:pt>
                <c:pt idx="6">
                  <c:v>136.07550370608104</c:v>
                </c:pt>
                <c:pt idx="7">
                  <c:v>156.66130979643191</c:v>
                </c:pt>
                <c:pt idx="8">
                  <c:v>177.00678770359139</c:v>
                </c:pt>
                <c:pt idx="9">
                  <c:v>196.88442959629691</c:v>
                </c:pt>
                <c:pt idx="10">
                  <c:v>35.295921104424764</c:v>
                </c:pt>
                <c:pt idx="11">
                  <c:v>64.734050983557822</c:v>
                </c:pt>
                <c:pt idx="12">
                  <c:v>84.812152989959756</c:v>
                </c:pt>
                <c:pt idx="13">
                  <c:v>105.18638663286522</c:v>
                </c:pt>
                <c:pt idx="14">
                  <c:v>125.7583311739578</c:v>
                </c:pt>
                <c:pt idx="15">
                  <c:v>146.38478006437506</c:v>
                </c:pt>
                <c:pt idx="16">
                  <c:v>166.87811420337468</c:v>
                </c:pt>
                <c:pt idx="17">
                  <c:v>187.01838557575556</c:v>
                </c:pt>
                <c:pt idx="18">
                  <c:v>216.07436487183659</c:v>
                </c:pt>
                <c:pt idx="19">
                  <c:v>234.39439747422858</c:v>
                </c:pt>
                <c:pt idx="20">
                  <c:v>251.72001674715949</c:v>
                </c:pt>
                <c:pt idx="21">
                  <c:v>267.98894680170719</c:v>
                </c:pt>
                <c:pt idx="22">
                  <c:v>283.20030258900181</c:v>
                </c:pt>
                <c:pt idx="23">
                  <c:v>206.57793668716312</c:v>
                </c:pt>
                <c:pt idx="24">
                  <c:v>225.35238300967734</c:v>
                </c:pt>
                <c:pt idx="25">
                  <c:v>243.18680965484472</c:v>
                </c:pt>
                <c:pt idx="26">
                  <c:v>259.98819822609414</c:v>
                </c:pt>
                <c:pt idx="27">
                  <c:v>275.72280523171565</c:v>
                </c:pt>
                <c:pt idx="28">
                  <c:v>290.48882684150294</c:v>
                </c:pt>
                <c:pt idx="29">
                  <c:v>297.5867359234154</c:v>
                </c:pt>
                <c:pt idx="30">
                  <c:v>311.12072586468003</c:v>
                </c:pt>
                <c:pt idx="31">
                  <c:v>323.61043009353426</c:v>
                </c:pt>
                <c:pt idx="32">
                  <c:v>334.85640078895545</c:v>
                </c:pt>
                <c:pt idx="33">
                  <c:v>344.67444084993889</c:v>
                </c:pt>
                <c:pt idx="34">
                  <c:v>352.92291680303293</c:v>
                </c:pt>
                <c:pt idx="35">
                  <c:v>359.52542928797061</c:v>
                </c:pt>
                <c:pt idx="36">
                  <c:v>364.89603659206807</c:v>
                </c:pt>
                <c:pt idx="37">
                  <c:v>369.32421949147806</c:v>
                </c:pt>
                <c:pt idx="38">
                  <c:v>372.71068924327778</c:v>
                </c:pt>
                <c:pt idx="39">
                  <c:v>375.05642662297663</c:v>
                </c:pt>
                <c:pt idx="40">
                  <c:v>376.44420534447204</c:v>
                </c:pt>
                <c:pt idx="41">
                  <c:v>376.9974558178817</c:v>
                </c:pt>
                <c:pt idx="42">
                  <c:v>304.47188825539206</c:v>
                </c:pt>
                <c:pt idx="43">
                  <c:v>317.50862993380287</c:v>
                </c:pt>
                <c:pt idx="44">
                  <c:v>329.40106910413715</c:v>
                </c:pt>
                <c:pt idx="45">
                  <c:v>339.95407550666943</c:v>
                </c:pt>
                <c:pt idx="46">
                  <c:v>349.00136841771388</c:v>
                </c:pt>
                <c:pt idx="47">
                  <c:v>356.4317539436413</c:v>
                </c:pt>
                <c:pt idx="48">
                  <c:v>362.31884664145969</c:v>
                </c:pt>
                <c:pt idx="49">
                  <c:v>367.23640281976668</c:v>
                </c:pt>
                <c:pt idx="50">
                  <c:v>371.14993723748984</c:v>
                </c:pt>
                <c:pt idx="51">
                  <c:v>374.00993499801882</c:v>
                </c:pt>
                <c:pt idx="52">
                  <c:v>375.86281382311228</c:v>
                </c:pt>
                <c:pt idx="53">
                  <c:v>376.81690932738479</c:v>
                </c:pt>
              </c:numCache>
            </c:numRef>
          </c:yVal>
          <c:smooth val="0"/>
        </c:ser>
        <c:ser>
          <c:idx val="17"/>
          <c:order val="17"/>
          <c:tx>
            <c:v>9_m</c:v>
          </c:tx>
          <c:spPr>
            <a:ln w="28575">
              <a:noFill/>
            </a:ln>
          </c:spPr>
          <c:xVal>
            <c:numRef>
              <c:f>'20'!$AK$5:$AK$58</c:f>
              <c:numCache>
                <c:formatCode>0.0</c:formatCode>
                <c:ptCount val="54"/>
                <c:pt idx="0">
                  <c:v>8.3434588638336855</c:v>
                </c:pt>
                <c:pt idx="1">
                  <c:v>13.870471087059363</c:v>
                </c:pt>
                <c:pt idx="2">
                  <c:v>17.115629091493791</c:v>
                </c:pt>
                <c:pt idx="3">
                  <c:v>24.656362781427113</c:v>
                </c:pt>
                <c:pt idx="4">
                  <c:v>33.714138803046865</c:v>
                </c:pt>
                <c:pt idx="5">
                  <c:v>44.418820378664932</c:v>
                </c:pt>
                <c:pt idx="6">
                  <c:v>56.871970225316716</c:v>
                </c:pt>
                <c:pt idx="7">
                  <c:v>71.123771098293531</c:v>
                </c:pt>
                <c:pt idx="8">
                  <c:v>87.150661738898208</c:v>
                </c:pt>
                <c:pt idx="9">
                  <c:v>104.84290947098881</c:v>
                </c:pt>
                <c:pt idx="10">
                  <c:v>10.952098268078775</c:v>
                </c:pt>
                <c:pt idx="11">
                  <c:v>20.705043519958263</c:v>
                </c:pt>
                <c:pt idx="12">
                  <c:v>28.987085748743784</c:v>
                </c:pt>
                <c:pt idx="13">
                  <c:v>38.853349849510792</c:v>
                </c:pt>
                <c:pt idx="14">
                  <c:v>50.42221081912448</c:v>
                </c:pt>
                <c:pt idx="15">
                  <c:v>63.772564117843913</c:v>
                </c:pt>
                <c:pt idx="16">
                  <c:v>78.920135485679651</c:v>
                </c:pt>
                <c:pt idx="17">
                  <c:v>95.798821575320446</c:v>
                </c:pt>
                <c:pt idx="18">
                  <c:v>124.01058800711047</c:v>
                </c:pt>
                <c:pt idx="19">
                  <c:v>144.40883984984285</c:v>
                </c:pt>
                <c:pt idx="20">
                  <c:v>165.77335347721225</c:v>
                </c:pt>
                <c:pt idx="21">
                  <c:v>187.85292451060224</c:v>
                </c:pt>
                <c:pt idx="22">
                  <c:v>210.41725764165599</c:v>
                </c:pt>
                <c:pt idx="23">
                  <c:v>114.25673474938566</c:v>
                </c:pt>
                <c:pt idx="24">
                  <c:v>134.07238113036328</c:v>
                </c:pt>
                <c:pt idx="25">
                  <c:v>154.98663380426808</c:v>
                </c:pt>
                <c:pt idx="26">
                  <c:v>176.73827937474397</c:v>
                </c:pt>
                <c:pt idx="27">
                  <c:v>199.09136087377459</c:v>
                </c:pt>
                <c:pt idx="28">
                  <c:v>221.68664418617126</c:v>
                </c:pt>
                <c:pt idx="29">
                  <c:v>232.84774159462631</c:v>
                </c:pt>
                <c:pt idx="30">
                  <c:v>254.745983223461</c:v>
                </c:pt>
                <c:pt idx="31">
                  <c:v>275.88866573930585</c:v>
                </c:pt>
                <c:pt idx="32">
                  <c:v>296.02136405657268</c:v>
                </c:pt>
                <c:pt idx="33">
                  <c:v>314.88171458438273</c:v>
                </c:pt>
                <c:pt idx="34">
                  <c:v>332.23317542358507</c:v>
                </c:pt>
                <c:pt idx="35">
                  <c:v>347.89935404126027</c:v>
                </c:pt>
                <c:pt idx="36">
                  <c:v>361.29083559224512</c:v>
                </c:pt>
                <c:pt idx="37">
                  <c:v>371.63266413882889</c:v>
                </c:pt>
                <c:pt idx="38">
                  <c:v>378.69746969534651</c:v>
                </c:pt>
                <c:pt idx="39">
                  <c:v>382.56407493404492</c:v>
                </c:pt>
                <c:pt idx="40">
                  <c:v>383.54335666266928</c:v>
                </c:pt>
                <c:pt idx="41">
                  <c:v>382.04749883053</c:v>
                </c:pt>
                <c:pt idx="42">
                  <c:v>243.87644243111595</c:v>
                </c:pt>
                <c:pt idx="43">
                  <c:v>265.42714759142655</c:v>
                </c:pt>
                <c:pt idx="44">
                  <c:v>286.09783526186402</c:v>
                </c:pt>
                <c:pt idx="45">
                  <c:v>305.62640503401718</c:v>
                </c:pt>
                <c:pt idx="46">
                  <c:v>323.75883399265706</c:v>
                </c:pt>
                <c:pt idx="47">
                  <c:v>340.28489559131049</c:v>
                </c:pt>
                <c:pt idx="48">
                  <c:v>354.95082323633352</c:v>
                </c:pt>
                <c:pt idx="49">
                  <c:v>366.86435877792383</c:v>
                </c:pt>
                <c:pt idx="50">
                  <c:v>375.57662164392559</c:v>
                </c:pt>
                <c:pt idx="51">
                  <c:v>381.01503376440849</c:v>
                </c:pt>
                <c:pt idx="52">
                  <c:v>383.38978360505308</c:v>
                </c:pt>
                <c:pt idx="53">
                  <c:v>383.07827064297192</c:v>
                </c:pt>
              </c:numCache>
            </c:numRef>
          </c:xVal>
          <c:yVal>
            <c:numRef>
              <c:f>'20'!$AL$5:$AL$58</c:f>
              <c:numCache>
                <c:formatCode>0.0</c:formatCode>
                <c:ptCount val="54"/>
                <c:pt idx="0">
                  <c:v>25.678525988319898</c:v>
                </c:pt>
                <c:pt idx="1">
                  <c:v>45.560900918773548</c:v>
                </c:pt>
                <c:pt idx="2">
                  <c:v>55.333603771221419</c:v>
                </c:pt>
                <c:pt idx="3">
                  <c:v>74.459350734101989</c:v>
                </c:pt>
                <c:pt idx="4">
                  <c:v>92.89142087860256</c:v>
                </c:pt>
                <c:pt idx="5">
                  <c:v>110.43868759288085</c:v>
                </c:pt>
                <c:pt idx="6">
                  <c:v>126.8786676330935</c:v>
                </c:pt>
                <c:pt idx="7">
                  <c:v>141.96958389751478</c:v>
                </c:pt>
                <c:pt idx="8">
                  <c:v>155.47375998339368</c:v>
                </c:pt>
                <c:pt idx="9">
                  <c:v>167.18970620180505</c:v>
                </c:pt>
                <c:pt idx="10">
                  <c:v>35.670992650885367</c:v>
                </c:pt>
                <c:pt idx="11">
                  <c:v>64.972592813163075</c:v>
                </c:pt>
                <c:pt idx="12">
                  <c:v>83.773235854301802</c:v>
                </c:pt>
                <c:pt idx="13">
                  <c:v>101.78891316465634</c:v>
                </c:pt>
                <c:pt idx="14">
                  <c:v>118.81196555179682</c:v>
                </c:pt>
                <c:pt idx="15">
                  <c:v>134.60805907936131</c:v>
                </c:pt>
                <c:pt idx="16">
                  <c:v>148.93385836605299</c:v>
                </c:pt>
                <c:pt idx="17">
                  <c:v>161.56551960663219</c:v>
                </c:pt>
                <c:pt idx="18">
                  <c:v>176.98363706656531</c:v>
                </c:pt>
                <c:pt idx="19">
                  <c:v>184.80824525242542</c:v>
                </c:pt>
                <c:pt idx="20">
                  <c:v>190.70166068561457</c:v>
                </c:pt>
                <c:pt idx="21">
                  <c:v>194.76941679835176</c:v>
                </c:pt>
                <c:pt idx="22">
                  <c:v>197.1777389455919</c:v>
                </c:pt>
                <c:pt idx="23">
                  <c:v>172.33199549052472</c:v>
                </c:pt>
                <c:pt idx="24">
                  <c:v>181.14157756937743</c:v>
                </c:pt>
                <c:pt idx="25">
                  <c:v>187.99104723349623</c:v>
                </c:pt>
                <c:pt idx="26">
                  <c:v>192.9552100628984</c:v>
                </c:pt>
                <c:pt idx="27">
                  <c:v>196.16378958007542</c:v>
                </c:pt>
                <c:pt idx="28">
                  <c:v>197.99916178821735</c:v>
                </c:pt>
                <c:pt idx="29">
                  <c:v>198.66364798512132</c:v>
                </c:pt>
                <c:pt idx="30">
                  <c:v>199.48257572743699</c:v>
                </c:pt>
                <c:pt idx="31">
                  <c:v>199.55964116929073</c:v>
                </c:pt>
                <c:pt idx="32">
                  <c:v>198.83316389080568</c:v>
                </c:pt>
                <c:pt idx="33">
                  <c:v>197.26608206045495</c:v>
                </c:pt>
                <c:pt idx="34">
                  <c:v>194.85518482655146</c:v>
                </c:pt>
                <c:pt idx="35">
                  <c:v>191.63419406315631</c:v>
                </c:pt>
                <c:pt idx="36">
                  <c:v>188.54314891168792</c:v>
                </c:pt>
                <c:pt idx="37">
                  <c:v>186.50290573572784</c:v>
                </c:pt>
                <c:pt idx="38">
                  <c:v>185.55593086380054</c:v>
                </c:pt>
                <c:pt idx="39">
                  <c:v>185.64616857754783</c:v>
                </c:pt>
                <c:pt idx="40">
                  <c:v>186.65006759229971</c:v>
                </c:pt>
                <c:pt idx="41">
                  <c:v>188.42072711691699</c:v>
                </c:pt>
                <c:pt idx="42">
                  <c:v>199.1613441165276</c:v>
                </c:pt>
                <c:pt idx="43">
                  <c:v>199.61813922867788</c:v>
                </c:pt>
                <c:pt idx="44">
                  <c:v>199.29986878580337</c:v>
                </c:pt>
                <c:pt idx="45">
                  <c:v>198.15576561573454</c:v>
                </c:pt>
                <c:pt idx="46">
                  <c:v>196.16485389164967</c:v>
                </c:pt>
                <c:pt idx="47">
                  <c:v>193.34242892886846</c:v>
                </c:pt>
                <c:pt idx="48">
                  <c:v>189.96385554645587</c:v>
                </c:pt>
                <c:pt idx="49">
                  <c:v>187.3865990361486</c:v>
                </c:pt>
                <c:pt idx="50">
                  <c:v>185.89416412142742</c:v>
                </c:pt>
                <c:pt idx="51">
                  <c:v>185.47807807858771</c:v>
                </c:pt>
                <c:pt idx="52">
                  <c:v>186.04300550787099</c:v>
                </c:pt>
                <c:pt idx="53">
                  <c:v>187.44865982315568</c:v>
                </c:pt>
              </c:numCache>
            </c:numRef>
          </c:yVal>
          <c:smooth val="0"/>
        </c:ser>
        <c:ser>
          <c:idx val="18"/>
          <c:order val="18"/>
          <c:tx>
            <c:v>10_p</c:v>
          </c:tx>
          <c:spPr>
            <a:ln w="28575">
              <a:noFill/>
            </a:ln>
          </c:spPr>
          <c:xVal>
            <c:numRef>
              <c:f>'20'!$AM$5:$AM$58</c:f>
              <c:numCache>
                <c:formatCode>0.0</c:formatCode>
                <c:ptCount val="54"/>
                <c:pt idx="0">
                  <c:v>21.843458889253181</c:v>
                </c:pt>
                <c:pt idx="1">
                  <c:v>39.044780421189728</c:v>
                </c:pt>
                <c:pt idx="2">
                  <c:v>47.336364178024382</c:v>
                </c:pt>
                <c:pt idx="3">
                  <c:v>63.195815595839072</c:v>
                </c:pt>
                <c:pt idx="4">
                  <c:v>77.926749293653288</c:v>
                </c:pt>
                <c:pt idx="5">
                  <c:v>91.307263119198325</c:v>
                </c:pt>
                <c:pt idx="6">
                  <c:v>103.09437832809164</c:v>
                </c:pt>
                <c:pt idx="7">
                  <c:v>113.04264390803648</c:v>
                </c:pt>
                <c:pt idx="8">
                  <c:v>120.93329699677312</c:v>
                </c:pt>
                <c:pt idx="9">
                  <c:v>126.60861877444921</c:v>
                </c:pt>
                <c:pt idx="10">
                  <c:v>30.540745514440285</c:v>
                </c:pt>
                <c:pt idx="11">
                  <c:v>55.394397458610406</c:v>
                </c:pt>
                <c:pt idx="12">
                  <c:v>70.715579736598841</c:v>
                </c:pt>
                <c:pt idx="13">
                  <c:v>84.800663759953792</c:v>
                </c:pt>
                <c:pt idx="14">
                  <c:v>97.415574014805841</c:v>
                </c:pt>
                <c:pt idx="15">
                  <c:v>108.31306564598979</c:v>
                </c:pt>
                <c:pt idx="16">
                  <c:v>117.25685343256578</c:v>
                </c:pt>
                <c:pt idx="17">
                  <c:v>124.0544763226325</c:v>
                </c:pt>
                <c:pt idx="18">
                  <c:v>130.00006213314617</c:v>
                </c:pt>
                <c:pt idx="19">
                  <c:v>131.13830026082042</c:v>
                </c:pt>
                <c:pt idx="20">
                  <c:v>130.14127362437711</c:v>
                </c:pt>
                <c:pt idx="21">
                  <c:v>127.18697690426889</c:v>
                </c:pt>
                <c:pt idx="22">
                  <c:v>122.50466497150627</c:v>
                </c:pt>
                <c:pt idx="23">
                  <c:v>128.59019451805972</c:v>
                </c:pt>
                <c:pt idx="24">
                  <c:v>130.84523347374309</c:v>
                </c:pt>
                <c:pt idx="25">
                  <c:v>130.89660673008098</c:v>
                </c:pt>
                <c:pt idx="26">
                  <c:v>128.89617800003646</c:v>
                </c:pt>
                <c:pt idx="27">
                  <c:v>125.04023639805014</c:v>
                </c:pt>
                <c:pt idx="28">
                  <c:v>119.80345256018332</c:v>
                </c:pt>
                <c:pt idx="29">
                  <c:v>116.98644771265023</c:v>
                </c:pt>
                <c:pt idx="30">
                  <c:v>110.99836546811558</c:v>
                </c:pt>
                <c:pt idx="31">
                  <c:v>104.53821085470159</c:v>
                </c:pt>
                <c:pt idx="32">
                  <c:v>97.62594398239861</c:v>
                </c:pt>
                <c:pt idx="33">
                  <c:v>90.307391763114055</c:v>
                </c:pt>
                <c:pt idx="34">
                  <c:v>82.652595962147274</c:v>
                </c:pt>
                <c:pt idx="35">
                  <c:v>74.748136277918718</c:v>
                </c:pt>
                <c:pt idx="36">
                  <c:v>67.670182265339264</c:v>
                </c:pt>
                <c:pt idx="37">
                  <c:v>62.533994924209395</c:v>
                </c:pt>
                <c:pt idx="38">
                  <c:v>59.450223322576619</c:v>
                </c:pt>
                <c:pt idx="39">
                  <c:v>58.341197758954536</c:v>
                </c:pt>
                <c:pt idx="40">
                  <c:v>58.993347762210789</c:v>
                </c:pt>
                <c:pt idx="41">
                  <c:v>61.139590532538023</c:v>
                </c:pt>
                <c:pt idx="42">
                  <c:v>114.05172887720653</c:v>
                </c:pt>
                <c:pt idx="43">
                  <c:v>107.82663270992899</c:v>
                </c:pt>
                <c:pt idx="44">
                  <c:v>101.13634575570714</c:v>
                </c:pt>
                <c:pt idx="45">
                  <c:v>94.013579045067075</c:v>
                </c:pt>
                <c:pt idx="46">
                  <c:v>86.516880778991521</c:v>
                </c:pt>
                <c:pt idx="47">
                  <c:v>78.725761242313183</c:v>
                </c:pt>
                <c:pt idx="48">
                  <c:v>70.980526130602925</c:v>
                </c:pt>
                <c:pt idx="49">
                  <c:v>64.847924586869681</c:v>
                </c:pt>
                <c:pt idx="50">
                  <c:v>60.736297351021392</c:v>
                </c:pt>
                <c:pt idx="51">
                  <c:v>58.660014240995309</c:v>
                </c:pt>
                <c:pt idx="52">
                  <c:v>58.463454095700683</c:v>
                </c:pt>
                <c:pt idx="53">
                  <c:v>59.89657359116174</c:v>
                </c:pt>
              </c:numCache>
            </c:numRef>
          </c:xVal>
          <c:yVal>
            <c:numRef>
              <c:f>'20'!$AN$5:$AN$58</c:f>
              <c:numCache>
                <c:formatCode>0.0</c:formatCode>
                <c:ptCount val="54"/>
                <c:pt idx="0">
                  <c:v>15.870201841779187</c:v>
                </c:pt>
                <c:pt idx="1">
                  <c:v>27.270694574365532</c:v>
                </c:pt>
                <c:pt idx="2">
                  <c:v>33.37695450327319</c:v>
                </c:pt>
                <c:pt idx="3">
                  <c:v>46.458799258375812</c:v>
                </c:pt>
                <c:pt idx="4">
                  <c:v>60.769079083041049</c:v>
                </c:pt>
                <c:pt idx="5">
                  <c:v>76.372239869939136</c:v>
                </c:pt>
                <c:pt idx="6">
                  <c:v>93.296122399607953</c:v>
                </c:pt>
                <c:pt idx="7">
                  <c:v>111.51374007518899</c:v>
                </c:pt>
                <c:pt idx="8">
                  <c:v>130.92923876045421</c:v>
                </c:pt>
                <c:pt idx="9">
                  <c:v>151.37599274063916</c:v>
                </c:pt>
                <c:pt idx="10">
                  <c:v>21.439007360308633</c:v>
                </c:pt>
                <c:pt idx="11">
                  <c:v>39.769301907702044</c:v>
                </c:pt>
                <c:pt idx="12">
                  <c:v>53.455710342509114</c:v>
                </c:pt>
                <c:pt idx="13">
                  <c:v>68.406235561107223</c:v>
                </c:pt>
                <c:pt idx="14">
                  <c:v>84.669288656132423</c:v>
                </c:pt>
                <c:pt idx="15">
                  <c:v>102.24749050047559</c:v>
                </c:pt>
                <c:pt idx="16">
                  <c:v>121.08060239349388</c:v>
                </c:pt>
                <c:pt idx="17">
                  <c:v>141.03658477607343</c:v>
                </c:pt>
                <c:pt idx="18">
                  <c:v>172.63202939361264</c:v>
                </c:pt>
                <c:pt idx="19">
                  <c:v>194.44985663342902</c:v>
                </c:pt>
                <c:pt idx="20">
                  <c:v>216.58988205998233</c:v>
                </c:pt>
                <c:pt idx="21">
                  <c:v>238.84580773609798</c:v>
                </c:pt>
                <c:pt idx="22">
                  <c:v>261.049976267668</c:v>
                </c:pt>
                <c:pt idx="23">
                  <c:v>161.91812739512915</c:v>
                </c:pt>
                <c:pt idx="24">
                  <c:v>183.48623758606487</c:v>
                </c:pt>
                <c:pt idx="25">
                  <c:v>205.49347640369371</c:v>
                </c:pt>
                <c:pt idx="26">
                  <c:v>227.71453134076717</c:v>
                </c:pt>
                <c:pt idx="27">
                  <c:v>249.96508075830792</c:v>
                </c:pt>
                <c:pt idx="28">
                  <c:v>272.02163339341723</c:v>
                </c:pt>
                <c:pt idx="29">
                  <c:v>282.84180534010426</c:v>
                </c:pt>
                <c:pt idx="30">
                  <c:v>303.9213333261539</c:v>
                </c:pt>
                <c:pt idx="31">
                  <c:v>324.05303383601961</c:v>
                </c:pt>
                <c:pt idx="32">
                  <c:v>342.97587393618153</c:v>
                </c:pt>
                <c:pt idx="33">
                  <c:v>360.42887828811149</c:v>
                </c:pt>
                <c:pt idx="34">
                  <c:v>376.18608996950729</c:v>
                </c:pt>
                <c:pt idx="35">
                  <c:v>390.09017034467723</c:v>
                </c:pt>
                <c:pt idx="36">
                  <c:v>401.87104065440371</c:v>
                </c:pt>
                <c:pt idx="37">
                  <c:v>411.07623427001022</c:v>
                </c:pt>
                <c:pt idx="38">
                  <c:v>417.50263230222299</c:v>
                </c:pt>
                <c:pt idx="39">
                  <c:v>421.20787739750955</c:v>
                </c:pt>
                <c:pt idx="40">
                  <c:v>422.44945152300113</c:v>
                </c:pt>
                <c:pt idx="41">
                  <c:v>421.57397006865256</c:v>
                </c:pt>
                <c:pt idx="42">
                  <c:v>293.48451969955681</c:v>
                </c:pt>
                <c:pt idx="43">
                  <c:v>314.12161572562752</c:v>
                </c:pt>
                <c:pt idx="44">
                  <c:v>333.68225695524359</c:v>
                </c:pt>
                <c:pt idx="45">
                  <c:v>351.90148316810485</c:v>
                </c:pt>
                <c:pt idx="46">
                  <c:v>368.53122232843566</c:v>
                </c:pt>
                <c:pt idx="47">
                  <c:v>383.37626362168271</c:v>
                </c:pt>
                <c:pt idx="48">
                  <c:v>396.28035308408676</c:v>
                </c:pt>
                <c:pt idx="49">
                  <c:v>406.81438263248174</c:v>
                </c:pt>
                <c:pt idx="50">
                  <c:v>414.63904925122154</c:v>
                </c:pt>
                <c:pt idx="51">
                  <c:v>419.68270887834575</c:v>
                </c:pt>
                <c:pt idx="52">
                  <c:v>422.11580236509872</c:v>
                </c:pt>
                <c:pt idx="53">
                  <c:v>422.25390700424043</c:v>
                </c:pt>
              </c:numCache>
            </c:numRef>
          </c:yVal>
          <c:smooth val="0"/>
        </c:ser>
        <c:ser>
          <c:idx val="19"/>
          <c:order val="19"/>
          <c:tx>
            <c:v>10_m</c:v>
          </c:tx>
          <c:spPr>
            <a:ln w="28575">
              <a:noFill/>
            </a:ln>
          </c:spPr>
          <c:xVal>
            <c:numRef>
              <c:f>'20'!$AO$5:$AO$58</c:f>
              <c:numCache>
                <c:formatCode>0.0</c:formatCode>
                <c:ptCount val="54"/>
                <c:pt idx="0">
                  <c:v>21.843458889253181</c:v>
                </c:pt>
                <c:pt idx="1">
                  <c:v>38.001472470631057</c:v>
                </c:pt>
                <c:pt idx="2">
                  <c:v>46.371111057355847</c:v>
                </c:pt>
                <c:pt idx="3">
                  <c:v>63.713524766426367</c:v>
                </c:pt>
                <c:pt idx="4">
                  <c:v>81.87551849931647</c:v>
                </c:pt>
                <c:pt idx="5">
                  <c:v>100.84981240605927</c:v>
                </c:pt>
                <c:pt idx="6">
                  <c:v>120.58780008111793</c:v>
                </c:pt>
                <c:pt idx="7">
                  <c:v>140.98796721161136</c:v>
                </c:pt>
                <c:pt idx="8">
                  <c:v>161.89154965448964</c:v>
                </c:pt>
                <c:pt idx="9">
                  <c:v>183.09133914227652</c:v>
                </c:pt>
                <c:pt idx="10">
                  <c:v>29.827317037763766</c:v>
                </c:pt>
                <c:pt idx="11">
                  <c:v>54.940663935700307</c:v>
                </c:pt>
                <c:pt idx="12">
                  <c:v>72.691717560115222</c:v>
                </c:pt>
                <c:pt idx="13">
                  <c:v>91.263042321713712</c:v>
                </c:pt>
                <c:pt idx="14">
                  <c:v>110.62834659385557</c:v>
                </c:pt>
                <c:pt idx="15">
                  <c:v>130.71372011276421</c:v>
                </c:pt>
                <c:pt idx="16">
                  <c:v>151.3888563208701</c:v>
                </c:pt>
                <c:pt idx="17">
                  <c:v>172.46870439927645</c:v>
                </c:pt>
                <c:pt idx="18">
                  <c:v>204.35504494499298</c:v>
                </c:pt>
                <c:pt idx="19">
                  <c:v>225.45676663791915</c:v>
                </c:pt>
                <c:pt idx="20">
                  <c:v>246.20508391627754</c:v>
                </c:pt>
                <c:pt idx="21">
                  <c:v>266.4587991637884</c:v>
                </c:pt>
                <c:pt idx="22">
                  <c:v>286.12930437446562</c:v>
                </c:pt>
                <c:pt idx="23">
                  <c:v>193.72984558150705</c:v>
                </c:pt>
                <c:pt idx="24">
                  <c:v>214.93918268305205</c:v>
                </c:pt>
                <c:pt idx="25">
                  <c:v>235.88518577548638</c:v>
                </c:pt>
                <c:pt idx="26">
                  <c:v>256.40049839872302</c:v>
                </c:pt>
                <c:pt idx="27">
                  <c:v>276.37047692909141</c:v>
                </c:pt>
                <c:pt idx="28">
                  <c:v>295.72924983795025</c:v>
                </c:pt>
                <c:pt idx="29">
                  <c:v>305.14934250415661</c:v>
                </c:pt>
                <c:pt idx="30">
                  <c:v>323.34674577843913</c:v>
                </c:pt>
                <c:pt idx="31">
                  <c:v>340.49683317061476</c:v>
                </c:pt>
                <c:pt idx="32">
                  <c:v>356.3575156214884</c:v>
                </c:pt>
                <c:pt idx="33">
                  <c:v>370.69475212933969</c:v>
                </c:pt>
                <c:pt idx="34">
                  <c:v>383.31528898660451</c:v>
                </c:pt>
                <c:pt idx="35">
                  <c:v>394.09624285672322</c:v>
                </c:pt>
                <c:pt idx="36">
                  <c:v>403.11330825712525</c:v>
                </c:pt>
                <c:pt idx="37">
                  <c:v>410.28079845430375</c:v>
                </c:pt>
                <c:pt idx="38">
                  <c:v>415.43972834747069</c:v>
                </c:pt>
                <c:pt idx="39">
                  <c:v>418.62091809345816</c:v>
                </c:pt>
                <c:pt idx="40">
                  <c:v>420.00325068985819</c:v>
                </c:pt>
                <c:pt idx="41">
                  <c:v>419.83384383788996</c:v>
                </c:pt>
                <c:pt idx="42">
                  <c:v>314.36428735291759</c:v>
                </c:pt>
                <c:pt idx="43">
                  <c:v>332.06767149861389</c:v>
                </c:pt>
                <c:pt idx="44">
                  <c:v>348.60353443685233</c:v>
                </c:pt>
                <c:pt idx="45">
                  <c:v>363.72999228789365</c:v>
                </c:pt>
                <c:pt idx="46">
                  <c:v>377.22920691469642</c:v>
                </c:pt>
                <c:pt idx="47">
                  <c:v>388.94009182926936</c:v>
                </c:pt>
                <c:pt idx="48">
                  <c:v>398.81920092439628</c:v>
                </c:pt>
                <c:pt idx="49">
                  <c:v>406.94258027249947</c:v>
                </c:pt>
                <c:pt idx="50">
                  <c:v>413.11371775767714</c:v>
                </c:pt>
                <c:pt idx="51">
                  <c:v>417.26891634589663</c:v>
                </c:pt>
                <c:pt idx="52">
                  <c:v>419.52218533591548</c:v>
                </c:pt>
                <c:pt idx="53">
                  <c:v>420.09638893196927</c:v>
                </c:pt>
              </c:numCache>
            </c:numRef>
          </c:xVal>
          <c:yVal>
            <c:numRef>
              <c:f>'20'!$AP$5:$AP$58</c:f>
              <c:numCache>
                <c:formatCode>0.0</c:formatCode>
                <c:ptCount val="54"/>
                <c:pt idx="0">
                  <c:v>15.870201841779187</c:v>
                </c:pt>
                <c:pt idx="1">
                  <c:v>28.706684774998319</c:v>
                </c:pt>
                <c:pt idx="2">
                  <c:v>34.705511447239736</c:v>
                </c:pt>
                <c:pt idx="3">
                  <c:v>45.746233715917349</c:v>
                </c:pt>
                <c:pt idx="4">
                  <c:v>55.334064540252925</c:v>
                </c:pt>
                <c:pt idx="5">
                  <c:v>63.238047556298653</c:v>
                </c:pt>
                <c:pt idx="6">
                  <c:v>69.218492971565411</c:v>
                </c:pt>
                <c:pt idx="7">
                  <c:v>73.050302318426787</c:v>
                </c:pt>
                <c:pt idx="8">
                  <c:v>74.555040308282855</c:v>
                </c:pt>
                <c:pt idx="9">
                  <c:v>73.634197607332766</c:v>
                </c:pt>
                <c:pt idx="10">
                  <c:v>22.420957417155481</c:v>
                </c:pt>
                <c:pt idx="11">
                  <c:v>40.393812525347201</c:v>
                </c:pt>
                <c:pt idx="12">
                  <c:v>50.735789969861919</c:v>
                </c:pt>
                <c:pt idx="13">
                  <c:v>59.511534545460378</c:v>
                </c:pt>
                <c:pt idx="14">
                  <c:v>66.48346735903111</c:v>
                </c:pt>
                <c:pt idx="15">
                  <c:v>71.415634685685447</c:v>
                </c:pt>
                <c:pt idx="16">
                  <c:v>74.101930708561952</c:v>
                </c:pt>
                <c:pt idx="17">
                  <c:v>74.400116557812865</c:v>
                </c:pt>
                <c:pt idx="18">
                  <c:v>70.291175354441847</c:v>
                </c:pt>
                <c:pt idx="19">
                  <c:v>64.631624745422144</c:v>
                </c:pt>
                <c:pt idx="20">
                  <c:v>56.841751953214469</c:v>
                </c:pt>
                <c:pt idx="21">
                  <c:v>47.154589547020706</c:v>
                </c:pt>
                <c:pt idx="22">
                  <c:v>35.839980849819696</c:v>
                </c:pt>
                <c:pt idx="23">
                  <c:v>72.261089365599474</c:v>
                </c:pt>
                <c:pt idx="24">
                  <c:v>67.74084627335094</c:v>
                </c:pt>
                <c:pt idx="25">
                  <c:v>60.989094349639046</c:v>
                </c:pt>
                <c:pt idx="26">
                  <c:v>52.219889962051198</c:v>
                </c:pt>
                <c:pt idx="27">
                  <c:v>41.67687367082884</c:v>
                </c:pt>
                <c:pt idx="28">
                  <c:v>29.880546675822174</c:v>
                </c:pt>
                <c:pt idx="29">
                  <c:v>23.857798845555408</c:v>
                </c:pt>
                <c:pt idx="30">
                  <c:v>11.64886182568776</c:v>
                </c:pt>
                <c:pt idx="31">
                  <c:v>-0.71614789888906216</c:v>
                </c:pt>
                <c:pt idx="32">
                  <c:v>-13.13758352295369</c:v>
                </c:pt>
                <c:pt idx="33">
                  <c:v>-25.491215248596887</c:v>
                </c:pt>
                <c:pt idx="34">
                  <c:v>-37.640604869529881</c:v>
                </c:pt>
                <c:pt idx="35">
                  <c:v>-49.454789887090442</c:v>
                </c:pt>
                <c:pt idx="36">
                  <c:v>-59.82681330702431</c:v>
                </c:pt>
                <c:pt idx="37">
                  <c:v>-67.556179010452752</c:v>
                </c:pt>
                <c:pt idx="38">
                  <c:v>-72.474886291522978</c:v>
                </c:pt>
                <c:pt idx="39">
                  <c:v>-74.674615983311639</c:v>
                </c:pt>
                <c:pt idx="40">
                  <c:v>-74.438051977665964</c:v>
                </c:pt>
                <c:pt idx="41">
                  <c:v>-72.126315157741061</c:v>
                </c:pt>
                <c:pt idx="42">
                  <c:v>17.777935770263497</c:v>
                </c:pt>
                <c:pt idx="43">
                  <c:v>5.480304109206628</c:v>
                </c:pt>
                <c:pt idx="44">
                  <c:v>-6.92710745531312</c:v>
                </c:pt>
                <c:pt idx="45">
                  <c:v>-19.331311673653232</c:v>
                </c:pt>
                <c:pt idx="46">
                  <c:v>-31.599967422867707</c:v>
                </c:pt>
                <c:pt idx="47">
                  <c:v>-43.597132469271287</c:v>
                </c:pt>
                <c:pt idx="48">
                  <c:v>-54.950871733318905</c:v>
                </c:pt>
                <c:pt idx="49">
                  <c:v>-64.038516543029999</c:v>
                </c:pt>
                <c:pt idx="50">
                  <c:v>-70.36686137876913</c:v>
                </c:pt>
                <c:pt idx="51">
                  <c:v>-73.900100498857171</c:v>
                </c:pt>
                <c:pt idx="52">
                  <c:v>-74.838907542193198</c:v>
                </c:pt>
                <c:pt idx="53">
                  <c:v>-73.518606587902156</c:v>
                </c:pt>
              </c:numCache>
            </c:numRef>
          </c:yVal>
          <c:smooth val="0"/>
        </c:ser>
        <c:ser>
          <c:idx val="20"/>
          <c:order val="20"/>
          <c:tx>
            <c:v>CP1</c:v>
          </c:tx>
          <c:spPr>
            <a:ln w="28575">
              <a:noFill/>
            </a:ln>
          </c:spPr>
          <c:xVal>
            <c:numRef>
              <c:f>'20'!$C$23</c:f>
              <c:numCache>
                <c:formatCode>0.0</c:formatCode>
                <c:ptCount val="1"/>
                <c:pt idx="0">
                  <c:v>206.64282048640058</c:v>
                </c:pt>
              </c:numCache>
            </c:numRef>
          </c:xVal>
          <c:yVal>
            <c:numRef>
              <c:f>'20'!$D$23</c:f>
              <c:numCache>
                <c:formatCode>0.0</c:formatCode>
                <c:ptCount val="1"/>
                <c:pt idx="0">
                  <c:v>63.250126233899529</c:v>
                </c:pt>
              </c:numCache>
            </c:numRef>
          </c:yVal>
          <c:smooth val="0"/>
        </c:ser>
        <c:ser>
          <c:idx val="21"/>
          <c:order val="21"/>
          <c:tx>
            <c:v>CP2</c:v>
          </c:tx>
          <c:spPr>
            <a:ln w="28575">
              <a:noFill/>
            </a:ln>
          </c:spPr>
          <c:xVal>
            <c:numRef>
              <c:f>'20'!$C$36</c:f>
              <c:numCache>
                <c:formatCode>0.0</c:formatCode>
                <c:ptCount val="1"/>
                <c:pt idx="0">
                  <c:v>275.04678339245135</c:v>
                </c:pt>
              </c:numCache>
            </c:numRef>
          </c:xVal>
          <c:yVal>
            <c:numRef>
              <c:f>'20'!$D$36</c:f>
              <c:numCache>
                <c:formatCode>0.0</c:formatCode>
                <c:ptCount val="1"/>
                <c:pt idx="0">
                  <c:v>200.71839281066514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30304"/>
        <c:axId val="68128768"/>
      </c:scatterChart>
      <c:valAx>
        <c:axId val="68130304"/>
        <c:scaling>
          <c:orientation val="maxMin"/>
        </c:scaling>
        <c:delete val="0"/>
        <c:axPos val="b"/>
        <c:numFmt formatCode="0.0" sourceLinked="1"/>
        <c:majorTickMark val="out"/>
        <c:minorTickMark val="none"/>
        <c:tickLblPos val="nextTo"/>
        <c:crossAx val="68128768"/>
        <c:crosses val="autoZero"/>
        <c:crossBetween val="midCat"/>
      </c:valAx>
      <c:valAx>
        <c:axId val="68128768"/>
        <c:scaling>
          <c:orientation val="minMax"/>
        </c:scaling>
        <c:delete val="0"/>
        <c:axPos val="r"/>
        <c:majorGridlines/>
        <c:numFmt formatCode="0.0" sourceLinked="1"/>
        <c:majorTickMark val="out"/>
        <c:minorTickMark val="none"/>
        <c:tickLblPos val="nextTo"/>
        <c:crossAx val="68130304"/>
        <c:crosses val="autoZero"/>
        <c:crossBetween val="midCat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7</xdr:row>
      <xdr:rowOff>180975</xdr:rowOff>
    </xdr:from>
    <xdr:to>
      <xdr:col>6</xdr:col>
      <xdr:colOff>371475</xdr:colOff>
      <xdr:row>25</xdr:row>
      <xdr:rowOff>114300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4</xdr:row>
      <xdr:rowOff>42861</xdr:rowOff>
    </xdr:from>
    <xdr:to>
      <xdr:col>16</xdr:col>
      <xdr:colOff>247650</xdr:colOff>
      <xdr:row>53</xdr:row>
      <xdr:rowOff>114299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4</xdr:row>
      <xdr:rowOff>42861</xdr:rowOff>
    </xdr:from>
    <xdr:to>
      <xdr:col>16</xdr:col>
      <xdr:colOff>247650</xdr:colOff>
      <xdr:row>49</xdr:row>
      <xdr:rowOff>57149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H2" sqref="H2"/>
    </sheetView>
  </sheetViews>
  <sheetFormatPr defaultColWidth="14.42578125" defaultRowHeight="15.75" customHeight="1" x14ac:dyDescent="0.2"/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F1" s="2" t="s">
        <v>9</v>
      </c>
      <c r="G1" s="2" t="s">
        <v>10</v>
      </c>
      <c r="H1" s="2" t="s">
        <v>11</v>
      </c>
      <c r="I1" s="2" t="s">
        <v>12</v>
      </c>
    </row>
    <row r="2" spans="1:9" x14ac:dyDescent="0.2">
      <c r="A2" s="2">
        <v>1</v>
      </c>
      <c r="B2" s="2">
        <v>246.657274</v>
      </c>
      <c r="C2" s="2">
        <v>-109.81889390000001</v>
      </c>
      <c r="D2" s="2">
        <v>4263</v>
      </c>
      <c r="F2">
        <f>C2/B2</f>
        <v>-0.44522868561338275</v>
      </c>
      <c r="G2">
        <f>ATAN(F2)</f>
        <v>-0.4188790207330535</v>
      </c>
      <c r="H2">
        <f>COS(G2)</f>
        <v>0.9135454575391212</v>
      </c>
      <c r="I2">
        <f>SIN(G2)</f>
        <v>-0.40673664330821935</v>
      </c>
    </row>
    <row r="3" spans="1:9" x14ac:dyDescent="0.2">
      <c r="A3" s="2">
        <v>2</v>
      </c>
      <c r="B3" s="2">
        <v>431.8383475</v>
      </c>
      <c r="C3" s="2">
        <v>-200.78857049999999</v>
      </c>
      <c r="D3" s="2">
        <v>4214.9645760000003</v>
      </c>
      <c r="F3" s="2" t="s">
        <v>13</v>
      </c>
    </row>
    <row r="4" spans="1:9" x14ac:dyDescent="0.2">
      <c r="A4" s="2">
        <v>3</v>
      </c>
      <c r="B4" s="2">
        <v>526.14486290000002</v>
      </c>
      <c r="C4" s="2">
        <v>-242.13898370000001</v>
      </c>
      <c r="D4" s="2">
        <v>4190.1224089999996</v>
      </c>
    </row>
    <row r="5" spans="1:9" x14ac:dyDescent="0.2">
      <c r="A5" s="2">
        <v>4</v>
      </c>
      <c r="B5" s="2">
        <v>718.10410660000002</v>
      </c>
      <c r="C5" s="2">
        <v>-315.49189339999998</v>
      </c>
      <c r="D5" s="2">
        <v>4138.7323800000004</v>
      </c>
      <c r="F5" s="2" t="s">
        <v>14</v>
      </c>
    </row>
    <row r="6" spans="1:9" x14ac:dyDescent="0.2">
      <c r="A6" s="2">
        <v>5</v>
      </c>
      <c r="B6" s="2">
        <v>914.23157270000002</v>
      </c>
      <c r="C6" s="2">
        <v>-374.78853179999999</v>
      </c>
      <c r="D6" s="2">
        <v>4085.0338230000002</v>
      </c>
      <c r="F6" s="2" t="s">
        <v>15</v>
      </c>
    </row>
    <row r="7" spans="1:9" x14ac:dyDescent="0.2">
      <c r="A7" s="2">
        <v>6</v>
      </c>
      <c r="B7" s="2">
        <v>1113.884675</v>
      </c>
      <c r="C7" s="2">
        <v>-417.98976379999999</v>
      </c>
      <c r="D7" s="2">
        <v>4029.0620749999998</v>
      </c>
    </row>
    <row r="8" spans="1:9" x14ac:dyDescent="0.2">
      <c r="A8" s="2">
        <v>7</v>
      </c>
      <c r="B8" s="2">
        <v>1316.0070390000001</v>
      </c>
      <c r="C8" s="2">
        <v>-443.0376258</v>
      </c>
      <c r="D8" s="2">
        <v>3970.9738630000002</v>
      </c>
    </row>
    <row r="9" spans="1:9" x14ac:dyDescent="0.2">
      <c r="A9" s="2">
        <v>8</v>
      </c>
      <c r="B9" s="2">
        <v>1519.07654</v>
      </c>
      <c r="C9" s="2">
        <v>-448.07874770000001</v>
      </c>
      <c r="D9" s="2">
        <v>3911.0797630000002</v>
      </c>
    </row>
    <row r="10" spans="1:9" x14ac:dyDescent="0.2">
      <c r="A10" s="2">
        <v>9</v>
      </c>
      <c r="B10" s="2">
        <v>1721.1437490000001</v>
      </c>
      <c r="C10" s="2">
        <v>-431.75511760000001</v>
      </c>
      <c r="D10" s="2">
        <v>3849.8549370000001</v>
      </c>
    </row>
    <row r="11" spans="1:9" x14ac:dyDescent="0.2">
      <c r="A11" s="2">
        <v>10</v>
      </c>
      <c r="B11" s="2">
        <v>1919.998079</v>
      </c>
      <c r="C11" s="2">
        <v>-393.4867491</v>
      </c>
      <c r="D11" s="2">
        <v>3787.9113649999999</v>
      </c>
    </row>
    <row r="12" spans="1:9" x14ac:dyDescent="0.2">
      <c r="A12" s="2">
        <v>11</v>
      </c>
      <c r="B12" s="2">
        <v>338.6741141</v>
      </c>
      <c r="C12" s="2">
        <v>-156.61472219999999</v>
      </c>
      <c r="D12" s="2">
        <v>4239.2524940000003</v>
      </c>
    </row>
    <row r="13" spans="1:9" x14ac:dyDescent="0.2">
      <c r="A13" s="2">
        <v>12</v>
      </c>
      <c r="B13" s="2">
        <v>621.57703649999996</v>
      </c>
      <c r="C13" s="2">
        <v>-280.45002729999999</v>
      </c>
      <c r="D13" s="2">
        <v>4164.7144719999997</v>
      </c>
    </row>
    <row r="14" spans="1:9" x14ac:dyDescent="0.2">
      <c r="A14" s="2">
        <v>13</v>
      </c>
      <c r="B14" s="2">
        <v>815.67826690000004</v>
      </c>
      <c r="C14" s="2">
        <v>-347.02224749999999</v>
      </c>
      <c r="D14" s="2">
        <v>4112.1718570000003</v>
      </c>
    </row>
    <row r="15" spans="1:9" x14ac:dyDescent="0.2">
      <c r="A15" s="2">
        <v>14</v>
      </c>
      <c r="B15" s="2">
        <v>1013.672825</v>
      </c>
      <c r="C15" s="2">
        <v>-398.53144140000001</v>
      </c>
      <c r="D15" s="2">
        <v>4057.3255869999998</v>
      </c>
    </row>
    <row r="16" spans="1:9" x14ac:dyDescent="0.2">
      <c r="A16" s="2">
        <v>15</v>
      </c>
      <c r="B16" s="2">
        <v>1214.7212979999999</v>
      </c>
      <c r="C16" s="2">
        <v>-432.90669730000002</v>
      </c>
      <c r="D16" s="2">
        <v>4000.2670010000002</v>
      </c>
    </row>
    <row r="17" spans="1:4" x14ac:dyDescent="0.2">
      <c r="A17" s="2">
        <v>16</v>
      </c>
      <c r="B17" s="2">
        <v>1417.536509</v>
      </c>
      <c r="C17" s="2">
        <v>-448.15912830000002</v>
      </c>
      <c r="D17" s="2">
        <v>3941.2266030000001</v>
      </c>
    </row>
    <row r="18" spans="1:4" x14ac:dyDescent="0.2">
      <c r="A18" s="2">
        <v>17</v>
      </c>
      <c r="B18" s="2">
        <v>1620.3703190000001</v>
      </c>
      <c r="C18" s="2">
        <v>-442.64477790000001</v>
      </c>
      <c r="D18" s="2">
        <v>3880.5980140000001</v>
      </c>
    </row>
    <row r="19" spans="1:4" x14ac:dyDescent="0.2">
      <c r="A19" s="2">
        <v>18</v>
      </c>
      <c r="B19" s="2">
        <v>1821.1137779999999</v>
      </c>
      <c r="C19" s="2">
        <v>-415.36415419999997</v>
      </c>
      <c r="D19" s="2">
        <v>3818.931075</v>
      </c>
    </row>
    <row r="20" spans="1:4" x14ac:dyDescent="0.2">
      <c r="A20" s="2">
        <v>19</v>
      </c>
      <c r="B20" s="2">
        <v>2113.4440300000001</v>
      </c>
      <c r="C20" s="2">
        <v>-333.63360230000001</v>
      </c>
      <c r="D20" s="2">
        <v>3725.928183</v>
      </c>
    </row>
    <row r="21" spans="1:4" x14ac:dyDescent="0.2">
      <c r="A21" s="2">
        <v>20</v>
      </c>
      <c r="B21" s="2">
        <v>2299.6006419999999</v>
      </c>
      <c r="C21" s="2">
        <v>-253.4539159</v>
      </c>
      <c r="D21" s="2">
        <v>3664.55962</v>
      </c>
    </row>
    <row r="22" spans="1:4" x14ac:dyDescent="0.2">
      <c r="A22" s="2">
        <v>21</v>
      </c>
      <c r="B22" s="2">
        <v>2477.1141339999999</v>
      </c>
      <c r="C22" s="2">
        <v>-154.87180989999999</v>
      </c>
      <c r="D22" s="2">
        <v>3604.3541660000001</v>
      </c>
    </row>
    <row r="23" spans="1:4" x14ac:dyDescent="0.2">
      <c r="A23" s="2">
        <v>22</v>
      </c>
      <c r="B23" s="2">
        <v>2645.223512</v>
      </c>
      <c r="C23" s="2">
        <v>-40.155634079999999</v>
      </c>
      <c r="D23" s="2">
        <v>3545.710587</v>
      </c>
    </row>
    <row r="24" spans="1:4" x14ac:dyDescent="0.2">
      <c r="A24" s="2">
        <v>23</v>
      </c>
      <c r="B24" s="2">
        <v>2803.758155</v>
      </c>
      <c r="C24" s="2">
        <v>88.174269499999994</v>
      </c>
      <c r="D24" s="2">
        <v>3488.5668190000001</v>
      </c>
    </row>
    <row r="25" spans="1:4" x14ac:dyDescent="0.2">
      <c r="A25" s="2">
        <v>24</v>
      </c>
      <c r="B25" s="2">
        <v>2017.525183</v>
      </c>
      <c r="C25" s="2">
        <v>-366.19870969999999</v>
      </c>
      <c r="D25" s="2">
        <v>3756.8821670000002</v>
      </c>
    </row>
    <row r="26" spans="1:4" x14ac:dyDescent="0.2">
      <c r="A26" s="2">
        <v>25</v>
      </c>
      <c r="B26" s="2">
        <v>2207.53199</v>
      </c>
      <c r="C26" s="2">
        <v>-295.97627799999998</v>
      </c>
      <c r="D26" s="2">
        <v>3695.129586</v>
      </c>
    </row>
    <row r="27" spans="1:4" x14ac:dyDescent="0.2">
      <c r="A27" s="2">
        <v>26</v>
      </c>
      <c r="B27" s="2">
        <v>2389.4989850000002</v>
      </c>
      <c r="C27" s="2">
        <v>-206.32564110000001</v>
      </c>
      <c r="D27" s="2">
        <v>3634.2828549999999</v>
      </c>
    </row>
    <row r="28" spans="1:4" x14ac:dyDescent="0.2">
      <c r="A28" s="2">
        <v>27</v>
      </c>
      <c r="B28" s="2">
        <v>2562.3698599999998</v>
      </c>
      <c r="C28" s="2">
        <v>-99.383894209999994</v>
      </c>
      <c r="D28" s="2">
        <v>3574.8183949999998</v>
      </c>
    </row>
    <row r="29" spans="1:4" x14ac:dyDescent="0.2">
      <c r="A29" s="2">
        <v>28</v>
      </c>
      <c r="B29" s="2">
        <v>2725.661904</v>
      </c>
      <c r="C29" s="2">
        <v>22.524177479999999</v>
      </c>
      <c r="D29" s="2">
        <v>3517.0566669999998</v>
      </c>
    </row>
    <row r="30" spans="1:4" x14ac:dyDescent="0.2">
      <c r="A30" s="2">
        <v>29</v>
      </c>
      <c r="B30" s="2">
        <v>2880.0426560000001</v>
      </c>
      <c r="C30" s="2">
        <v>154.6862122</v>
      </c>
      <c r="D30" s="2">
        <v>3457.3085890000002</v>
      </c>
    </row>
    <row r="31" spans="1:4" x14ac:dyDescent="0.2">
      <c r="A31" s="2">
        <v>30</v>
      </c>
      <c r="B31" s="2">
        <v>2954.463514</v>
      </c>
      <c r="C31" s="2">
        <v>221.50465650000001</v>
      </c>
      <c r="D31" s="2">
        <v>3422.4242589999999</v>
      </c>
    </row>
    <row r="32" spans="1:4" x14ac:dyDescent="0.2">
      <c r="A32" s="2">
        <v>31</v>
      </c>
      <c r="B32" s="2">
        <v>3096.8007320000002</v>
      </c>
      <c r="C32" s="2">
        <v>355.67935180000001</v>
      </c>
      <c r="D32" s="2">
        <v>3341.2087879999999</v>
      </c>
    </row>
    <row r="33" spans="1:4" x14ac:dyDescent="0.2">
      <c r="A33" s="2">
        <v>32</v>
      </c>
      <c r="B33" s="2">
        <v>3228.8135830000001</v>
      </c>
      <c r="C33" s="2">
        <v>489.7521562</v>
      </c>
      <c r="D33" s="2">
        <v>3243.9959530000001</v>
      </c>
    </row>
    <row r="34" spans="1:4" x14ac:dyDescent="0.2">
      <c r="A34" s="2">
        <v>33</v>
      </c>
      <c r="B34" s="2">
        <v>3348.452601</v>
      </c>
      <c r="C34" s="2">
        <v>622.49513030000003</v>
      </c>
      <c r="D34" s="2">
        <v>3130.3550799999998</v>
      </c>
    </row>
    <row r="35" spans="1:4" x14ac:dyDescent="0.2">
      <c r="A35" s="2">
        <v>34</v>
      </c>
      <c r="B35" s="2">
        <v>3453.8057239999998</v>
      </c>
      <c r="C35" s="2">
        <v>752.47361479999995</v>
      </c>
      <c r="D35" s="2">
        <v>3000.5413239999998</v>
      </c>
    </row>
    <row r="36" spans="1:4" x14ac:dyDescent="0.2">
      <c r="A36" s="2">
        <v>35</v>
      </c>
      <c r="B36" s="2">
        <v>3543.3781909999998</v>
      </c>
      <c r="C36" s="2">
        <v>878.20251989999997</v>
      </c>
      <c r="D36" s="2">
        <v>2855.580418</v>
      </c>
    </row>
    <row r="37" spans="1:4" x14ac:dyDescent="0.2">
      <c r="A37" s="2">
        <v>36</v>
      </c>
      <c r="B37" s="2">
        <v>3616.3293090000002</v>
      </c>
      <c r="C37" s="2">
        <v>998.3452499</v>
      </c>
      <c r="D37" s="2">
        <v>2697.1805239999999</v>
      </c>
    </row>
    <row r="38" spans="1:4" x14ac:dyDescent="0.2">
      <c r="A38" s="2">
        <v>37</v>
      </c>
      <c r="B38" s="2">
        <v>3676.1260779999998</v>
      </c>
      <c r="C38" s="2">
        <v>1103.1863060000001</v>
      </c>
      <c r="D38" s="2">
        <v>2523.3041939999998</v>
      </c>
    </row>
    <row r="39" spans="1:4" x14ac:dyDescent="0.2">
      <c r="A39" s="2">
        <v>38</v>
      </c>
      <c r="B39" s="2">
        <v>3724.9366110000001</v>
      </c>
      <c r="C39" s="2">
        <v>1181.951028</v>
      </c>
      <c r="D39" s="2">
        <v>2333.0187230000001</v>
      </c>
    </row>
    <row r="40" spans="1:4" x14ac:dyDescent="0.2">
      <c r="A40" s="2">
        <v>39</v>
      </c>
      <c r="B40" s="2">
        <v>3761.66966</v>
      </c>
      <c r="C40" s="2">
        <v>1232.922896</v>
      </c>
      <c r="D40" s="2">
        <v>2130.8933919999999</v>
      </c>
    </row>
    <row r="41" spans="1:4" x14ac:dyDescent="0.2">
      <c r="A41" s="2">
        <v>40</v>
      </c>
      <c r="B41" s="2">
        <v>3786.389979</v>
      </c>
      <c r="C41" s="2">
        <v>1256.9592259999999</v>
      </c>
      <c r="D41" s="2">
        <v>1922.0178530000001</v>
      </c>
    </row>
    <row r="42" spans="1:4" x14ac:dyDescent="0.2">
      <c r="A42" s="2">
        <v>41</v>
      </c>
      <c r="B42" s="2">
        <v>3800.0928210000002</v>
      </c>
      <c r="C42" s="2">
        <v>1256.822467</v>
      </c>
      <c r="D42" s="2">
        <v>1710.7183230000001</v>
      </c>
    </row>
    <row r="43" spans="1:4" x14ac:dyDescent="0.2">
      <c r="A43" s="2">
        <v>42</v>
      </c>
      <c r="B43" s="2">
        <v>3804.2260649999998</v>
      </c>
      <c r="C43" s="2">
        <v>1236.0679769999999</v>
      </c>
      <c r="D43" s="2">
        <v>1500</v>
      </c>
    </row>
    <row r="44" spans="1:4" x14ac:dyDescent="0.2">
      <c r="A44" s="2">
        <v>43</v>
      </c>
      <c r="B44" s="2">
        <v>3026.7961249999998</v>
      </c>
      <c r="C44" s="2">
        <v>288.53868779999999</v>
      </c>
      <c r="D44" s="2">
        <v>3383.7674059999999</v>
      </c>
    </row>
    <row r="45" spans="1:4" x14ac:dyDescent="0.2">
      <c r="A45" s="2">
        <v>44</v>
      </c>
      <c r="B45" s="2">
        <v>3164.2259020000001</v>
      </c>
      <c r="C45" s="2">
        <v>422.79909529999998</v>
      </c>
      <c r="D45" s="2">
        <v>3294.6430839999998</v>
      </c>
    </row>
    <row r="46" spans="1:4" x14ac:dyDescent="0.2">
      <c r="A46" s="2">
        <v>45</v>
      </c>
      <c r="B46" s="2">
        <v>3290.3057739999999</v>
      </c>
      <c r="C46" s="2">
        <v>556.37616360000004</v>
      </c>
      <c r="D46" s="2">
        <v>3189.230881</v>
      </c>
    </row>
    <row r="47" spans="1:4" x14ac:dyDescent="0.2">
      <c r="A47" s="2">
        <v>46</v>
      </c>
      <c r="B47" s="2">
        <v>3403.0213490000001</v>
      </c>
      <c r="C47" s="2">
        <v>687.9238636</v>
      </c>
      <c r="D47" s="2">
        <v>3067.4236550000001</v>
      </c>
    </row>
    <row r="48" spans="1:4" x14ac:dyDescent="0.2">
      <c r="A48" s="2">
        <v>47</v>
      </c>
      <c r="B48" s="2">
        <v>3500.634438</v>
      </c>
      <c r="C48" s="2">
        <v>815.95856030000004</v>
      </c>
      <c r="D48" s="2">
        <v>2929.861187</v>
      </c>
    </row>
    <row r="49" spans="1:4" x14ac:dyDescent="0.2">
      <c r="A49" s="2">
        <v>48</v>
      </c>
      <c r="B49" s="2">
        <v>3581.9542470000001</v>
      </c>
      <c r="C49" s="2">
        <v>939.04523229999995</v>
      </c>
      <c r="D49" s="2">
        <v>2777.9332159999999</v>
      </c>
    </row>
    <row r="50" spans="1:4" x14ac:dyDescent="0.2">
      <c r="A50" s="2">
        <v>49</v>
      </c>
      <c r="B50" s="2">
        <v>3647.492162</v>
      </c>
      <c r="C50" s="2">
        <v>1053.8217070000001</v>
      </c>
      <c r="D50" s="2">
        <v>2612.5188199999998</v>
      </c>
    </row>
    <row r="51" spans="1:4" x14ac:dyDescent="0.2">
      <c r="A51" s="2">
        <v>50</v>
      </c>
      <c r="B51" s="2">
        <v>3701.9991450000002</v>
      </c>
      <c r="C51" s="2">
        <v>1145.996641</v>
      </c>
      <c r="D51" s="2">
        <v>2429.9569900000001</v>
      </c>
    </row>
    <row r="52" spans="1:4" x14ac:dyDescent="0.2">
      <c r="A52" s="2">
        <v>51</v>
      </c>
      <c r="B52" s="2">
        <v>3744.8354519999998</v>
      </c>
      <c r="C52" s="2">
        <v>1210.9144220000001</v>
      </c>
      <c r="D52" s="2">
        <v>2233.1124540000001</v>
      </c>
    </row>
    <row r="53" spans="1:4" x14ac:dyDescent="0.2">
      <c r="A53" s="2">
        <v>52</v>
      </c>
      <c r="B53" s="2">
        <v>3775.485647</v>
      </c>
      <c r="C53" s="2">
        <v>1248.166886</v>
      </c>
      <c r="D53" s="2">
        <v>2027.0004530000001</v>
      </c>
    </row>
    <row r="54" spans="1:4" x14ac:dyDescent="0.2">
      <c r="A54" s="2">
        <v>53</v>
      </c>
      <c r="B54" s="2">
        <v>3794.5331190000002</v>
      </c>
      <c r="C54" s="2">
        <v>1259.6966359999999</v>
      </c>
      <c r="D54" s="2">
        <v>1816.4512649999999</v>
      </c>
    </row>
    <row r="55" spans="1:4" x14ac:dyDescent="0.2">
      <c r="A55" s="2">
        <v>54</v>
      </c>
      <c r="B55" s="2">
        <v>3803.2596920000001</v>
      </c>
      <c r="C55" s="2">
        <v>1248.7956810000001</v>
      </c>
      <c r="D55" s="2">
        <v>1605.150187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activeCell="I2" sqref="I2:I55"/>
    </sheetView>
  </sheetViews>
  <sheetFormatPr defaultColWidth="14.42578125" defaultRowHeight="15.75" customHeight="1" x14ac:dyDescent="0.2"/>
  <cols>
    <col min="6" max="6" width="6.5703125" bestFit="1" customWidth="1"/>
    <col min="7" max="7" width="5.85546875" customWidth="1"/>
    <col min="8" max="8" width="7.140625" bestFit="1" customWidth="1"/>
    <col min="9" max="9" width="7.42578125" bestFit="1" customWidth="1"/>
    <col min="10" max="10" width="5.85546875" customWidth="1"/>
    <col min="12" max="12" width="8.140625" customWidth="1"/>
    <col min="13" max="13" width="5.85546875" customWidth="1"/>
    <col min="14" max="14" width="9.7109375" customWidth="1"/>
    <col min="15" max="15" width="6.42578125" customWidth="1"/>
    <col min="16" max="17" width="5.85546875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F1" s="1" t="s">
        <v>17</v>
      </c>
      <c r="G1" s="1" t="s">
        <v>18</v>
      </c>
      <c r="H1" s="1" t="s">
        <v>16</v>
      </c>
      <c r="I1" s="1" t="s">
        <v>19</v>
      </c>
      <c r="J1" s="1" t="s">
        <v>5</v>
      </c>
      <c r="L1" s="2" t="s">
        <v>6</v>
      </c>
      <c r="M1" s="2" t="s">
        <v>4</v>
      </c>
      <c r="N1" s="2" t="s">
        <v>7</v>
      </c>
      <c r="O1" s="2" t="s">
        <v>8</v>
      </c>
      <c r="P1" s="2"/>
      <c r="Q1" s="2" t="s">
        <v>5</v>
      </c>
    </row>
    <row r="2" spans="1:17" x14ac:dyDescent="0.2">
      <c r="A2">
        <f>Source!A2</f>
        <v>1</v>
      </c>
      <c r="B2">
        <f>Source!B2*Source!$H$2+Source!C2*Source!$I$2</f>
        <v>270.00000050838986</v>
      </c>
      <c r="C2">
        <f>Source!C2*Source!$H$2-Source!B2*Source!$I$2</f>
        <v>0</v>
      </c>
      <c r="D2">
        <f>Source!D2</f>
        <v>4263</v>
      </c>
      <c r="F2" s="3">
        <f t="shared" ref="F2:G2" si="0">B2/10</f>
        <v>27.000000050838985</v>
      </c>
      <c r="G2" s="3">
        <f t="shared" si="0"/>
        <v>0</v>
      </c>
      <c r="H2" s="3">
        <f>F2</f>
        <v>27.000000050838985</v>
      </c>
      <c r="I2" s="3">
        <f>-G2</f>
        <v>0</v>
      </c>
      <c r="J2" s="3">
        <f>D2/10</f>
        <v>426.3</v>
      </c>
      <c r="L2" s="4">
        <f t="shared" ref="L2:L55" si="1">F2+50</f>
        <v>77.000000050838992</v>
      </c>
      <c r="M2" s="4">
        <f t="shared" ref="M2:M55" si="2">G2</f>
        <v>0</v>
      </c>
      <c r="N2" s="4">
        <f t="shared" ref="N2:N55" si="3">L2</f>
        <v>77.000000050838992</v>
      </c>
      <c r="O2" s="4">
        <f t="shared" ref="O2:O55" si="4">-M2</f>
        <v>0</v>
      </c>
      <c r="Q2" s="4">
        <f t="shared" ref="Q2:Q55" si="5">J2</f>
        <v>426.3</v>
      </c>
    </row>
    <row r="3" spans="1:17" x14ac:dyDescent="0.2">
      <c r="A3">
        <f>Source!A3</f>
        <v>2</v>
      </c>
      <c r="B3">
        <f>Source!B3*Source!$H$2+Source!C3*Source!$I$2</f>
        <v>476.17202992965127</v>
      </c>
      <c r="C3">
        <f>Source!C3*Source!$H$2-Source!B3*Source!$I$2</f>
        <v>-7.7850065921302019</v>
      </c>
      <c r="D3">
        <f>Source!D3</f>
        <v>4214.9645760000003</v>
      </c>
      <c r="F3" s="3">
        <f t="shared" ref="F3:G3" si="6">B3/10</f>
        <v>47.617202992965126</v>
      </c>
      <c r="G3" s="3">
        <f t="shared" si="6"/>
        <v>-0.77850065921302014</v>
      </c>
      <c r="H3" s="3">
        <f t="shared" ref="H3:H55" si="7">F3</f>
        <v>47.617202992965126</v>
      </c>
      <c r="I3" s="3">
        <f t="shared" ref="I3:I55" si="8">-G3</f>
        <v>0.77850065921302014</v>
      </c>
      <c r="J3" s="3">
        <f>D3/10</f>
        <v>421.49645760000004</v>
      </c>
      <c r="L3" s="4">
        <f t="shared" si="1"/>
        <v>97.617202992965133</v>
      </c>
      <c r="M3" s="4">
        <f t="shared" si="2"/>
        <v>-0.77850065921302014</v>
      </c>
      <c r="N3" s="4">
        <f t="shared" si="3"/>
        <v>97.617202992965133</v>
      </c>
      <c r="O3" s="4">
        <f t="shared" si="4"/>
        <v>0.77850065921302014</v>
      </c>
      <c r="Q3" s="4">
        <f t="shared" si="5"/>
        <v>421.49645760000004</v>
      </c>
    </row>
    <row r="4" spans="1:17" x14ac:dyDescent="0.2">
      <c r="A4">
        <f>Source!A4</f>
        <v>3</v>
      </c>
      <c r="B4">
        <f>Source!B4*Source!$H$2+Source!C4*Source!$I$2</f>
        <v>579.14404695404039</v>
      </c>
      <c r="C4">
        <f>Source!C4*Source!$H$2-Source!B4*Source!$I$2</f>
        <v>-7.2025732224650483</v>
      </c>
      <c r="D4">
        <f>Source!D4</f>
        <v>4190.1224089999996</v>
      </c>
      <c r="F4" s="3">
        <f t="shared" ref="F4:G4" si="9">B4/10</f>
        <v>57.914404695404038</v>
      </c>
      <c r="G4" s="3">
        <f t="shared" si="9"/>
        <v>-0.72025732224650485</v>
      </c>
      <c r="H4" s="3">
        <f t="shared" si="7"/>
        <v>57.914404695404038</v>
      </c>
      <c r="I4" s="3">
        <f t="shared" si="8"/>
        <v>0.72025732224650485</v>
      </c>
      <c r="J4" s="3">
        <f>D4/10</f>
        <v>419.01224089999994</v>
      </c>
      <c r="L4" s="4">
        <f t="shared" si="1"/>
        <v>107.91440469540404</v>
      </c>
      <c r="M4" s="4">
        <f t="shared" si="2"/>
        <v>-0.72025732224650485</v>
      </c>
      <c r="N4" s="4">
        <f t="shared" si="3"/>
        <v>107.91440469540404</v>
      </c>
      <c r="O4" s="4">
        <f t="shared" si="4"/>
        <v>0.72025732224650485</v>
      </c>
      <c r="Q4" s="4">
        <f t="shared" si="5"/>
        <v>419.01224089999994</v>
      </c>
    </row>
    <row r="5" spans="1:17" x14ac:dyDescent="0.2">
      <c r="A5">
        <f>Source!A5</f>
        <v>4</v>
      </c>
      <c r="B5">
        <f>Source!B5*Source!$H$2+Source!C5*Source!$I$2</f>
        <v>784.34285833708941</v>
      </c>
      <c r="C5">
        <f>Source!C5*Source!$H$2-Source!B5*Source!$I$2</f>
        <v>3.8630677583450961</v>
      </c>
      <c r="D5">
        <f>Source!D5</f>
        <v>4138.7323800000004</v>
      </c>
      <c r="F5" s="3">
        <f t="shared" ref="F5:G5" si="10">B5/10</f>
        <v>78.434285833708941</v>
      </c>
      <c r="G5" s="3">
        <f t="shared" si="10"/>
        <v>0.38630677583450962</v>
      </c>
      <c r="H5" s="3">
        <f t="shared" si="7"/>
        <v>78.434285833708941</v>
      </c>
      <c r="I5" s="3">
        <f t="shared" si="8"/>
        <v>-0.38630677583450962</v>
      </c>
      <c r="J5" s="3">
        <f>D5/10</f>
        <v>413.87323800000001</v>
      </c>
      <c r="L5" s="4">
        <f t="shared" si="1"/>
        <v>128.43428583370894</v>
      </c>
      <c r="M5" s="4">
        <f t="shared" si="2"/>
        <v>0.38630677583450962</v>
      </c>
      <c r="N5" s="4">
        <f t="shared" si="3"/>
        <v>128.43428583370894</v>
      </c>
      <c r="O5" s="4">
        <f t="shared" si="4"/>
        <v>-0.38630677583450962</v>
      </c>
      <c r="Q5" s="4">
        <f t="shared" si="5"/>
        <v>413.87323800000001</v>
      </c>
    </row>
    <row r="6" spans="1:17" x14ac:dyDescent="0.2">
      <c r="A6">
        <f>Source!A6</f>
        <v>5</v>
      </c>
      <c r="B6">
        <f>Source!B6*Source!$H$2+Source!C6*Source!$I$2</f>
        <v>987.63232975367964</v>
      </c>
      <c r="C6">
        <f>Source!C6*Source!$H$2-Source!B6*Source!$I$2</f>
        <v>29.465120322745861</v>
      </c>
      <c r="D6">
        <f>Source!D6</f>
        <v>4085.0338230000002</v>
      </c>
      <c r="F6" s="3">
        <f t="shared" ref="F6:G6" si="11">B6/10</f>
        <v>98.76323297536797</v>
      </c>
      <c r="G6" s="3">
        <f t="shared" si="11"/>
        <v>2.9465120322745859</v>
      </c>
      <c r="H6" s="3">
        <f t="shared" si="7"/>
        <v>98.76323297536797</v>
      </c>
      <c r="I6" s="3">
        <f t="shared" si="8"/>
        <v>-2.9465120322745859</v>
      </c>
      <c r="J6" s="3">
        <f>D6/10</f>
        <v>408.5033823</v>
      </c>
      <c r="L6" s="4">
        <f t="shared" si="1"/>
        <v>148.76323297536797</v>
      </c>
      <c r="M6" s="4">
        <f t="shared" si="2"/>
        <v>2.9465120322745859</v>
      </c>
      <c r="N6" s="4">
        <f t="shared" si="3"/>
        <v>148.76323297536797</v>
      </c>
      <c r="O6" s="4">
        <f t="shared" si="4"/>
        <v>-2.9465120322745859</v>
      </c>
      <c r="Q6" s="4">
        <f t="shared" si="5"/>
        <v>408.5033823</v>
      </c>
    </row>
    <row r="7" spans="1:17" x14ac:dyDescent="0.2">
      <c r="A7">
        <f>Source!A7</f>
        <v>6</v>
      </c>
      <c r="B7">
        <f>Source!B7*Source!$H$2+Source!C7*Source!$I$2</f>
        <v>1187.5960385338976</v>
      </c>
      <c r="C7">
        <f>Source!C7*Source!$H$2-Source!B7*Source!$I$2</f>
        <v>71.205063724626655</v>
      </c>
      <c r="D7">
        <f>Source!D7</f>
        <v>4029.0620749999998</v>
      </c>
      <c r="F7" s="3">
        <f t="shared" ref="F7:G7" si="12">B7/10</f>
        <v>118.75960385338976</v>
      </c>
      <c r="G7" s="3">
        <f t="shared" si="12"/>
        <v>7.1205063724626658</v>
      </c>
      <c r="H7" s="3">
        <f t="shared" si="7"/>
        <v>118.75960385338976</v>
      </c>
      <c r="I7" s="3">
        <f t="shared" si="8"/>
        <v>-7.1205063724626658</v>
      </c>
      <c r="J7" s="3">
        <f>D7/10</f>
        <v>402.90620749999999</v>
      </c>
      <c r="L7" s="4">
        <f t="shared" si="1"/>
        <v>168.75960385338976</v>
      </c>
      <c r="M7" s="4">
        <f t="shared" si="2"/>
        <v>7.1205063724626658</v>
      </c>
      <c r="N7" s="4">
        <f t="shared" si="3"/>
        <v>168.75960385338976</v>
      </c>
      <c r="O7" s="4">
        <f t="shared" si="4"/>
        <v>-7.1205063724626658</v>
      </c>
      <c r="Q7" s="4">
        <f t="shared" si="5"/>
        <v>402.90620749999999</v>
      </c>
    </row>
    <row r="8" spans="1:17" x14ac:dyDescent="0.2">
      <c r="A8">
        <f>Source!A8</f>
        <v>7</v>
      </c>
      <c r="B8">
        <f>Source!B8*Source!$H$2+Source!C8*Source!$I$2</f>
        <v>1382.4318893450941</v>
      </c>
      <c r="C8">
        <f>Source!C8*Source!$H$2-Source!B8*Source!$I$2</f>
        <v>130.53327504434191</v>
      </c>
      <c r="D8">
        <f>Source!D8</f>
        <v>3970.9738630000002</v>
      </c>
      <c r="F8" s="3">
        <f t="shared" ref="F8:G8" si="13">B8/10</f>
        <v>138.24318893450942</v>
      </c>
      <c r="G8" s="3">
        <f t="shared" si="13"/>
        <v>13.05332750443419</v>
      </c>
      <c r="H8" s="3">
        <f t="shared" si="7"/>
        <v>138.24318893450942</v>
      </c>
      <c r="I8" s="3">
        <f t="shared" si="8"/>
        <v>-13.05332750443419</v>
      </c>
      <c r="J8" s="3">
        <f>D8/10</f>
        <v>397.09738630000004</v>
      </c>
      <c r="L8" s="4">
        <f t="shared" si="1"/>
        <v>188.24318893450942</v>
      </c>
      <c r="M8" s="4">
        <f t="shared" si="2"/>
        <v>13.05332750443419</v>
      </c>
      <c r="N8" s="4">
        <f t="shared" si="3"/>
        <v>188.24318893450942</v>
      </c>
      <c r="O8" s="4">
        <f t="shared" si="4"/>
        <v>-13.05332750443419</v>
      </c>
      <c r="Q8" s="4">
        <f t="shared" si="5"/>
        <v>397.09738630000004</v>
      </c>
    </row>
    <row r="9" spans="1:17" x14ac:dyDescent="0.2">
      <c r="A9">
        <f>Source!A9</f>
        <v>8</v>
      </c>
      <c r="B9">
        <f>Source!B9*Source!$H$2+Source!C9*Source!$I$2</f>
        <v>1569.9955185484937</v>
      </c>
      <c r="C9">
        <f>Source!C9*Source!$H$2-Source!B9*Source!$I$2</f>
        <v>208.52378822671108</v>
      </c>
      <c r="D9">
        <f>Source!D9</f>
        <v>3911.0797630000002</v>
      </c>
      <c r="F9" s="3">
        <f t="shared" ref="F9:G9" si="14">B9/10</f>
        <v>156.99955185484936</v>
      </c>
      <c r="G9" s="3">
        <f t="shared" si="14"/>
        <v>20.852378822671106</v>
      </c>
      <c r="H9" s="3">
        <f t="shared" si="7"/>
        <v>156.99955185484936</v>
      </c>
      <c r="I9" s="3">
        <f t="shared" si="8"/>
        <v>-20.852378822671106</v>
      </c>
      <c r="J9" s="3">
        <f>D9/10</f>
        <v>391.10797630000002</v>
      </c>
      <c r="L9" s="4">
        <f t="shared" si="1"/>
        <v>206.99955185484936</v>
      </c>
      <c r="M9" s="4">
        <f t="shared" si="2"/>
        <v>20.852378822671106</v>
      </c>
      <c r="N9" s="4">
        <f t="shared" si="3"/>
        <v>206.99955185484936</v>
      </c>
      <c r="O9" s="4">
        <f t="shared" si="4"/>
        <v>-20.852378822671106</v>
      </c>
      <c r="Q9" s="4">
        <f t="shared" si="5"/>
        <v>391.10797630000002</v>
      </c>
    </row>
    <row r="10" spans="1:17" x14ac:dyDescent="0.2">
      <c r="A10">
        <f>Source!A10</f>
        <v>9</v>
      </c>
      <c r="B10">
        <f>Source!B10*Source!$H$2+Source!C10*Source!$I$2</f>
        <v>1747.9536809345727</v>
      </c>
      <c r="C10">
        <f>Source!C10*Source!$H$2-Source!B10*Source!$I$2</f>
        <v>305.62430466643531</v>
      </c>
      <c r="D10">
        <f>Source!D10</f>
        <v>3849.8549370000001</v>
      </c>
      <c r="F10" s="3">
        <f t="shared" ref="F10:G10" si="15">B10/10</f>
        <v>174.79536809345728</v>
      </c>
      <c r="G10" s="3">
        <f t="shared" si="15"/>
        <v>30.56243046664353</v>
      </c>
      <c r="H10" s="3">
        <f t="shared" si="7"/>
        <v>174.79536809345728</v>
      </c>
      <c r="I10" s="3">
        <f t="shared" si="8"/>
        <v>-30.56243046664353</v>
      </c>
      <c r="J10" s="3">
        <f>D10/10</f>
        <v>384.98549370000001</v>
      </c>
      <c r="L10" s="4">
        <f t="shared" si="1"/>
        <v>224.79536809345728</v>
      </c>
      <c r="M10" s="4">
        <f t="shared" si="2"/>
        <v>30.56243046664353</v>
      </c>
      <c r="N10" s="4">
        <f t="shared" si="3"/>
        <v>224.79536809345728</v>
      </c>
      <c r="O10" s="4">
        <f t="shared" si="4"/>
        <v>-30.56243046664353</v>
      </c>
      <c r="Q10" s="4">
        <f t="shared" si="5"/>
        <v>384.98549370000001</v>
      </c>
    </row>
    <row r="11" spans="1:17" x14ac:dyDescent="0.2">
      <c r="A11">
        <f>Source!A11</f>
        <v>10</v>
      </c>
      <c r="B11">
        <f>Source!B11*Source!$H$2+Source!C11*Source!$I$2</f>
        <v>1914.0510030694861</v>
      </c>
      <c r="C11">
        <f>Source!C11*Source!$H$2-Source!B11*Source!$I$2</f>
        <v>421.46554156854847</v>
      </c>
      <c r="D11">
        <f>Source!D11</f>
        <v>3787.9113649999999</v>
      </c>
      <c r="F11" s="3">
        <f t="shared" ref="F11:G11" si="16">B11/10</f>
        <v>191.40510030694861</v>
      </c>
      <c r="G11" s="3">
        <f t="shared" si="16"/>
        <v>42.146554156854847</v>
      </c>
      <c r="H11" s="3">
        <f t="shared" si="7"/>
        <v>191.40510030694861</v>
      </c>
      <c r="I11" s="3">
        <f t="shared" si="8"/>
        <v>-42.146554156854847</v>
      </c>
      <c r="J11" s="3">
        <f>D11/10</f>
        <v>378.79113649999999</v>
      </c>
      <c r="L11" s="4">
        <f t="shared" si="1"/>
        <v>241.40510030694861</v>
      </c>
      <c r="M11" s="4">
        <f t="shared" si="2"/>
        <v>42.146554156854847</v>
      </c>
      <c r="N11" s="4">
        <f t="shared" si="3"/>
        <v>241.40510030694861</v>
      </c>
      <c r="O11" s="4">
        <f t="shared" si="4"/>
        <v>-42.146554156854847</v>
      </c>
      <c r="Q11" s="4">
        <f t="shared" si="5"/>
        <v>378.79113649999999</v>
      </c>
    </row>
    <row r="12" spans="1:17" x14ac:dyDescent="0.2">
      <c r="A12">
        <f>Source!A12</f>
        <v>11</v>
      </c>
      <c r="B12">
        <f>Source!B12*Source!$H$2+Source!C12*Source!$I$2</f>
        <v>373.09514492241829</v>
      </c>
      <c r="C12">
        <f>Source!C12*Source!$H$2-Source!B12*Source!$I$2</f>
        <v>-5.3234957051424772</v>
      </c>
      <c r="D12">
        <f>Source!D12</f>
        <v>4239.2524940000003</v>
      </c>
      <c r="F12" s="3">
        <f t="shared" ref="F12:G12" si="17">B12/10</f>
        <v>37.309514492241831</v>
      </c>
      <c r="G12" s="3">
        <f t="shared" si="17"/>
        <v>-0.53234957051424769</v>
      </c>
      <c r="H12" s="3">
        <f t="shared" si="7"/>
        <v>37.309514492241831</v>
      </c>
      <c r="I12" s="3">
        <f t="shared" si="8"/>
        <v>0.53234957051424769</v>
      </c>
      <c r="J12" s="3">
        <f>D12/10</f>
        <v>423.92524940000004</v>
      </c>
      <c r="L12" s="4">
        <f t="shared" si="1"/>
        <v>87.309514492241831</v>
      </c>
      <c r="M12" s="4">
        <f t="shared" si="2"/>
        <v>-0.53234957051424769</v>
      </c>
      <c r="N12" s="4">
        <f t="shared" si="3"/>
        <v>87.309514492241831</v>
      </c>
      <c r="O12" s="4">
        <f t="shared" si="4"/>
        <v>0.53234957051424769</v>
      </c>
      <c r="Q12" s="4">
        <f t="shared" si="5"/>
        <v>423.92524940000004</v>
      </c>
    </row>
    <row r="13" spans="1:17" x14ac:dyDescent="0.2">
      <c r="A13">
        <f>Source!A13</f>
        <v>12</v>
      </c>
      <c r="B13">
        <f>Source!B13*Source!$H$2+Source!C13*Source!$I$2</f>
        <v>681.90818092490395</v>
      </c>
      <c r="C13">
        <f>Source!C13*Source!$H$2-Source!B13*Source!$I$2</f>
        <v>-3.3856911231570166</v>
      </c>
      <c r="D13">
        <f>Source!D13</f>
        <v>4164.7144719999997</v>
      </c>
      <c r="F13" s="3">
        <f t="shared" ref="F13:G13" si="18">B13/10</f>
        <v>68.190818092490389</v>
      </c>
      <c r="G13" s="3">
        <f t="shared" si="18"/>
        <v>-0.33856911231570164</v>
      </c>
      <c r="H13" s="3">
        <f t="shared" si="7"/>
        <v>68.190818092490389</v>
      </c>
      <c r="I13" s="3">
        <f t="shared" si="8"/>
        <v>0.33856911231570164</v>
      </c>
      <c r="J13" s="3">
        <f>D13/10</f>
        <v>416.47144719999994</v>
      </c>
      <c r="L13" s="4">
        <f t="shared" si="1"/>
        <v>118.19081809249039</v>
      </c>
      <c r="M13" s="4">
        <f t="shared" si="2"/>
        <v>-0.33856911231570164</v>
      </c>
      <c r="N13" s="4">
        <f t="shared" si="3"/>
        <v>118.19081809249039</v>
      </c>
      <c r="O13" s="4">
        <f t="shared" si="4"/>
        <v>0.33856911231570164</v>
      </c>
      <c r="Q13" s="4">
        <f t="shared" si="5"/>
        <v>416.47144719999994</v>
      </c>
    </row>
    <row r="14" spans="1:17" x14ac:dyDescent="0.2">
      <c r="A14">
        <f>Source!A14</f>
        <v>13</v>
      </c>
      <c r="B14">
        <f>Source!B14*Source!$H$2+Source!C14*Source!$I$2</f>
        <v>886.3058396413021</v>
      </c>
      <c r="C14">
        <f>Source!C14*Source!$H$2-Source!B14*Source!$I$2</f>
        <v>14.745642429730253</v>
      </c>
      <c r="D14">
        <f>Source!D14</f>
        <v>4112.1718570000003</v>
      </c>
      <c r="F14" s="3">
        <f t="shared" ref="F14:G14" si="19">B14/10</f>
        <v>88.63058396413021</v>
      </c>
      <c r="G14" s="3">
        <f t="shared" si="19"/>
        <v>1.4745642429730252</v>
      </c>
      <c r="H14" s="3">
        <f t="shared" si="7"/>
        <v>88.63058396413021</v>
      </c>
      <c r="I14" s="3">
        <f t="shared" si="8"/>
        <v>-1.4745642429730252</v>
      </c>
      <c r="J14" s="3">
        <f>D14/10</f>
        <v>411.21718570000002</v>
      </c>
      <c r="L14" s="4">
        <f t="shared" si="1"/>
        <v>138.63058396413021</v>
      </c>
      <c r="M14" s="4">
        <f t="shared" si="2"/>
        <v>1.4745642429730252</v>
      </c>
      <c r="N14" s="4">
        <f t="shared" si="3"/>
        <v>138.63058396413021</v>
      </c>
      <c r="O14" s="4">
        <f t="shared" si="4"/>
        <v>-1.4745642429730252</v>
      </c>
      <c r="Q14" s="4">
        <f t="shared" si="5"/>
        <v>411.21718570000002</v>
      </c>
    </row>
    <row r="15" spans="1:17" x14ac:dyDescent="0.2">
      <c r="A15">
        <f>Source!A15</f>
        <v>14</v>
      </c>
      <c r="B15">
        <f>Source!B15*Source!$H$2+Source!C15*Source!$I$2</f>
        <v>1088.1335454374209</v>
      </c>
      <c r="C15">
        <f>Source!C15*Source!$H$2-Source!B15*Source!$I$2</f>
        <v>48.221294275771584</v>
      </c>
      <c r="D15">
        <f>Source!D15</f>
        <v>4057.3255869999998</v>
      </c>
      <c r="F15" s="3">
        <f t="shared" ref="F15:G15" si="20">B15/10</f>
        <v>108.81335454374209</v>
      </c>
      <c r="G15" s="3">
        <f t="shared" si="20"/>
        <v>4.822129427577158</v>
      </c>
      <c r="H15" s="3">
        <f t="shared" si="7"/>
        <v>108.81335454374209</v>
      </c>
      <c r="I15" s="3">
        <f t="shared" si="8"/>
        <v>-4.822129427577158</v>
      </c>
      <c r="J15" s="3">
        <f>D15/10</f>
        <v>405.73255869999997</v>
      </c>
      <c r="L15" s="4">
        <f t="shared" si="1"/>
        <v>158.81335454374209</v>
      </c>
      <c r="M15" s="4">
        <f t="shared" si="2"/>
        <v>4.822129427577158</v>
      </c>
      <c r="N15" s="4">
        <f t="shared" si="3"/>
        <v>158.81335454374209</v>
      </c>
      <c r="O15" s="4">
        <f t="shared" si="4"/>
        <v>-4.822129427577158</v>
      </c>
      <c r="Q15" s="4">
        <f t="shared" si="5"/>
        <v>405.73255869999997</v>
      </c>
    </row>
    <row r="16" spans="1:17" x14ac:dyDescent="0.2">
      <c r="A16">
        <f>Source!A16</f>
        <v>15</v>
      </c>
      <c r="B16">
        <f>Source!B16*Source!$H$2+Source!C16*Source!$I$2</f>
        <v>1285.7821408893747</v>
      </c>
      <c r="C16">
        <f>Source!C16*Source!$H$2-Source!B16*Source!$I$2</f>
        <v>98.591716446844828</v>
      </c>
      <c r="D16">
        <f>Source!D16</f>
        <v>4000.2670010000002</v>
      </c>
      <c r="F16" s="3">
        <f t="shared" ref="F16:G16" si="21">B16/10</f>
        <v>128.57821408893747</v>
      </c>
      <c r="G16" s="3">
        <f t="shared" si="21"/>
        <v>9.8591716446844835</v>
      </c>
      <c r="H16" s="3">
        <f t="shared" si="7"/>
        <v>128.57821408893747</v>
      </c>
      <c r="I16" s="3">
        <f t="shared" si="8"/>
        <v>-9.8591716446844835</v>
      </c>
      <c r="J16" s="3">
        <f>D16/10</f>
        <v>400.02670010000003</v>
      </c>
      <c r="L16" s="4">
        <f t="shared" si="1"/>
        <v>178.57821408893747</v>
      </c>
      <c r="M16" s="4">
        <f t="shared" si="2"/>
        <v>9.8591716446844835</v>
      </c>
      <c r="N16" s="4">
        <f t="shared" si="3"/>
        <v>178.57821408893747</v>
      </c>
      <c r="O16" s="4">
        <f t="shared" si="4"/>
        <v>-9.8591716446844835</v>
      </c>
      <c r="Q16" s="4">
        <f t="shared" si="5"/>
        <v>400.02670010000003</v>
      </c>
    </row>
    <row r="17" spans="1:17" x14ac:dyDescent="0.2">
      <c r="A17">
        <f>Source!A17</f>
        <v>16</v>
      </c>
      <c r="B17">
        <f>Source!B17*Source!$H$2+Source!C17*Source!$I$2</f>
        <v>1477.2667782054932</v>
      </c>
      <c r="C17">
        <f>Source!C17*Source!$H$2-Source!B17*Source!$I$2</f>
        <v>167.15030552435428</v>
      </c>
      <c r="D17">
        <f>Source!D17</f>
        <v>3941.2266030000001</v>
      </c>
      <c r="F17" s="3">
        <f t="shared" ref="F17:G17" si="22">B17/10</f>
        <v>147.72667782054933</v>
      </c>
      <c r="G17" s="3">
        <f t="shared" si="22"/>
        <v>16.715030552435429</v>
      </c>
      <c r="H17" s="3">
        <f t="shared" si="7"/>
        <v>147.72667782054933</v>
      </c>
      <c r="I17" s="3">
        <f t="shared" si="8"/>
        <v>-16.715030552435429</v>
      </c>
      <c r="J17" s="3">
        <f>D17/10</f>
        <v>394.12266030000001</v>
      </c>
      <c r="L17" s="4">
        <f t="shared" si="1"/>
        <v>197.72667782054933</v>
      </c>
      <c r="M17" s="4">
        <f t="shared" si="2"/>
        <v>16.715030552435429</v>
      </c>
      <c r="N17" s="4">
        <f t="shared" si="3"/>
        <v>197.72667782054933</v>
      </c>
      <c r="O17" s="4">
        <f t="shared" si="4"/>
        <v>-16.715030552435429</v>
      </c>
      <c r="Q17" s="4">
        <f t="shared" si="5"/>
        <v>394.12266030000001</v>
      </c>
    </row>
    <row r="18" spans="1:17" x14ac:dyDescent="0.2">
      <c r="A18">
        <f>Source!A18</f>
        <v>17</v>
      </c>
      <c r="B18">
        <f>Source!B18*Source!$H$2+Source!C18*Source!$I$2</f>
        <v>1660.3217955946252</v>
      </c>
      <c r="C18">
        <f>Source!C18*Source!$H$2-Source!B18*Source!$I$2</f>
        <v>254.68785831237045</v>
      </c>
      <c r="D18">
        <f>Source!D18</f>
        <v>3880.5980140000001</v>
      </c>
      <c r="F18" s="3">
        <f t="shared" ref="F18:G18" si="23">B18/10</f>
        <v>166.03217955946252</v>
      </c>
      <c r="G18" s="3">
        <f t="shared" si="23"/>
        <v>25.468785831237046</v>
      </c>
      <c r="H18" s="3">
        <f t="shared" si="7"/>
        <v>166.03217955946252</v>
      </c>
      <c r="I18" s="3">
        <f t="shared" si="8"/>
        <v>-25.468785831237046</v>
      </c>
      <c r="J18" s="3">
        <f>D18/10</f>
        <v>388.05980140000003</v>
      </c>
      <c r="L18" s="4">
        <f t="shared" si="1"/>
        <v>216.03217955946252</v>
      </c>
      <c r="M18" s="4">
        <f t="shared" si="2"/>
        <v>25.468785831237046</v>
      </c>
      <c r="N18" s="4">
        <f t="shared" si="3"/>
        <v>216.03217955946252</v>
      </c>
      <c r="O18" s="4">
        <f t="shared" si="4"/>
        <v>-25.468785831237046</v>
      </c>
      <c r="Q18" s="4">
        <f t="shared" si="5"/>
        <v>388.05980140000003</v>
      </c>
    </row>
    <row r="19" spans="1:17" x14ac:dyDescent="0.2">
      <c r="A19">
        <f>Source!A19</f>
        <v>18</v>
      </c>
      <c r="B19">
        <f>Source!B19*Source!$H$2+Source!C19*Source!$I$2</f>
        <v>1832.6140413836731</v>
      </c>
      <c r="C19">
        <f>Source!C19*Source!$H$2-Source!B19*Source!$I$2</f>
        <v>361.25966885208067</v>
      </c>
      <c r="D19">
        <f>Source!D19</f>
        <v>3818.931075</v>
      </c>
      <c r="F19" s="3">
        <f t="shared" ref="F19:G19" si="24">B19/10</f>
        <v>183.26140413836731</v>
      </c>
      <c r="G19" s="3">
        <f t="shared" si="24"/>
        <v>36.125966885208065</v>
      </c>
      <c r="H19" s="3">
        <f t="shared" si="7"/>
        <v>183.26140413836731</v>
      </c>
      <c r="I19" s="3">
        <f t="shared" si="8"/>
        <v>-36.125966885208065</v>
      </c>
      <c r="J19" s="3">
        <f>D19/10</f>
        <v>381.89310749999999</v>
      </c>
      <c r="L19" s="4">
        <f t="shared" si="1"/>
        <v>233.26140413836731</v>
      </c>
      <c r="M19" s="4">
        <f t="shared" si="2"/>
        <v>36.125966885208065</v>
      </c>
      <c r="N19" s="4">
        <f t="shared" si="3"/>
        <v>233.26140413836731</v>
      </c>
      <c r="O19" s="4">
        <f t="shared" si="4"/>
        <v>-36.125966885208065</v>
      </c>
      <c r="Q19" s="4">
        <f t="shared" si="5"/>
        <v>381.89310749999999</v>
      </c>
    </row>
    <row r="20" spans="1:17" x14ac:dyDescent="0.2">
      <c r="A20">
        <f>Source!A20</f>
        <v>19</v>
      </c>
      <c r="B20">
        <f>Source!B20*Source!$H$2+Source!C20*Source!$I$2</f>
        <v>2066.4282048640057</v>
      </c>
      <c r="C20">
        <f>Source!C20*Source!$H$2-Source!B20*Source!$I$2</f>
        <v>554.82566871841698</v>
      </c>
      <c r="D20">
        <f>Source!D20</f>
        <v>3725.928183</v>
      </c>
      <c r="F20" s="3">
        <f t="shared" ref="F20:G20" si="25">B20/10</f>
        <v>206.64282048640058</v>
      </c>
      <c r="G20" s="3">
        <f t="shared" si="25"/>
        <v>55.482566871841698</v>
      </c>
      <c r="H20" s="3">
        <f t="shared" si="7"/>
        <v>206.64282048640058</v>
      </c>
      <c r="I20" s="3">
        <f t="shared" si="8"/>
        <v>-55.482566871841698</v>
      </c>
      <c r="J20" s="3">
        <f>D20/10</f>
        <v>372.59281829999998</v>
      </c>
      <c r="L20" s="4">
        <f t="shared" si="1"/>
        <v>256.64282048640058</v>
      </c>
      <c r="M20" s="4">
        <f t="shared" si="2"/>
        <v>55.482566871841698</v>
      </c>
      <c r="N20" s="4">
        <f t="shared" si="3"/>
        <v>256.64282048640058</v>
      </c>
      <c r="O20" s="4">
        <f t="shared" si="4"/>
        <v>-55.482566871841698</v>
      </c>
      <c r="Q20" s="4">
        <f t="shared" si="5"/>
        <v>372.59281829999998</v>
      </c>
    </row>
    <row r="21" spans="1:17" x14ac:dyDescent="0.2">
      <c r="A21">
        <f>Source!A21</f>
        <v>20</v>
      </c>
      <c r="B21">
        <f>Source!B21*Source!$H$2+Source!C21*Source!$I$2</f>
        <v>2203.8787156396361</v>
      </c>
      <c r="C21">
        <f>Source!C21*Source!$H$2-Source!B21*Source!$I$2</f>
        <v>703.7901725105587</v>
      </c>
      <c r="D21">
        <f>Source!D21</f>
        <v>3664.55962</v>
      </c>
      <c r="F21" s="3">
        <f t="shared" ref="F21:G21" si="26">B21/10</f>
        <v>220.38787156396361</v>
      </c>
      <c r="G21" s="3">
        <f t="shared" si="26"/>
        <v>70.37901725105587</v>
      </c>
      <c r="H21" s="3">
        <f t="shared" si="7"/>
        <v>220.38787156396361</v>
      </c>
      <c r="I21" s="3">
        <f t="shared" si="8"/>
        <v>-70.37901725105587</v>
      </c>
      <c r="J21" s="3">
        <f>D21/10</f>
        <v>366.455962</v>
      </c>
      <c r="L21" s="4">
        <f t="shared" si="1"/>
        <v>270.38787156396359</v>
      </c>
      <c r="M21" s="4">
        <f t="shared" si="2"/>
        <v>70.37901725105587</v>
      </c>
      <c r="N21" s="4">
        <f t="shared" si="3"/>
        <v>270.38787156396359</v>
      </c>
      <c r="O21" s="4">
        <f t="shared" si="4"/>
        <v>-70.37901725105587</v>
      </c>
      <c r="Q21" s="4">
        <f t="shared" si="5"/>
        <v>366.455962</v>
      </c>
    </row>
    <row r="22" spans="1:17" x14ac:dyDescent="0.2">
      <c r="A22">
        <f>Source!A22</f>
        <v>21</v>
      </c>
      <c r="B22">
        <f>Source!B22*Source!$H$2+Source!C22*Source!$I$2</f>
        <v>2325.9484050234487</v>
      </c>
      <c r="C22">
        <f>Source!C22*Source!$H$2-Source!B22*Source!$I$2</f>
        <v>866.0506495194993</v>
      </c>
      <c r="D22">
        <f>Source!D22</f>
        <v>3604.3541660000001</v>
      </c>
      <c r="F22" s="3">
        <f t="shared" ref="F22:G22" si="27">B22/10</f>
        <v>232.59484050234488</v>
      </c>
      <c r="G22" s="3">
        <f t="shared" si="27"/>
        <v>86.605064951949927</v>
      </c>
      <c r="H22" s="3">
        <f t="shared" si="7"/>
        <v>232.59484050234488</v>
      </c>
      <c r="I22" s="3">
        <f t="shared" si="8"/>
        <v>-86.605064951949927</v>
      </c>
      <c r="J22" s="3">
        <f>D22/10</f>
        <v>360.4354166</v>
      </c>
      <c r="L22" s="4">
        <f t="shared" si="1"/>
        <v>282.59484050234488</v>
      </c>
      <c r="M22" s="4">
        <f t="shared" si="2"/>
        <v>86.605064951949927</v>
      </c>
      <c r="N22" s="4">
        <f t="shared" si="3"/>
        <v>282.59484050234488</v>
      </c>
      <c r="O22" s="4">
        <f t="shared" si="4"/>
        <v>-86.605064951949927</v>
      </c>
      <c r="Q22" s="4">
        <f t="shared" si="5"/>
        <v>360.4354166</v>
      </c>
    </row>
    <row r="23" spans="1:17" x14ac:dyDescent="0.2">
      <c r="A23">
        <f>Source!A23</f>
        <v>22</v>
      </c>
      <c r="B23">
        <f>Source!B23*Source!$H$2+Source!C23*Source!$I$2</f>
        <v>2432.8646913788934</v>
      </c>
      <c r="C23">
        <f>Source!C23*Source!$H$2-Source!B23*Source!$I$2</f>
        <v>1039.2253349624723</v>
      </c>
      <c r="D23">
        <f>Source!D23</f>
        <v>3545.710587</v>
      </c>
      <c r="F23" s="3">
        <f t="shared" ref="F23:G23" si="28">B23/10</f>
        <v>243.28646913788936</v>
      </c>
      <c r="G23" s="3">
        <f t="shared" si="28"/>
        <v>103.92253349624723</v>
      </c>
      <c r="H23" s="3">
        <f t="shared" si="7"/>
        <v>243.28646913788936</v>
      </c>
      <c r="I23" s="3">
        <f t="shared" si="8"/>
        <v>-103.92253349624723</v>
      </c>
      <c r="J23" s="3">
        <f>D23/10</f>
        <v>354.57105869999998</v>
      </c>
      <c r="L23" s="4">
        <f t="shared" si="1"/>
        <v>293.28646913788936</v>
      </c>
      <c r="M23" s="4">
        <f t="shared" si="2"/>
        <v>103.92253349624723</v>
      </c>
      <c r="N23" s="4">
        <f t="shared" si="3"/>
        <v>293.28646913788936</v>
      </c>
      <c r="O23" s="4">
        <f t="shared" si="4"/>
        <v>-103.92253349624723</v>
      </c>
      <c r="Q23" s="4">
        <f t="shared" si="5"/>
        <v>354.57105869999998</v>
      </c>
    </row>
    <row r="24" spans="1:17" x14ac:dyDescent="0.2">
      <c r="A24">
        <f>Source!A24</f>
        <v>23</v>
      </c>
      <c r="B24">
        <f>Source!B24*Source!$H$2+Source!C24*Source!$I$2</f>
        <v>2525.4968201359329</v>
      </c>
      <c r="C24">
        <f>Source!C24*Source!$H$2-Source!B24*Source!$I$2</f>
        <v>1220.9423839863016</v>
      </c>
      <c r="D24">
        <f>Source!D24</f>
        <v>3488.5668190000001</v>
      </c>
      <c r="F24" s="3">
        <f t="shared" ref="F24:G24" si="29">B24/10</f>
        <v>252.5496820135933</v>
      </c>
      <c r="G24" s="3">
        <f t="shared" si="29"/>
        <v>122.09423839863015</v>
      </c>
      <c r="H24" s="3">
        <f t="shared" si="7"/>
        <v>252.5496820135933</v>
      </c>
      <c r="I24" s="3">
        <f t="shared" si="8"/>
        <v>-122.09423839863015</v>
      </c>
      <c r="J24" s="3">
        <f>D24/10</f>
        <v>348.85668190000001</v>
      </c>
      <c r="L24" s="4">
        <f t="shared" si="1"/>
        <v>302.54968201359327</v>
      </c>
      <c r="M24" s="4">
        <f t="shared" si="2"/>
        <v>122.09423839863015</v>
      </c>
      <c r="N24" s="4">
        <f t="shared" si="3"/>
        <v>302.54968201359327</v>
      </c>
      <c r="O24" s="4">
        <f t="shared" si="4"/>
        <v>-122.09423839863015</v>
      </c>
      <c r="Q24" s="4">
        <f t="shared" si="5"/>
        <v>348.85668190000001</v>
      </c>
    </row>
    <row r="25" spans="1:17" x14ac:dyDescent="0.2">
      <c r="A25">
        <f>Source!A25</f>
        <v>24</v>
      </c>
      <c r="B25">
        <f>Source!B25*Source!$H$2+Source!C25*Source!$I$2</f>
        <v>1992.0474003676131</v>
      </c>
      <c r="C25">
        <f>Source!C25*Source!$H$2-Source!B25*Source!$I$2</f>
        <v>486.06225292009862</v>
      </c>
      <c r="D25">
        <f>Source!D25</f>
        <v>3756.8821670000002</v>
      </c>
      <c r="F25" s="3">
        <f t="shared" ref="F25:G25" si="30">B25/10</f>
        <v>199.20474003676131</v>
      </c>
      <c r="G25" s="3">
        <f t="shared" si="30"/>
        <v>48.60622529200986</v>
      </c>
      <c r="H25" s="3">
        <f t="shared" si="7"/>
        <v>199.20474003676131</v>
      </c>
      <c r="I25" s="3">
        <f t="shared" si="8"/>
        <v>-48.60622529200986</v>
      </c>
      <c r="J25" s="3">
        <f>D25/10</f>
        <v>375.6882167</v>
      </c>
      <c r="L25" s="4">
        <f t="shared" si="1"/>
        <v>249.20474003676131</v>
      </c>
      <c r="M25" s="4">
        <f t="shared" si="2"/>
        <v>48.60622529200986</v>
      </c>
      <c r="N25" s="4">
        <f t="shared" si="3"/>
        <v>249.20474003676131</v>
      </c>
      <c r="O25" s="4">
        <f t="shared" si="4"/>
        <v>-48.60622529200986</v>
      </c>
      <c r="Q25" s="4">
        <f t="shared" si="5"/>
        <v>375.6882167</v>
      </c>
    </row>
    <row r="26" spans="1:17" x14ac:dyDescent="0.2">
      <c r="A26">
        <f>Source!A26</f>
        <v>25</v>
      </c>
      <c r="B26">
        <f>Source!B26*Source!$H$2+Source!C26*Source!$I$2</f>
        <v>2137.065219649377</v>
      </c>
      <c r="C26">
        <f>Source!C26*Source!$H$2-Source!B26*Source!$I$2</f>
        <v>627.49636730187751</v>
      </c>
      <c r="D26">
        <f>Source!D26</f>
        <v>3695.129586</v>
      </c>
      <c r="F26" s="3">
        <f t="shared" ref="F26:G26" si="31">B26/10</f>
        <v>213.70652196493771</v>
      </c>
      <c r="G26" s="3">
        <f t="shared" si="31"/>
        <v>62.749636730187753</v>
      </c>
      <c r="H26" s="3">
        <f t="shared" si="7"/>
        <v>213.70652196493771</v>
      </c>
      <c r="I26" s="3">
        <f t="shared" si="8"/>
        <v>-62.749636730187753</v>
      </c>
      <c r="J26" s="3">
        <f>D26/10</f>
        <v>369.51295859999999</v>
      </c>
      <c r="L26" s="4">
        <f t="shared" si="1"/>
        <v>263.70652196493768</v>
      </c>
      <c r="M26" s="4">
        <f t="shared" si="2"/>
        <v>62.749636730187753</v>
      </c>
      <c r="N26" s="4">
        <f t="shared" si="3"/>
        <v>263.70652196493768</v>
      </c>
      <c r="O26" s="4">
        <f t="shared" si="4"/>
        <v>-62.749636730187753</v>
      </c>
      <c r="Q26" s="4">
        <f t="shared" si="5"/>
        <v>369.51295859999999</v>
      </c>
    </row>
    <row r="27" spans="1:17" x14ac:dyDescent="0.2">
      <c r="A27">
        <f>Source!A27</f>
        <v>26</v>
      </c>
      <c r="B27">
        <f>Source!B27*Source!$H$2+Source!C27*Source!$I$2</f>
        <v>2266.8361422305211</v>
      </c>
      <c r="C27">
        <f>Source!C27*Source!$H$2-Source!B27*Source!$I$2</f>
        <v>783.4089441465452</v>
      </c>
      <c r="D27">
        <f>Source!D27</f>
        <v>3634.2828549999999</v>
      </c>
      <c r="F27" s="3">
        <f t="shared" ref="F27:G27" si="32">B27/10</f>
        <v>226.6836142230521</v>
      </c>
      <c r="G27" s="3">
        <f t="shared" si="32"/>
        <v>78.340894414654514</v>
      </c>
      <c r="H27" s="3">
        <f t="shared" si="7"/>
        <v>226.6836142230521</v>
      </c>
      <c r="I27" s="3">
        <f t="shared" si="8"/>
        <v>-78.340894414654514</v>
      </c>
      <c r="J27" s="3">
        <f>D27/10</f>
        <v>363.42828550000002</v>
      </c>
      <c r="L27" s="4">
        <f t="shared" si="1"/>
        <v>276.68361422305213</v>
      </c>
      <c r="M27" s="4">
        <f t="shared" si="2"/>
        <v>78.340894414654514</v>
      </c>
      <c r="N27" s="4">
        <f t="shared" si="3"/>
        <v>276.68361422305213</v>
      </c>
      <c r="O27" s="4">
        <f t="shared" si="4"/>
        <v>-78.340894414654514</v>
      </c>
      <c r="Q27" s="4">
        <f t="shared" si="5"/>
        <v>363.42828550000002</v>
      </c>
    </row>
    <row r="28" spans="1:17" x14ac:dyDescent="0.2">
      <c r="A28">
        <f>Source!A28</f>
        <v>27</v>
      </c>
      <c r="B28">
        <f>Source!B28*Source!$H$2+Source!C28*Source!$I$2</f>
        <v>2381.2644176680283</v>
      </c>
      <c r="C28">
        <f>Source!C28*Source!$H$2-Source!B28*Source!$I$2</f>
        <v>951.41801066245773</v>
      </c>
      <c r="D28">
        <f>Source!D28</f>
        <v>3574.8183949999998</v>
      </c>
      <c r="F28" s="3">
        <f t="shared" ref="F28:G28" si="33">B28/10</f>
        <v>238.12644176680283</v>
      </c>
      <c r="G28" s="3">
        <f t="shared" si="33"/>
        <v>95.141801066245776</v>
      </c>
      <c r="H28" s="3">
        <f t="shared" si="7"/>
        <v>238.12644176680283</v>
      </c>
      <c r="I28" s="3">
        <f t="shared" si="8"/>
        <v>-95.141801066245776</v>
      </c>
      <c r="J28" s="3">
        <f>D28/10</f>
        <v>357.48183949999998</v>
      </c>
      <c r="L28" s="4">
        <f t="shared" si="1"/>
        <v>288.12644176680283</v>
      </c>
      <c r="M28" s="4">
        <f t="shared" si="2"/>
        <v>95.141801066245776</v>
      </c>
      <c r="N28" s="4">
        <f t="shared" si="3"/>
        <v>288.12644176680283</v>
      </c>
      <c r="O28" s="4">
        <f t="shared" si="4"/>
        <v>-95.141801066245776</v>
      </c>
      <c r="Q28" s="4">
        <f t="shared" si="5"/>
        <v>357.48183949999998</v>
      </c>
    </row>
    <row r="29" spans="1:17" x14ac:dyDescent="0.2">
      <c r="A29">
        <f>Source!A29</f>
        <v>28</v>
      </c>
      <c r="B29">
        <f>Source!B29*Source!$H$2+Source!C29*Source!$I$2</f>
        <v>2480.8546428451386</v>
      </c>
      <c r="C29">
        <f>Source!C29*Source!$H$2-Source!B29*Source!$I$2</f>
        <v>1129.2034336477091</v>
      </c>
      <c r="D29">
        <f>Source!D29</f>
        <v>3517.0566669999998</v>
      </c>
      <c r="F29" s="3">
        <f t="shared" ref="F29:G29" si="34">B29/10</f>
        <v>248.08546428451388</v>
      </c>
      <c r="G29" s="3">
        <f t="shared" si="34"/>
        <v>112.9203433647709</v>
      </c>
      <c r="H29" s="3">
        <f t="shared" si="7"/>
        <v>248.08546428451388</v>
      </c>
      <c r="I29" s="3">
        <f t="shared" si="8"/>
        <v>-112.9203433647709</v>
      </c>
      <c r="J29" s="3">
        <f>D29/10</f>
        <v>351.70566669999999</v>
      </c>
      <c r="L29" s="4">
        <f t="shared" si="1"/>
        <v>298.08546428451388</v>
      </c>
      <c r="M29" s="4">
        <f t="shared" si="2"/>
        <v>112.9203433647709</v>
      </c>
      <c r="N29" s="4">
        <f t="shared" si="3"/>
        <v>298.08546428451388</v>
      </c>
      <c r="O29" s="4">
        <f t="shared" si="4"/>
        <v>-112.9203433647709</v>
      </c>
      <c r="Q29" s="4">
        <f t="shared" si="5"/>
        <v>351.70566669999999</v>
      </c>
    </row>
    <row r="30" spans="1:17" x14ac:dyDescent="0.2">
      <c r="A30">
        <f>Source!A30</f>
        <v>29</v>
      </c>
      <c r="B30">
        <f>Source!B30*Source!$H$2+Source!C30*Source!$I$2</f>
        <v>2568.133335191415</v>
      </c>
      <c r="C30">
        <f>Source!C30*Source!$H$2-Source!B30*Source!$I$2</f>
        <v>1312.7317689851711</v>
      </c>
      <c r="D30">
        <f>Source!D30</f>
        <v>3457.3085890000002</v>
      </c>
      <c r="F30" s="3">
        <f t="shared" ref="F30:G30" si="35">B30/10</f>
        <v>256.81333351914151</v>
      </c>
      <c r="G30" s="3">
        <f t="shared" si="35"/>
        <v>131.27317689851711</v>
      </c>
      <c r="H30" s="3">
        <f t="shared" si="7"/>
        <v>256.81333351914151</v>
      </c>
      <c r="I30" s="3">
        <f t="shared" si="8"/>
        <v>-131.27317689851711</v>
      </c>
      <c r="J30" s="3">
        <f>D30/10</f>
        <v>345.73085890000004</v>
      </c>
      <c r="L30" s="4">
        <f t="shared" si="1"/>
        <v>306.81333351914151</v>
      </c>
      <c r="M30" s="4">
        <f t="shared" si="2"/>
        <v>131.27317689851711</v>
      </c>
      <c r="N30" s="4">
        <f t="shared" si="3"/>
        <v>306.81333351914151</v>
      </c>
      <c r="O30" s="4">
        <f t="shared" si="4"/>
        <v>-131.27317689851711</v>
      </c>
      <c r="Q30" s="4">
        <f t="shared" si="5"/>
        <v>345.73085890000004</v>
      </c>
    </row>
    <row r="31" spans="1:17" x14ac:dyDescent="0.2">
      <c r="A31">
        <f>Source!A31</f>
        <v>30</v>
      </c>
      <c r="B31">
        <f>Source!B31*Source!$H$2+Source!C31*Source!$I$2</f>
        <v>2608.9426622178198</v>
      </c>
      <c r="C31">
        <f>Source!C31*Source!$H$2-Source!B31*Source!$I$2</f>
        <v>1404.0431452303046</v>
      </c>
      <c r="D31">
        <f>Source!D31</f>
        <v>3422.4242589999999</v>
      </c>
      <c r="F31" s="3">
        <f t="shared" ref="F31:G31" si="36">B31/10</f>
        <v>260.894266221782</v>
      </c>
      <c r="G31" s="3">
        <f t="shared" si="36"/>
        <v>140.40431452303045</v>
      </c>
      <c r="H31" s="3">
        <f t="shared" si="7"/>
        <v>260.894266221782</v>
      </c>
      <c r="I31" s="3">
        <f t="shared" si="8"/>
        <v>-140.40431452303045</v>
      </c>
      <c r="J31" s="3">
        <f>D31/10</f>
        <v>342.2424259</v>
      </c>
      <c r="L31" s="4">
        <f t="shared" si="1"/>
        <v>310.894266221782</v>
      </c>
      <c r="M31" s="4">
        <f t="shared" si="2"/>
        <v>140.40431452303045</v>
      </c>
      <c r="N31" s="4">
        <f t="shared" si="3"/>
        <v>310.894266221782</v>
      </c>
      <c r="O31" s="4">
        <f t="shared" si="4"/>
        <v>-140.40431452303045</v>
      </c>
      <c r="Q31" s="4">
        <f t="shared" si="5"/>
        <v>342.2424259</v>
      </c>
    </row>
    <row r="32" spans="1:17" x14ac:dyDescent="0.2">
      <c r="A32">
        <f>Source!A32</f>
        <v>31</v>
      </c>
      <c r="B32">
        <f>Source!B32*Source!$H$2+Source!C32*Source!$I$2</f>
        <v>2684.4004159772503</v>
      </c>
      <c r="C32">
        <f>Source!C32*Source!$H$2-Source!B32*Source!$I$2</f>
        <v>1584.5115909054657</v>
      </c>
      <c r="D32">
        <f>Source!D32</f>
        <v>3341.2087879999999</v>
      </c>
      <c r="F32" s="3">
        <f t="shared" ref="F32:G32" si="37">B32/10</f>
        <v>268.44004159772504</v>
      </c>
      <c r="G32" s="3">
        <f t="shared" si="37"/>
        <v>158.45115909054658</v>
      </c>
      <c r="H32" s="3">
        <f t="shared" si="7"/>
        <v>268.44004159772504</v>
      </c>
      <c r="I32" s="3">
        <f t="shared" si="8"/>
        <v>-158.45115909054658</v>
      </c>
      <c r="J32" s="3">
        <f>D32/10</f>
        <v>334.12087880000001</v>
      </c>
      <c r="L32" s="4">
        <f t="shared" si="1"/>
        <v>318.44004159772504</v>
      </c>
      <c r="M32" s="4">
        <f t="shared" si="2"/>
        <v>158.45115909054658</v>
      </c>
      <c r="N32" s="4">
        <f t="shared" si="3"/>
        <v>318.44004159772504</v>
      </c>
      <c r="O32" s="4">
        <f t="shared" si="4"/>
        <v>-158.45115909054658</v>
      </c>
      <c r="Q32" s="4">
        <f t="shared" si="5"/>
        <v>334.12087880000001</v>
      </c>
    </row>
    <row r="33" spans="1:17" x14ac:dyDescent="0.2">
      <c r="A33">
        <f>Source!A33</f>
        <v>32</v>
      </c>
      <c r="B33">
        <f>Source!B33*Source!$H$2+Source!C33*Source!$I$2</f>
        <v>2750.4678339245133</v>
      </c>
      <c r="C33">
        <f>Source!C33*Source!$H$2-Source!B33*Source!$I$2</f>
        <v>1760.6876562339048</v>
      </c>
      <c r="D33">
        <f>Source!D33</f>
        <v>3243.9959530000001</v>
      </c>
      <c r="F33" s="3">
        <f t="shared" ref="F33:G33" si="38">B33/10</f>
        <v>275.04678339245135</v>
      </c>
      <c r="G33" s="3">
        <f t="shared" si="38"/>
        <v>176.06876562339048</v>
      </c>
      <c r="H33" s="3">
        <f t="shared" si="7"/>
        <v>275.04678339245135</v>
      </c>
      <c r="I33" s="3">
        <f t="shared" si="8"/>
        <v>-176.06876562339048</v>
      </c>
      <c r="J33" s="3">
        <f>D33/10</f>
        <v>324.39959529999999</v>
      </c>
      <c r="L33" s="4">
        <f t="shared" si="1"/>
        <v>325.04678339245135</v>
      </c>
      <c r="M33" s="4">
        <f t="shared" si="2"/>
        <v>176.06876562339048</v>
      </c>
      <c r="N33" s="4">
        <f t="shared" si="3"/>
        <v>325.04678339245135</v>
      </c>
      <c r="O33" s="4">
        <f t="shared" si="4"/>
        <v>-176.06876562339048</v>
      </c>
      <c r="Q33" s="4">
        <f t="shared" si="5"/>
        <v>324.39959529999999</v>
      </c>
    </row>
    <row r="34" spans="1:17" x14ac:dyDescent="0.2">
      <c r="A34">
        <f>Source!A34</f>
        <v>33</v>
      </c>
      <c r="B34">
        <f>Source!B34*Source!$H$2+Source!C34*Source!$I$2</f>
        <v>2805.7720836546705</v>
      </c>
      <c r="C34">
        <f>Source!C34*Source!$H$2-Source!B34*Source!$I$2</f>
        <v>1930.6159698332049</v>
      </c>
      <c r="D34">
        <f>Source!D34</f>
        <v>3130.3550799999998</v>
      </c>
      <c r="F34" s="3">
        <f t="shared" ref="F34:G34" si="39">B34/10</f>
        <v>280.57720836546707</v>
      </c>
      <c r="G34" s="3">
        <f t="shared" si="39"/>
        <v>193.0615969833205</v>
      </c>
      <c r="H34" s="3">
        <f t="shared" si="7"/>
        <v>280.57720836546707</v>
      </c>
      <c r="I34" s="3">
        <f t="shared" si="8"/>
        <v>-193.0615969833205</v>
      </c>
      <c r="J34" s="3">
        <f>D34/10</f>
        <v>313.03550799999999</v>
      </c>
      <c r="L34" s="4">
        <f t="shared" si="1"/>
        <v>330.57720836546707</v>
      </c>
      <c r="M34" s="4">
        <f t="shared" si="2"/>
        <v>193.0615969833205</v>
      </c>
      <c r="N34" s="4">
        <f t="shared" si="3"/>
        <v>330.57720836546707</v>
      </c>
      <c r="O34" s="4">
        <f t="shared" si="4"/>
        <v>-193.0615969833205</v>
      </c>
      <c r="Q34" s="4">
        <f t="shared" si="5"/>
        <v>313.03550799999999</v>
      </c>
    </row>
    <row r="35" spans="1:17" x14ac:dyDescent="0.2">
      <c r="A35">
        <f>Source!A35</f>
        <v>34</v>
      </c>
      <c r="B35">
        <f>Source!B35*Source!$H$2+Source!C35*Source!$I$2</f>
        <v>2849.1499381210615</v>
      </c>
      <c r="C35">
        <f>Source!C35*Source!$H$2-Source!B35*Source!$I$2</f>
        <v>2092.2081995370568</v>
      </c>
      <c r="D35">
        <f>Source!D35</f>
        <v>3000.5413239999998</v>
      </c>
      <c r="F35" s="3">
        <f t="shared" ref="F35:G35" si="40">B35/10</f>
        <v>284.91499381210616</v>
      </c>
      <c r="G35" s="3">
        <f t="shared" si="40"/>
        <v>209.22081995370567</v>
      </c>
      <c r="H35" s="3">
        <f t="shared" si="7"/>
        <v>284.91499381210616</v>
      </c>
      <c r="I35" s="3">
        <f t="shared" si="8"/>
        <v>-209.22081995370567</v>
      </c>
      <c r="J35" s="3">
        <f>D35/10</f>
        <v>300.05413239999996</v>
      </c>
      <c r="L35" s="4">
        <f t="shared" si="1"/>
        <v>334.91499381210616</v>
      </c>
      <c r="M35" s="4">
        <f t="shared" si="2"/>
        <v>209.22081995370567</v>
      </c>
      <c r="N35" s="4">
        <f t="shared" si="3"/>
        <v>334.91499381210616</v>
      </c>
      <c r="O35" s="4">
        <f t="shared" si="4"/>
        <v>-209.22081995370567</v>
      </c>
      <c r="Q35" s="4">
        <f t="shared" si="5"/>
        <v>300.05413239999996</v>
      </c>
    </row>
    <row r="36" spans="1:17" x14ac:dyDescent="0.2">
      <c r="A36">
        <f>Source!A36</f>
        <v>35</v>
      </c>
      <c r="B36">
        <f>Source!B36*Source!$H$2+Source!C36*Source!$I$2</f>
        <v>2879.8399056422923</v>
      </c>
      <c r="C36">
        <f>Source!C36*Source!$H$2-Source!B36*Source!$I$2</f>
        <v>2243.4996742329449</v>
      </c>
      <c r="D36">
        <f>Source!D36</f>
        <v>2855.580418</v>
      </c>
      <c r="F36" s="3">
        <f t="shared" ref="F36:G36" si="41">B36/10</f>
        <v>287.9839905642292</v>
      </c>
      <c r="G36" s="3">
        <f t="shared" si="41"/>
        <v>224.34996742329449</v>
      </c>
      <c r="H36" s="3">
        <f t="shared" si="7"/>
        <v>287.9839905642292</v>
      </c>
      <c r="I36" s="3">
        <f t="shared" si="8"/>
        <v>-224.34996742329449</v>
      </c>
      <c r="J36" s="3">
        <f>D36/10</f>
        <v>285.55804180000001</v>
      </c>
      <c r="L36" s="4">
        <f t="shared" si="1"/>
        <v>337.9839905642292</v>
      </c>
      <c r="M36" s="4">
        <f t="shared" si="2"/>
        <v>224.34996742329449</v>
      </c>
      <c r="N36" s="4">
        <f t="shared" si="3"/>
        <v>337.9839905642292</v>
      </c>
      <c r="O36" s="4">
        <f t="shared" si="4"/>
        <v>-224.34996742329449</v>
      </c>
      <c r="Q36" s="4">
        <f t="shared" si="5"/>
        <v>285.55804180000001</v>
      </c>
    </row>
    <row r="37" spans="1:17" x14ac:dyDescent="0.2">
      <c r="A37">
        <f>Source!A37</f>
        <v>36</v>
      </c>
      <c r="B37">
        <f>Source!B37*Source!$H$2+Source!C37*Source!$I$2</f>
        <v>2897.6176173955078</v>
      </c>
      <c r="C37">
        <f>Source!C37*Source!$H$2-Source!B37*Source!$I$2</f>
        <v>2382.9274123416963</v>
      </c>
      <c r="D37">
        <f>Source!D37</f>
        <v>2697.1805239999999</v>
      </c>
      <c r="F37" s="3">
        <f t="shared" ref="F37:G37" si="42">B37/10</f>
        <v>289.76176173955076</v>
      </c>
      <c r="G37" s="3">
        <f t="shared" si="42"/>
        <v>238.29274123416963</v>
      </c>
      <c r="H37" s="3">
        <f t="shared" si="7"/>
        <v>289.76176173955076</v>
      </c>
      <c r="I37" s="3">
        <f t="shared" si="8"/>
        <v>-238.29274123416963</v>
      </c>
      <c r="J37" s="3">
        <f>D37/10</f>
        <v>269.71805239999998</v>
      </c>
      <c r="L37" s="4">
        <f t="shared" si="1"/>
        <v>339.76176173955076</v>
      </c>
      <c r="M37" s="4">
        <f t="shared" si="2"/>
        <v>238.29274123416963</v>
      </c>
      <c r="N37" s="4">
        <f t="shared" si="3"/>
        <v>339.76176173955076</v>
      </c>
      <c r="O37" s="4">
        <f t="shared" si="4"/>
        <v>-238.29274123416963</v>
      </c>
      <c r="Q37" s="4">
        <f t="shared" si="5"/>
        <v>269.71805239999998</v>
      </c>
    </row>
    <row r="38" spans="1:17" x14ac:dyDescent="0.2">
      <c r="A38">
        <f>Source!A38</f>
        <v>37</v>
      </c>
      <c r="B38">
        <f>Source!B38*Source!$H$2+Source!C38*Source!$I$2</f>
        <v>2909.6019848519709</v>
      </c>
      <c r="C38">
        <f>Source!C38*Source!$H$2-Source!B38*Source!$I$2</f>
        <v>2503.0260200091921</v>
      </c>
      <c r="D38">
        <f>Source!D38</f>
        <v>2523.3041939999998</v>
      </c>
      <c r="F38" s="3">
        <f t="shared" ref="F38:G38" si="43">B38/10</f>
        <v>290.96019848519711</v>
      </c>
      <c r="G38" s="3">
        <f t="shared" si="43"/>
        <v>250.30260200091919</v>
      </c>
      <c r="H38" s="3">
        <f t="shared" si="7"/>
        <v>290.96019848519711</v>
      </c>
      <c r="I38" s="3">
        <f t="shared" si="8"/>
        <v>-250.30260200091919</v>
      </c>
      <c r="J38" s="3">
        <f>D38/10</f>
        <v>252.33041939999998</v>
      </c>
      <c r="L38" s="4">
        <f t="shared" si="1"/>
        <v>340.96019848519711</v>
      </c>
      <c r="M38" s="4">
        <f t="shared" si="2"/>
        <v>250.30260200091919</v>
      </c>
      <c r="N38" s="4">
        <f t="shared" si="3"/>
        <v>340.96019848519711</v>
      </c>
      <c r="O38" s="4">
        <f t="shared" si="4"/>
        <v>-250.30260200091919</v>
      </c>
      <c r="Q38" s="4">
        <f t="shared" si="5"/>
        <v>252.33041939999998</v>
      </c>
    </row>
    <row r="39" spans="1:17" x14ac:dyDescent="0.2">
      <c r="A39">
        <f>Source!A39</f>
        <v>38</v>
      </c>
      <c r="B39">
        <f>Source!B39*Source!$H$2+Source!C39*Source!$I$2</f>
        <v>2922.1561269167992</v>
      </c>
      <c r="C39">
        <f>Source!C39*Source!$H$2-Source!B39*Source!$I$2</f>
        <v>2594.834206357129</v>
      </c>
      <c r="D39">
        <f>Source!D39</f>
        <v>2333.0187230000001</v>
      </c>
      <c r="F39" s="3">
        <f t="shared" ref="F39:G39" si="44">B39/10</f>
        <v>292.21561269167989</v>
      </c>
      <c r="G39" s="3">
        <f t="shared" si="44"/>
        <v>259.48342063571289</v>
      </c>
      <c r="H39" s="3">
        <f t="shared" si="7"/>
        <v>292.21561269167989</v>
      </c>
      <c r="I39" s="3">
        <f t="shared" si="8"/>
        <v>-259.48342063571289</v>
      </c>
      <c r="J39" s="3">
        <f>D39/10</f>
        <v>233.30187230000001</v>
      </c>
      <c r="L39" s="4">
        <f t="shared" si="1"/>
        <v>342.21561269167989</v>
      </c>
      <c r="M39" s="4">
        <f t="shared" si="2"/>
        <v>259.48342063571289</v>
      </c>
      <c r="N39" s="4">
        <f t="shared" si="3"/>
        <v>342.21561269167989</v>
      </c>
      <c r="O39" s="4">
        <f t="shared" si="4"/>
        <v>-259.48342063571289</v>
      </c>
      <c r="Q39" s="4">
        <f t="shared" si="5"/>
        <v>233.30187230000001</v>
      </c>
    </row>
    <row r="40" spans="1:17" x14ac:dyDescent="0.2">
      <c r="A40">
        <f>Source!A40</f>
        <v>39</v>
      </c>
      <c r="B40">
        <f>Source!B40*Source!$H$2+Source!C40*Source!$I$2</f>
        <v>2934.9813104788418</v>
      </c>
      <c r="C40">
        <f>Source!C40*Source!$H$2-Source!B40*Source!$I$2</f>
        <v>2656.3400018795492</v>
      </c>
      <c r="D40">
        <f>Source!D40</f>
        <v>2130.8933919999999</v>
      </c>
      <c r="F40" s="3">
        <f t="shared" ref="F40:G40" si="45">B40/10</f>
        <v>293.49813104788416</v>
      </c>
      <c r="G40" s="3">
        <f t="shared" si="45"/>
        <v>265.63400018795494</v>
      </c>
      <c r="H40" s="3">
        <f t="shared" si="7"/>
        <v>293.49813104788416</v>
      </c>
      <c r="I40" s="3">
        <f t="shared" si="8"/>
        <v>-265.63400018795494</v>
      </c>
      <c r="J40" s="3">
        <f>D40/10</f>
        <v>213.08933919999998</v>
      </c>
      <c r="L40" s="4">
        <f t="shared" si="1"/>
        <v>343.49813104788416</v>
      </c>
      <c r="M40" s="4">
        <f t="shared" si="2"/>
        <v>265.63400018795494</v>
      </c>
      <c r="N40" s="4">
        <f t="shared" si="3"/>
        <v>343.49813104788416</v>
      </c>
      <c r="O40" s="4">
        <f t="shared" si="4"/>
        <v>-265.63400018795494</v>
      </c>
      <c r="Q40" s="4">
        <f t="shared" si="5"/>
        <v>213.08933919999998</v>
      </c>
    </row>
    <row r="41" spans="1:17" x14ac:dyDescent="0.2">
      <c r="A41">
        <f>Source!A41</f>
        <v>40</v>
      </c>
      <c r="B41">
        <f>Source!B41*Source!$H$2+Source!C41*Source!$I$2</f>
        <v>2947.7879894285611</v>
      </c>
      <c r="C41">
        <f>Source!C41*Source!$H$2-Source!B41*Source!$I$2</f>
        <v>2688.3529415385287</v>
      </c>
      <c r="D41">
        <f>Source!D41</f>
        <v>1922.0178530000001</v>
      </c>
      <c r="F41" s="3">
        <f t="shared" ref="F41:G41" si="46">B41/10</f>
        <v>294.7787989428561</v>
      </c>
      <c r="G41" s="3">
        <f t="shared" si="46"/>
        <v>268.83529415385289</v>
      </c>
      <c r="H41" s="3">
        <f t="shared" si="7"/>
        <v>294.7787989428561</v>
      </c>
      <c r="I41" s="3">
        <f t="shared" si="8"/>
        <v>-268.83529415385289</v>
      </c>
      <c r="J41" s="3">
        <f>D41/10</f>
        <v>192.20178530000001</v>
      </c>
      <c r="L41" s="4">
        <f t="shared" si="1"/>
        <v>344.7787989428561</v>
      </c>
      <c r="M41" s="4">
        <f t="shared" si="2"/>
        <v>268.83529415385289</v>
      </c>
      <c r="N41" s="4">
        <f t="shared" si="3"/>
        <v>344.7787989428561</v>
      </c>
      <c r="O41" s="4">
        <f t="shared" si="4"/>
        <v>-268.83529415385289</v>
      </c>
      <c r="Q41" s="4">
        <f t="shared" si="5"/>
        <v>192.20178530000001</v>
      </c>
    </row>
    <row r="42" spans="1:17" x14ac:dyDescent="0.2">
      <c r="A42">
        <f>Source!A42</f>
        <v>41</v>
      </c>
      <c r="B42">
        <f>Source!B42*Source!$H$2+Source!C42*Source!$I$2</f>
        <v>2960.3617833896396</v>
      </c>
      <c r="C42">
        <f>Source!C42*Source!$H$2-Source!B42*Source!$I$2</f>
        <v>2693.8014539341639</v>
      </c>
      <c r="D42">
        <f>Source!D42</f>
        <v>1710.7183230000001</v>
      </c>
      <c r="F42" s="3">
        <f t="shared" ref="F42:G42" si="47">B42/10</f>
        <v>296.03617833896396</v>
      </c>
      <c r="G42" s="3">
        <f t="shared" si="47"/>
        <v>269.3801453934164</v>
      </c>
      <c r="H42" s="3">
        <f t="shared" si="7"/>
        <v>296.03617833896396</v>
      </c>
      <c r="I42" s="3">
        <f t="shared" si="8"/>
        <v>-269.3801453934164</v>
      </c>
      <c r="J42" s="3">
        <f>D42/10</f>
        <v>171.07183230000001</v>
      </c>
      <c r="L42" s="4">
        <f t="shared" si="1"/>
        <v>346.03617833896396</v>
      </c>
      <c r="M42" s="4">
        <f t="shared" si="2"/>
        <v>269.3801453934164</v>
      </c>
      <c r="N42" s="4">
        <f t="shared" si="3"/>
        <v>346.03617833896396</v>
      </c>
      <c r="O42" s="4">
        <f t="shared" si="4"/>
        <v>-269.3801453934164</v>
      </c>
      <c r="Q42" s="4">
        <f t="shared" si="5"/>
        <v>171.07183230000001</v>
      </c>
    </row>
    <row r="43" spans="1:17" x14ac:dyDescent="0.2">
      <c r="A43">
        <f>Source!A43</f>
        <v>42</v>
      </c>
      <c r="B43">
        <f>Source!B43*Source!$H$2+Source!C43*Source!$I$2</f>
        <v>2972.5793012669142</v>
      </c>
      <c r="C43">
        <f>Source!C43*Source!$H$2-Source!B43*Source!$I$2</f>
        <v>2676.5224256616566</v>
      </c>
      <c r="D43">
        <f>Source!D43</f>
        <v>1500</v>
      </c>
      <c r="F43" s="3">
        <f t="shared" ref="F43:G43" si="48">B43/10</f>
        <v>297.25793012669141</v>
      </c>
      <c r="G43" s="3">
        <f t="shared" si="48"/>
        <v>267.65224256616568</v>
      </c>
      <c r="H43" s="3">
        <f t="shared" si="7"/>
        <v>297.25793012669141</v>
      </c>
      <c r="I43" s="3">
        <f t="shared" si="8"/>
        <v>-267.65224256616568</v>
      </c>
      <c r="J43" s="3">
        <f>D43/10</f>
        <v>150</v>
      </c>
      <c r="L43" s="4">
        <f t="shared" si="1"/>
        <v>347.25793012669141</v>
      </c>
      <c r="M43" s="4">
        <f t="shared" si="2"/>
        <v>267.65224256616568</v>
      </c>
      <c r="N43" s="4">
        <f t="shared" si="3"/>
        <v>347.25793012669141</v>
      </c>
      <c r="O43" s="4">
        <f t="shared" si="4"/>
        <v>-267.65224256616568</v>
      </c>
      <c r="Q43" s="4">
        <f t="shared" si="5"/>
        <v>150</v>
      </c>
    </row>
    <row r="44" spans="1:17" x14ac:dyDescent="0.2">
      <c r="A44">
        <f>Source!A44</f>
        <v>43</v>
      </c>
      <c r="B44">
        <f>Source!B44*Source!$H$2+Source!C44*Source!$I$2</f>
        <v>2647.7565935504335</v>
      </c>
      <c r="C44">
        <f>Source!C44*Source!$H$2-Source!B44*Source!$I$2</f>
        <v>1494.7021034248141</v>
      </c>
      <c r="D44">
        <f>Source!D44</f>
        <v>3383.7674059999999</v>
      </c>
      <c r="F44" s="3">
        <f t="shared" ref="F44:G44" si="49">B44/10</f>
        <v>264.77565935504333</v>
      </c>
      <c r="G44" s="3">
        <f t="shared" si="49"/>
        <v>149.47021034248141</v>
      </c>
      <c r="H44" s="3">
        <f t="shared" si="7"/>
        <v>264.77565935504333</v>
      </c>
      <c r="I44" s="3">
        <f t="shared" si="8"/>
        <v>-149.47021034248141</v>
      </c>
      <c r="J44" s="3">
        <f>D44/10</f>
        <v>338.37674060000001</v>
      </c>
      <c r="L44" s="4">
        <f t="shared" si="1"/>
        <v>314.77565935504333</v>
      </c>
      <c r="M44" s="4">
        <f t="shared" si="2"/>
        <v>149.47021034248141</v>
      </c>
      <c r="N44" s="4">
        <f t="shared" si="3"/>
        <v>314.77565935504333</v>
      </c>
      <c r="O44" s="4">
        <f t="shared" si="4"/>
        <v>-149.47021034248141</v>
      </c>
      <c r="Q44" s="4">
        <f t="shared" si="5"/>
        <v>338.37674060000001</v>
      </c>
    </row>
    <row r="45" spans="1:17" x14ac:dyDescent="0.2">
      <c r="A45">
        <f>Source!A45</f>
        <v>44</v>
      </c>
      <c r="B45">
        <f>Source!B45*Source!$H$2+Source!C45*Source!$I$2</f>
        <v>2718.6963145836548</v>
      </c>
      <c r="C45">
        <f>Source!C45*Source!$H$2-Source!B45*Source!$I$2</f>
        <v>1673.2528150113676</v>
      </c>
      <c r="D45">
        <f>Source!D45</f>
        <v>3294.6430839999998</v>
      </c>
      <c r="F45" s="3">
        <f t="shared" ref="F45:G45" si="50">B45/10</f>
        <v>271.86963145836546</v>
      </c>
      <c r="G45" s="3">
        <f t="shared" si="50"/>
        <v>167.32528150113677</v>
      </c>
      <c r="H45" s="3">
        <f t="shared" si="7"/>
        <v>271.86963145836546</v>
      </c>
      <c r="I45" s="3">
        <f t="shared" si="8"/>
        <v>-167.32528150113677</v>
      </c>
      <c r="J45" s="3">
        <f>D45/10</f>
        <v>329.46430839999999</v>
      </c>
      <c r="L45" s="4">
        <f t="shared" si="1"/>
        <v>321.86963145836546</v>
      </c>
      <c r="M45" s="4">
        <f t="shared" si="2"/>
        <v>167.32528150113677</v>
      </c>
      <c r="N45" s="4">
        <f t="shared" si="3"/>
        <v>321.86963145836546</v>
      </c>
      <c r="O45" s="4">
        <f t="shared" si="4"/>
        <v>-167.32528150113677</v>
      </c>
      <c r="Q45" s="4">
        <f t="shared" si="5"/>
        <v>329.46430839999999</v>
      </c>
    </row>
    <row r="46" spans="1:17" x14ac:dyDescent="0.2">
      <c r="A46">
        <f>Source!A46</f>
        <v>45</v>
      </c>
      <c r="B46">
        <f>Source!B46*Source!$H$2+Source!C46*Source!$I$2</f>
        <v>2779.5453205530739</v>
      </c>
      <c r="C46">
        <f>Source!C46*Source!$H$2-Source!B46*Source!$I$2</f>
        <v>1846.5628429142355</v>
      </c>
      <c r="D46">
        <f>Source!D46</f>
        <v>3189.230881</v>
      </c>
      <c r="F46" s="3">
        <f t="shared" ref="F46:G46" si="51">B46/10</f>
        <v>277.95453205530737</v>
      </c>
      <c r="G46" s="3">
        <f t="shared" si="51"/>
        <v>184.65628429142356</v>
      </c>
      <c r="H46" s="3">
        <f t="shared" si="7"/>
        <v>277.95453205530737</v>
      </c>
      <c r="I46" s="3">
        <f t="shared" si="8"/>
        <v>-184.65628429142356</v>
      </c>
      <c r="J46" s="3">
        <f>D46/10</f>
        <v>318.92308809999997</v>
      </c>
      <c r="L46" s="4">
        <f t="shared" si="1"/>
        <v>327.95453205530737</v>
      </c>
      <c r="M46" s="4">
        <f t="shared" si="2"/>
        <v>184.65628429142356</v>
      </c>
      <c r="N46" s="4">
        <f t="shared" si="3"/>
        <v>327.95453205530737</v>
      </c>
      <c r="O46" s="4">
        <f t="shared" si="4"/>
        <v>-184.65628429142356</v>
      </c>
      <c r="Q46" s="4">
        <f t="shared" si="5"/>
        <v>318.92308809999997</v>
      </c>
    </row>
    <row r="47" spans="1:17" x14ac:dyDescent="0.2">
      <c r="A47">
        <f>Source!A47</f>
        <v>46</v>
      </c>
      <c r="B47">
        <f>Source!B47*Source!$H$2+Source!C47*Source!$I$2</f>
        <v>2829.0108521553175</v>
      </c>
      <c r="C47">
        <f>Source!C47*Source!$H$2-Source!B47*Source!$I$2</f>
        <v>2012.5832013230104</v>
      </c>
      <c r="D47">
        <f>Source!D47</f>
        <v>3067.4236550000001</v>
      </c>
      <c r="F47" s="3">
        <f t="shared" ref="F47:G47" si="52">B47/10</f>
        <v>282.90108521553174</v>
      </c>
      <c r="G47" s="3">
        <f t="shared" si="52"/>
        <v>201.25832013230104</v>
      </c>
      <c r="H47" s="3">
        <f t="shared" si="7"/>
        <v>282.90108521553174</v>
      </c>
      <c r="I47" s="3">
        <f t="shared" si="8"/>
        <v>-201.25832013230104</v>
      </c>
      <c r="J47" s="3">
        <f>D47/10</f>
        <v>306.74236550000001</v>
      </c>
      <c r="L47" s="4">
        <f t="shared" si="1"/>
        <v>332.90108521553174</v>
      </c>
      <c r="M47" s="4">
        <f t="shared" si="2"/>
        <v>201.25832013230104</v>
      </c>
      <c r="N47" s="4">
        <f t="shared" si="3"/>
        <v>332.90108521553174</v>
      </c>
      <c r="O47" s="4">
        <f t="shared" si="4"/>
        <v>-201.25832013230104</v>
      </c>
      <c r="Q47" s="4">
        <f t="shared" si="5"/>
        <v>306.74236550000001</v>
      </c>
    </row>
    <row r="48" spans="1:17" x14ac:dyDescent="0.2">
      <c r="A48">
        <f>Source!A48</f>
        <v>47</v>
      </c>
      <c r="B48">
        <f>Source!B48*Source!$H$2+Source!C48*Source!$I$2</f>
        <v>2866.1084434448849</v>
      </c>
      <c r="C48">
        <f>Source!C48*Source!$H$2-Source!B48*Source!$I$2</f>
        <v>2169.251537063501</v>
      </c>
      <c r="D48">
        <f>Source!D48</f>
        <v>2929.861187</v>
      </c>
      <c r="F48" s="3">
        <f t="shared" ref="F48:G48" si="53">B48/10</f>
        <v>286.6108443444885</v>
      </c>
      <c r="G48" s="3">
        <f t="shared" si="53"/>
        <v>216.9251537063501</v>
      </c>
      <c r="H48" s="3">
        <f t="shared" si="7"/>
        <v>286.6108443444885</v>
      </c>
      <c r="I48" s="3">
        <f t="shared" si="8"/>
        <v>-216.9251537063501</v>
      </c>
      <c r="J48" s="3">
        <f>D48/10</f>
        <v>292.98611870000002</v>
      </c>
      <c r="L48" s="4">
        <f t="shared" si="1"/>
        <v>336.6108443444885</v>
      </c>
      <c r="M48" s="4">
        <f t="shared" si="2"/>
        <v>216.9251537063501</v>
      </c>
      <c r="N48" s="4">
        <f t="shared" si="3"/>
        <v>336.6108443444885</v>
      </c>
      <c r="O48" s="4">
        <f t="shared" si="4"/>
        <v>-216.9251537063501</v>
      </c>
      <c r="Q48" s="4">
        <f t="shared" si="5"/>
        <v>292.98611870000002</v>
      </c>
    </row>
    <row r="49" spans="1:17" x14ac:dyDescent="0.2">
      <c r="A49">
        <f>Source!A49</f>
        <v>48</v>
      </c>
      <c r="B49">
        <f>Source!B49*Source!$H$2+Source!C49*Source!$I$2</f>
        <v>2890.3339257595244</v>
      </c>
      <c r="C49">
        <f>Source!C49*Source!$H$2-Source!B49*Source!$I$2</f>
        <v>2314.7725532998343</v>
      </c>
      <c r="D49">
        <f>Source!D49</f>
        <v>2777.9332159999999</v>
      </c>
      <c r="F49" s="3">
        <f t="shared" ref="F49:G49" si="54">B49/10</f>
        <v>289.03339257595246</v>
      </c>
      <c r="G49" s="3">
        <f t="shared" si="54"/>
        <v>231.47725532998342</v>
      </c>
      <c r="H49" s="3">
        <f t="shared" si="7"/>
        <v>289.03339257595246</v>
      </c>
      <c r="I49" s="3">
        <f t="shared" si="8"/>
        <v>-231.47725532998342</v>
      </c>
      <c r="J49" s="3">
        <f>D49/10</f>
        <v>277.79332160000001</v>
      </c>
      <c r="L49" s="4">
        <f t="shared" si="1"/>
        <v>339.03339257595246</v>
      </c>
      <c r="M49" s="4">
        <f t="shared" si="2"/>
        <v>231.47725532998342</v>
      </c>
      <c r="N49" s="4">
        <f t="shared" si="3"/>
        <v>339.03339257595246</v>
      </c>
      <c r="O49" s="4">
        <f t="shared" si="4"/>
        <v>-231.47725532998342</v>
      </c>
      <c r="Q49" s="4">
        <f t="shared" si="5"/>
        <v>277.79332160000001</v>
      </c>
    </row>
    <row r="50" spans="1:17" x14ac:dyDescent="0.2">
      <c r="A50">
        <f>Source!A50</f>
        <v>49</v>
      </c>
      <c r="B50">
        <f>Source!B50*Source!$H$2+Source!C50*Source!$I$2</f>
        <v>2903.5219922541305</v>
      </c>
      <c r="C50">
        <f>Source!C50*Source!$H$2-Source!B50*Source!$I$2</f>
        <v>2446.2827519508928</v>
      </c>
      <c r="D50">
        <f>Source!D50</f>
        <v>2612.5188199999998</v>
      </c>
      <c r="F50" s="3">
        <f t="shared" ref="F50:G50" si="55">B50/10</f>
        <v>290.35219922541307</v>
      </c>
      <c r="G50" s="3">
        <f t="shared" si="55"/>
        <v>244.62827519508929</v>
      </c>
      <c r="H50" s="3">
        <f t="shared" si="7"/>
        <v>290.35219922541307</v>
      </c>
      <c r="I50" s="3">
        <f t="shared" si="8"/>
        <v>-244.62827519508929</v>
      </c>
      <c r="J50" s="3">
        <f>D50/10</f>
        <v>261.25188199999997</v>
      </c>
      <c r="L50" s="4">
        <f t="shared" si="1"/>
        <v>340.35219922541307</v>
      </c>
      <c r="M50" s="4">
        <f t="shared" si="2"/>
        <v>244.62827519508929</v>
      </c>
      <c r="N50" s="4">
        <f t="shared" si="3"/>
        <v>340.35219922541307</v>
      </c>
      <c r="O50" s="4">
        <f t="shared" si="4"/>
        <v>-244.62827519508929</v>
      </c>
      <c r="Q50" s="4">
        <f t="shared" si="5"/>
        <v>261.25188199999997</v>
      </c>
    </row>
    <row r="51" spans="1:17" x14ac:dyDescent="0.2">
      <c r="A51">
        <f>Source!A51</f>
        <v>50</v>
      </c>
      <c r="B51">
        <f>Source!B51*Source!$H$2+Source!C51*Source!$I$2</f>
        <v>2915.8256757256258</v>
      </c>
      <c r="C51">
        <f>Source!C51*Source!$H$2-Source!B51*Source!$I$2</f>
        <v>2552.6587315078391</v>
      </c>
      <c r="D51">
        <f>Source!D51</f>
        <v>2429.9569900000001</v>
      </c>
      <c r="F51" s="3">
        <f t="shared" ref="F51:G51" si="56">B51/10</f>
        <v>291.5825675725626</v>
      </c>
      <c r="G51" s="3">
        <f t="shared" si="56"/>
        <v>255.2658731507839</v>
      </c>
      <c r="H51" s="3">
        <f t="shared" si="7"/>
        <v>291.5825675725626</v>
      </c>
      <c r="I51" s="3">
        <f t="shared" si="8"/>
        <v>-255.2658731507839</v>
      </c>
      <c r="J51" s="3">
        <f>D51/10</f>
        <v>242.995699</v>
      </c>
      <c r="L51" s="4">
        <f t="shared" si="1"/>
        <v>341.5825675725626</v>
      </c>
      <c r="M51" s="4">
        <f t="shared" si="2"/>
        <v>255.2658731507839</v>
      </c>
      <c r="N51" s="4">
        <f t="shared" si="3"/>
        <v>341.5825675725626</v>
      </c>
      <c r="O51" s="4">
        <f t="shared" si="4"/>
        <v>-255.2658731507839</v>
      </c>
      <c r="Q51" s="4">
        <f t="shared" si="5"/>
        <v>242.995699</v>
      </c>
    </row>
    <row r="52" spans="1:17" x14ac:dyDescent="0.2">
      <c r="A52">
        <f>Source!A52</f>
        <v>51</v>
      </c>
      <c r="B52">
        <f>Source!B52*Source!$H$2+Source!C52*Source!$I$2</f>
        <v>2928.554149068269</v>
      </c>
      <c r="C52">
        <f>Source!C52*Source!$H$2-Source!B52*Source!$I$2</f>
        <v>2629.3871711748088</v>
      </c>
      <c r="D52">
        <f>Source!D52</f>
        <v>2233.1124540000001</v>
      </c>
      <c r="F52" s="3">
        <f t="shared" ref="F52:G52" si="57">B52/10</f>
        <v>292.85541490682692</v>
      </c>
      <c r="G52" s="3">
        <f t="shared" si="57"/>
        <v>262.93871711748091</v>
      </c>
      <c r="H52" s="3">
        <f t="shared" si="7"/>
        <v>292.85541490682692</v>
      </c>
      <c r="I52" s="3">
        <f t="shared" si="8"/>
        <v>-262.93871711748091</v>
      </c>
      <c r="J52" s="3">
        <f>D52/10</f>
        <v>223.31124540000002</v>
      </c>
      <c r="L52" s="4">
        <f t="shared" si="1"/>
        <v>342.85541490682692</v>
      </c>
      <c r="M52" s="4">
        <f t="shared" si="2"/>
        <v>262.93871711748091</v>
      </c>
      <c r="N52" s="4">
        <f t="shared" si="3"/>
        <v>342.85541490682692</v>
      </c>
      <c r="O52" s="4">
        <f t="shared" si="4"/>
        <v>-262.93871711748091</v>
      </c>
      <c r="Q52" s="4">
        <f t="shared" si="5"/>
        <v>223.31124540000002</v>
      </c>
    </row>
    <row r="53" spans="1:17" x14ac:dyDescent="0.2">
      <c r="A53">
        <f>Source!A53</f>
        <v>52</v>
      </c>
      <c r="B53">
        <f>Source!B53*Source!$H$2+Source!C53*Source!$I$2</f>
        <v>2941.4025533208869</v>
      </c>
      <c r="C53">
        <f>Source!C53*Source!$H$2-Source!B53*Source!$I$2</f>
        <v>2675.8855478751912</v>
      </c>
      <c r="D53">
        <f>Source!D53</f>
        <v>2027.0004530000001</v>
      </c>
      <c r="F53" s="3">
        <f t="shared" ref="F53:G53" si="58">B53/10</f>
        <v>294.14025533208871</v>
      </c>
      <c r="G53" s="3">
        <f t="shared" si="58"/>
        <v>267.58855478751912</v>
      </c>
      <c r="H53" s="3">
        <f t="shared" si="7"/>
        <v>294.14025533208871</v>
      </c>
      <c r="I53" s="3">
        <f t="shared" si="8"/>
        <v>-267.58855478751912</v>
      </c>
      <c r="J53" s="3">
        <f>D53/10</f>
        <v>202.7000453</v>
      </c>
      <c r="L53" s="4">
        <f t="shared" si="1"/>
        <v>344.14025533208871</v>
      </c>
      <c r="M53" s="4">
        <f t="shared" si="2"/>
        <v>267.58855478751912</v>
      </c>
      <c r="N53" s="4">
        <f t="shared" si="3"/>
        <v>344.14025533208871</v>
      </c>
      <c r="O53" s="4">
        <f t="shared" si="4"/>
        <v>-267.58855478751912</v>
      </c>
      <c r="Q53" s="4">
        <f t="shared" si="5"/>
        <v>202.7000453</v>
      </c>
    </row>
    <row r="54" spans="1:17" x14ac:dyDescent="0.2">
      <c r="A54">
        <f>Source!A54</f>
        <v>53</v>
      </c>
      <c r="B54">
        <f>Source!B54*Source!$H$2+Source!C54*Source!$I$2</f>
        <v>2954.113713030908</v>
      </c>
      <c r="C54">
        <f>Source!C54*Source!$H$2-Source!B54*Source!$I$2</f>
        <v>2694.1658034390398</v>
      </c>
      <c r="D54">
        <f>Source!D54</f>
        <v>1816.4512649999999</v>
      </c>
      <c r="F54" s="3">
        <f t="shared" ref="F54:G54" si="59">B54/10</f>
        <v>295.41137130309079</v>
      </c>
      <c r="G54" s="3">
        <f t="shared" si="59"/>
        <v>269.416580343904</v>
      </c>
      <c r="H54" s="3">
        <f t="shared" si="7"/>
        <v>295.41137130309079</v>
      </c>
      <c r="I54" s="3">
        <f t="shared" si="8"/>
        <v>-269.416580343904</v>
      </c>
      <c r="J54" s="3">
        <f>D54/10</f>
        <v>181.6451265</v>
      </c>
      <c r="L54" s="4">
        <f t="shared" si="1"/>
        <v>345.41137130309079</v>
      </c>
      <c r="M54" s="4">
        <f t="shared" si="2"/>
        <v>269.416580343904</v>
      </c>
      <c r="N54" s="4">
        <f t="shared" si="3"/>
        <v>345.41137130309079</v>
      </c>
      <c r="O54" s="4">
        <f t="shared" si="4"/>
        <v>-269.416580343904</v>
      </c>
      <c r="Q54" s="4">
        <f t="shared" si="5"/>
        <v>181.6451265</v>
      </c>
    </row>
    <row r="55" spans="1:17" x14ac:dyDescent="0.2">
      <c r="A55">
        <f>Source!A55</f>
        <v>54</v>
      </c>
      <c r="B55">
        <f>Source!B55*Source!$H$2+Source!C55*Source!$I$2</f>
        <v>2966.5196520004952</v>
      </c>
      <c r="C55">
        <f>Source!C55*Source!$H$2-Source!B55*Source!$I$2</f>
        <v>2687.7567025255557</v>
      </c>
      <c r="D55">
        <f>Source!D55</f>
        <v>1605.150187</v>
      </c>
      <c r="F55" s="3">
        <f t="shared" ref="F55:G55" si="60">B55/10</f>
        <v>296.65196520004952</v>
      </c>
      <c r="G55" s="3">
        <f t="shared" si="60"/>
        <v>268.77567025255559</v>
      </c>
      <c r="H55" s="3">
        <f t="shared" si="7"/>
        <v>296.65196520004952</v>
      </c>
      <c r="I55" s="3">
        <f t="shared" si="8"/>
        <v>-268.77567025255559</v>
      </c>
      <c r="J55" s="3">
        <f>D55/10</f>
        <v>160.51501869999998</v>
      </c>
      <c r="L55" s="4">
        <f t="shared" si="1"/>
        <v>346.65196520004952</v>
      </c>
      <c r="M55" s="4">
        <f t="shared" si="2"/>
        <v>268.77567025255559</v>
      </c>
      <c r="N55" s="4">
        <f t="shared" si="3"/>
        <v>346.65196520004952</v>
      </c>
      <c r="O55" s="4">
        <f t="shared" si="4"/>
        <v>-268.77567025255559</v>
      </c>
      <c r="Q55" s="4">
        <f t="shared" si="5"/>
        <v>160.51501869999998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5.75" customHeight="1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7"/>
  <sheetViews>
    <sheetView workbookViewId="0">
      <selection activeCell="C4" sqref="C4:F57"/>
    </sheetView>
  </sheetViews>
  <sheetFormatPr defaultRowHeight="12.75" x14ac:dyDescent="0.2"/>
  <cols>
    <col min="1" max="1" width="9.140625" style="5"/>
    <col min="2" max="2" width="5.5703125" style="5" bestFit="1" customWidth="1"/>
    <col min="3" max="3" width="8.5703125" style="5" bestFit="1" customWidth="1"/>
    <col min="4" max="4" width="6.85546875" style="5" bestFit="1" customWidth="1"/>
    <col min="5" max="5" width="7.140625" style="5" bestFit="1" customWidth="1"/>
    <col min="6" max="6" width="7.42578125" style="5" bestFit="1" customWidth="1"/>
    <col min="7" max="7" width="6.5703125" style="5" bestFit="1" customWidth="1"/>
    <col min="8" max="8" width="6.85546875" style="5" bestFit="1" customWidth="1"/>
    <col min="9" max="9" width="7.140625" style="5" bestFit="1" customWidth="1"/>
    <col min="10" max="10" width="7.42578125" style="5" bestFit="1" customWidth="1"/>
    <col min="11" max="11" width="6.5703125" style="5" bestFit="1" customWidth="1"/>
    <col min="12" max="12" width="6.85546875" style="5" bestFit="1" customWidth="1"/>
    <col min="13" max="13" width="7.140625" style="5" bestFit="1" customWidth="1"/>
    <col min="14" max="14" width="7.42578125" style="5" bestFit="1" customWidth="1"/>
    <col min="15" max="15" width="6.5703125" style="5" bestFit="1" customWidth="1"/>
    <col min="16" max="16" width="6.85546875" style="5" bestFit="1" customWidth="1"/>
    <col min="17" max="17" width="7.140625" style="5" bestFit="1" customWidth="1"/>
    <col min="18" max="18" width="7.42578125" style="5" bestFit="1" customWidth="1"/>
    <col min="19" max="19" width="6.5703125" style="5" bestFit="1" customWidth="1"/>
    <col min="20" max="20" width="6.85546875" style="5" bestFit="1" customWidth="1"/>
    <col min="21" max="21" width="7.140625" style="5" bestFit="1" customWidth="1"/>
    <col min="22" max="22" width="7.42578125" style="5" bestFit="1" customWidth="1"/>
    <col min="23" max="23" width="6.5703125" style="5" bestFit="1" customWidth="1"/>
    <col min="24" max="24" width="6.85546875" style="5" bestFit="1" customWidth="1"/>
    <col min="25" max="25" width="7.140625" style="5" bestFit="1" customWidth="1"/>
    <col min="26" max="26" width="7.42578125" style="5" bestFit="1" customWidth="1"/>
    <col min="27" max="27" width="6.5703125" style="5" bestFit="1" customWidth="1"/>
    <col min="28" max="28" width="6.85546875" style="5" bestFit="1" customWidth="1"/>
    <col min="29" max="29" width="7.140625" style="5" bestFit="1" customWidth="1"/>
    <col min="30" max="30" width="7.42578125" style="5" bestFit="1" customWidth="1"/>
    <col min="31" max="31" width="6.5703125" style="5" bestFit="1" customWidth="1"/>
    <col min="32" max="32" width="6.85546875" style="5" bestFit="1" customWidth="1"/>
    <col min="33" max="33" width="7.140625" style="5" bestFit="1" customWidth="1"/>
    <col min="34" max="34" width="7.42578125" style="5" bestFit="1" customWidth="1"/>
    <col min="35" max="35" width="6.5703125" style="5" bestFit="1" customWidth="1"/>
    <col min="36" max="36" width="6.85546875" style="5" bestFit="1" customWidth="1"/>
    <col min="37" max="37" width="7.140625" style="5" bestFit="1" customWidth="1"/>
    <col min="38" max="38" width="7.42578125" style="5" bestFit="1" customWidth="1"/>
    <col min="39" max="39" width="6.5703125" style="5" bestFit="1" customWidth="1"/>
    <col min="40" max="40" width="6.85546875" style="5" bestFit="1" customWidth="1"/>
    <col min="41" max="41" width="7.140625" style="5" bestFit="1" customWidth="1"/>
    <col min="42" max="42" width="7.42578125" style="5" bestFit="1" customWidth="1"/>
    <col min="43" max="43" width="6.5703125" style="5" bestFit="1" customWidth="1"/>
    <col min="44" max="44" width="6.85546875" style="5" bestFit="1" customWidth="1"/>
    <col min="45" max="45" width="7.140625" style="5" bestFit="1" customWidth="1"/>
    <col min="46" max="46" width="7.42578125" style="5" bestFit="1" customWidth="1"/>
    <col min="47" max="16384" width="9.140625" style="5"/>
  </cols>
  <sheetData>
    <row r="1" spans="1:46" s="7" customFormat="1" x14ac:dyDescent="0.2">
      <c r="A1" s="7" t="s">
        <v>20</v>
      </c>
      <c r="B1" s="7">
        <v>10</v>
      </c>
      <c r="C1" s="8">
        <v>0</v>
      </c>
      <c r="D1" s="8"/>
      <c r="E1" s="8"/>
      <c r="F1" s="8"/>
      <c r="G1" s="8">
        <v>1</v>
      </c>
      <c r="H1" s="8"/>
      <c r="I1" s="8"/>
      <c r="J1" s="8"/>
      <c r="K1" s="8">
        <v>2</v>
      </c>
      <c r="L1" s="8"/>
      <c r="M1" s="8"/>
      <c r="N1" s="8"/>
      <c r="O1" s="8">
        <v>3</v>
      </c>
      <c r="P1" s="8"/>
      <c r="Q1" s="8"/>
      <c r="R1" s="8"/>
      <c r="S1" s="8">
        <v>4</v>
      </c>
      <c r="T1" s="8"/>
      <c r="U1" s="8"/>
      <c r="V1" s="8"/>
      <c r="W1" s="8">
        <v>5</v>
      </c>
      <c r="X1" s="8"/>
      <c r="Y1" s="8"/>
      <c r="Z1" s="8"/>
      <c r="AA1" s="8">
        <v>6</v>
      </c>
      <c r="AB1" s="8"/>
      <c r="AC1" s="8"/>
      <c r="AD1" s="8"/>
      <c r="AE1" s="8">
        <v>7</v>
      </c>
      <c r="AF1" s="8"/>
      <c r="AG1" s="8"/>
      <c r="AH1" s="8"/>
      <c r="AI1" s="8">
        <v>8</v>
      </c>
      <c r="AJ1" s="8"/>
      <c r="AK1" s="8"/>
      <c r="AL1" s="8"/>
      <c r="AM1" s="8">
        <v>9</v>
      </c>
      <c r="AN1" s="8"/>
      <c r="AO1" s="8"/>
      <c r="AP1" s="8"/>
      <c r="AQ1" s="8">
        <v>10</v>
      </c>
      <c r="AR1" s="8"/>
      <c r="AS1" s="8"/>
      <c r="AT1" s="8"/>
    </row>
    <row r="2" spans="1:46" s="7" customFormat="1" x14ac:dyDescent="0.2">
      <c r="A2" s="7" t="s">
        <v>21</v>
      </c>
      <c r="B2" s="7">
        <f>2*PI()/$B$1</f>
        <v>0.62831853071795862</v>
      </c>
      <c r="C2" s="9">
        <f>COS(C1*$B$2)</f>
        <v>1</v>
      </c>
      <c r="D2" s="9"/>
      <c r="E2" s="9">
        <f>SIN(C1*$B$2)</f>
        <v>0</v>
      </c>
      <c r="F2" s="9"/>
      <c r="G2" s="9">
        <f>COS(G1*$B$2)</f>
        <v>0.80901699437494745</v>
      </c>
      <c r="H2" s="9"/>
      <c r="I2" s="9">
        <f>SIN(G1*$B$2)</f>
        <v>0.58778525229247314</v>
      </c>
      <c r="J2" s="9"/>
      <c r="K2" s="9">
        <f>COS(K1*$B$2)</f>
        <v>0.30901699437494745</v>
      </c>
      <c r="L2" s="9"/>
      <c r="M2" s="9">
        <f>SIN(K1*$B$2)</f>
        <v>0.95105651629515353</v>
      </c>
      <c r="N2" s="9"/>
      <c r="O2" s="9">
        <f>COS(O1*$B$2)</f>
        <v>-0.30901699437494734</v>
      </c>
      <c r="P2" s="9"/>
      <c r="Q2" s="9">
        <f>SIN(O1*$B$2)</f>
        <v>0.95105651629515364</v>
      </c>
      <c r="R2" s="9"/>
      <c r="S2" s="9">
        <f>COS(S1*$B$2)</f>
        <v>-0.80901699437494734</v>
      </c>
      <c r="T2" s="9"/>
      <c r="U2" s="9">
        <f>SIN(S1*$B$2)</f>
        <v>0.58778525229247325</v>
      </c>
      <c r="V2" s="9"/>
      <c r="W2" s="9">
        <f>COS(W1*$B$2)</f>
        <v>-1</v>
      </c>
      <c r="X2" s="9"/>
      <c r="Y2" s="9">
        <f>SIN(W1*$B$2)</f>
        <v>1.22514845490862E-16</v>
      </c>
      <c r="Z2" s="9"/>
      <c r="AA2" s="9">
        <f>COS(AA1*$B$2)</f>
        <v>-0.80901699437494756</v>
      </c>
      <c r="AB2" s="9"/>
      <c r="AC2" s="9">
        <f>SIN(AA1*$B$2)</f>
        <v>-0.58778525229247303</v>
      </c>
      <c r="AD2" s="9"/>
      <c r="AE2" s="9">
        <f>COS(AE1*$B$2)</f>
        <v>-0.30901699437494756</v>
      </c>
      <c r="AF2" s="9"/>
      <c r="AG2" s="9">
        <f>SIN(AE1*$B$2)</f>
        <v>-0.95105651629515353</v>
      </c>
      <c r="AH2" s="9"/>
      <c r="AI2" s="9">
        <f>COS(AI1*$B$2)</f>
        <v>0.30901699437494723</v>
      </c>
      <c r="AJ2" s="9"/>
      <c r="AK2" s="9">
        <f>SIN(AI1*$B$2)</f>
        <v>-0.95105651629515364</v>
      </c>
      <c r="AL2" s="9"/>
      <c r="AM2" s="9">
        <f>COS(AM1*$B$2)</f>
        <v>0.80901699437494734</v>
      </c>
      <c r="AN2" s="9"/>
      <c r="AO2" s="9">
        <f>SIN(AM1*$B$2)</f>
        <v>-0.58778525229247336</v>
      </c>
      <c r="AP2" s="9"/>
      <c r="AQ2" s="9">
        <f>COS(AQ1*$B$2)</f>
        <v>1</v>
      </c>
      <c r="AR2" s="9"/>
      <c r="AS2" s="9">
        <f>SIN(AQ1*$B$2)</f>
        <v>-2.45029690981724E-16</v>
      </c>
      <c r="AT2" s="9"/>
    </row>
    <row r="3" spans="1:46" s="7" customFormat="1" x14ac:dyDescent="0.2">
      <c r="A3" s="7" t="s">
        <v>0</v>
      </c>
      <c r="B3" s="7" t="s">
        <v>5</v>
      </c>
      <c r="C3" s="7" t="s">
        <v>17</v>
      </c>
      <c r="D3" s="7" t="s">
        <v>18</v>
      </c>
      <c r="E3" s="7" t="s">
        <v>16</v>
      </c>
      <c r="F3" s="7" t="s">
        <v>19</v>
      </c>
      <c r="G3" s="7" t="s">
        <v>17</v>
      </c>
      <c r="H3" s="7" t="s">
        <v>18</v>
      </c>
      <c r="I3" s="7" t="s">
        <v>16</v>
      </c>
      <c r="J3" s="7" t="s">
        <v>19</v>
      </c>
      <c r="K3" s="7" t="s">
        <v>17</v>
      </c>
      <c r="L3" s="7" t="s">
        <v>18</v>
      </c>
      <c r="M3" s="7" t="s">
        <v>16</v>
      </c>
      <c r="N3" s="7" t="s">
        <v>19</v>
      </c>
      <c r="O3" s="7" t="s">
        <v>17</v>
      </c>
      <c r="P3" s="7" t="s">
        <v>18</v>
      </c>
      <c r="Q3" s="7" t="s">
        <v>16</v>
      </c>
      <c r="R3" s="7" t="s">
        <v>19</v>
      </c>
      <c r="S3" s="7" t="s">
        <v>17</v>
      </c>
      <c r="T3" s="7" t="s">
        <v>18</v>
      </c>
      <c r="U3" s="7" t="s">
        <v>16</v>
      </c>
      <c r="V3" s="7" t="s">
        <v>19</v>
      </c>
      <c r="W3" s="7" t="s">
        <v>17</v>
      </c>
      <c r="X3" s="7" t="s">
        <v>18</v>
      </c>
      <c r="Y3" s="7" t="s">
        <v>16</v>
      </c>
      <c r="Z3" s="7" t="s">
        <v>19</v>
      </c>
      <c r="AA3" s="7" t="s">
        <v>17</v>
      </c>
      <c r="AB3" s="7" t="s">
        <v>18</v>
      </c>
      <c r="AC3" s="7" t="s">
        <v>16</v>
      </c>
      <c r="AD3" s="7" t="s">
        <v>19</v>
      </c>
      <c r="AE3" s="7" t="s">
        <v>17</v>
      </c>
      <c r="AF3" s="7" t="s">
        <v>18</v>
      </c>
      <c r="AG3" s="7" t="s">
        <v>16</v>
      </c>
      <c r="AH3" s="7" t="s">
        <v>19</v>
      </c>
      <c r="AI3" s="7" t="s">
        <v>17</v>
      </c>
      <c r="AJ3" s="7" t="s">
        <v>18</v>
      </c>
      <c r="AK3" s="7" t="s">
        <v>16</v>
      </c>
      <c r="AL3" s="7" t="s">
        <v>19</v>
      </c>
      <c r="AM3" s="7" t="s">
        <v>17</v>
      </c>
      <c r="AN3" s="7" t="s">
        <v>18</v>
      </c>
      <c r="AO3" s="7" t="s">
        <v>16</v>
      </c>
      <c r="AP3" s="7" t="s">
        <v>19</v>
      </c>
      <c r="AQ3" s="7" t="s">
        <v>17</v>
      </c>
      <c r="AR3" s="7" t="s">
        <v>18</v>
      </c>
      <c r="AS3" s="7" t="s">
        <v>16</v>
      </c>
      <c r="AT3" s="7" t="s">
        <v>19</v>
      </c>
    </row>
    <row r="4" spans="1:46" x14ac:dyDescent="0.2">
      <c r="A4" s="5">
        <v>1</v>
      </c>
      <c r="B4" s="6">
        <f>Normal!J2</f>
        <v>426.3</v>
      </c>
      <c r="C4" s="6">
        <f>Normal!L2</f>
        <v>77.000000050838992</v>
      </c>
      <c r="D4" s="6">
        <f>Normal!M2</f>
        <v>0</v>
      </c>
      <c r="E4" s="6">
        <f>Normal!N2</f>
        <v>77.000000050838992</v>
      </c>
      <c r="F4" s="6">
        <f>Normal!O2</f>
        <v>0</v>
      </c>
      <c r="G4" s="6">
        <f>$C4*G$2+$D4*I$2</f>
        <v>62.294308608000563</v>
      </c>
      <c r="H4" s="6">
        <f>$D4*G$2-$C4*I$2</f>
        <v>-45.259464456402839</v>
      </c>
      <c r="I4" s="6">
        <f>$E4*G$2+$F4*I$2</f>
        <v>62.294308608000563</v>
      </c>
      <c r="J4" s="6">
        <f>$F4*G$2-$E4*I$2</f>
        <v>-45.259464456402839</v>
      </c>
      <c r="K4" s="6">
        <f>$C4*K$2+$D4*M$2</f>
        <v>23.794308582581067</v>
      </c>
      <c r="L4" s="6">
        <f>$D4*K$2-$C4*M$2</f>
        <v>-73.231351803077573</v>
      </c>
      <c r="M4" s="6">
        <f>$E4*K$2+$F4*M$2</f>
        <v>23.794308582581067</v>
      </c>
      <c r="N4" s="6">
        <f>$F4*K$2-$E4*M$2</f>
        <v>-73.231351803077573</v>
      </c>
      <c r="O4" s="6">
        <f>$C4*O$2+$D4*Q$2</f>
        <v>-23.794308582581056</v>
      </c>
      <c r="P4" s="6">
        <f>$D4*O$2-$C4*Q$2</f>
        <v>-73.231351803077587</v>
      </c>
      <c r="Q4" s="6">
        <f>$E4*O$2+$F4*Q$2</f>
        <v>-23.794308582581056</v>
      </c>
      <c r="R4" s="6">
        <f>$F4*O$2-$E4*Q$2</f>
        <v>-73.231351803077587</v>
      </c>
      <c r="S4" s="6">
        <f>$C4*S$2+$D4*U$2</f>
        <v>-62.294308608000556</v>
      </c>
      <c r="T4" s="6">
        <f>$D4*S$2-$C4*U$2</f>
        <v>-45.259464456402853</v>
      </c>
      <c r="U4" s="6">
        <f>$E4*S$2+$F4*U$2</f>
        <v>-62.294308608000556</v>
      </c>
      <c r="V4" s="6">
        <f>$F4*S$2-$E4*U$2</f>
        <v>-45.259464456402853</v>
      </c>
      <c r="W4" s="6">
        <f>$C4*W$2+$D4*Y$2</f>
        <v>-77.000000050838992</v>
      </c>
      <c r="X4" s="6">
        <f>$D4*W$2-$C4*Y$2</f>
        <v>-9.4336431090249058E-15</v>
      </c>
      <c r="Y4" s="6">
        <f>$E4*W$2+$F4*Y$2</f>
        <v>-77.000000050838992</v>
      </c>
      <c r="Z4" s="6">
        <f>$F4*W$2-$E4*Y$2</f>
        <v>-9.4336431090249058E-15</v>
      </c>
      <c r="AA4" s="6">
        <f>$C4*AA$2+$D4*AC$2</f>
        <v>-62.29430860800057</v>
      </c>
      <c r="AB4" s="6">
        <f>$D4*AA$2-$C4*AC$2</f>
        <v>45.259464456402831</v>
      </c>
      <c r="AC4" s="6">
        <f>$E4*AA$2+$F4*AC$2</f>
        <v>-62.29430860800057</v>
      </c>
      <c r="AD4" s="6">
        <f>$F4*AA$2-$E4*AC$2</f>
        <v>45.259464456402831</v>
      </c>
      <c r="AE4" s="6">
        <f>$C4*AE$2+$D4*AG$2</f>
        <v>-23.794308582581074</v>
      </c>
      <c r="AF4" s="6">
        <f>$D4*AE$2-$C4*AG$2</f>
        <v>73.231351803077573</v>
      </c>
      <c r="AG4" s="6">
        <f>$E4*AE$2+$F4*AG$2</f>
        <v>-23.794308582581074</v>
      </c>
      <c r="AH4" s="6">
        <f>$F4*AE$2-$E4*AG$2</f>
        <v>73.231351803077573</v>
      </c>
      <c r="AI4" s="6">
        <f>$C4*AI$2+$D4*AK$2</f>
        <v>23.794308582581049</v>
      </c>
      <c r="AJ4" s="6">
        <f>$D4*AI$2-$C4*AK$2</f>
        <v>73.231351803077587</v>
      </c>
      <c r="AK4" s="6">
        <f>$E4*AI$2+$F4*AK$2</f>
        <v>23.794308582581049</v>
      </c>
      <c r="AL4" s="6">
        <f>$F4*AI$2-$E4*AK$2</f>
        <v>73.231351803077587</v>
      </c>
      <c r="AM4" s="6">
        <f>$C4*AM$2+$D4*AO$2</f>
        <v>62.294308608000556</v>
      </c>
      <c r="AN4" s="6">
        <f>$D4*AM$2-$C4*AO$2</f>
        <v>45.25946445640286</v>
      </c>
      <c r="AO4" s="6">
        <f>$E4*AM$2+$F4*AO$2</f>
        <v>62.294308608000556</v>
      </c>
      <c r="AP4" s="6">
        <f>$F4*AM$2-$E4*AO$2</f>
        <v>45.25946445640286</v>
      </c>
      <c r="AQ4" s="6">
        <f>$C4*AQ$2+$D4*AS$2</f>
        <v>77.000000050838992</v>
      </c>
      <c r="AR4" s="6">
        <f>$D4*AQ$2-$C4*AS$2</f>
        <v>1.8867286218049812E-14</v>
      </c>
      <c r="AS4" s="6">
        <f>$E4*AQ$2+$F4*AS$2</f>
        <v>77.000000050838992</v>
      </c>
      <c r="AT4" s="6">
        <f>$F4*AQ$2-$E4*AS$2</f>
        <v>1.8867286218049812E-14</v>
      </c>
    </row>
    <row r="5" spans="1:46" x14ac:dyDescent="0.2">
      <c r="A5" s="5">
        <v>2</v>
      </c>
      <c r="B5" s="6">
        <f>Normal!J3</f>
        <v>421.49645760000004</v>
      </c>
      <c r="C5" s="6">
        <f>Normal!L3</f>
        <v>97.617202992965133</v>
      </c>
      <c r="D5" s="6">
        <f>Normal!M3</f>
        <v>-0.77850065921302014</v>
      </c>
      <c r="E5" s="6">
        <f>Normal!N3</f>
        <v>97.617202992965133</v>
      </c>
      <c r="F5" s="6">
        <f>Normal!O3</f>
        <v>0.77850065921302014</v>
      </c>
      <c r="G5" s="6">
        <f t="shared" ref="G5:G57" si="0">$C5*G$2+$D5*I$2</f>
        <v>78.516384958272383</v>
      </c>
      <c r="H5" s="6">
        <f t="shared" ref="H5:H57" si="1">$D5*G$2-$C5*I$2</f>
        <v>-58.00777255274101</v>
      </c>
      <c r="I5" s="6">
        <f t="shared" ref="I5:I57" si="2">$E5*G$2+$F5*I$2</f>
        <v>79.431567371043158</v>
      </c>
      <c r="J5" s="6">
        <f t="shared" ref="J5:J57" si="3">$F5*G$2-$E5*I$2</f>
        <v>-56.748132025870142</v>
      </c>
      <c r="K5" s="6">
        <f t="shared" ref="K5:K57" si="4">$C5*K$2+$D5*M$2</f>
        <v>29.424976543290597</v>
      </c>
      <c r="L5" s="6">
        <f t="shared" ref="L5:L57" si="5">$D5*K$2-$C5*M$2</f>
        <v>-93.080046942795178</v>
      </c>
      <c r="M5" s="6">
        <f t="shared" ref="M5:M57" si="6">$E5*K$2+$F5*M$2</f>
        <v>30.905772793059825</v>
      </c>
      <c r="N5" s="6">
        <f t="shared" ref="N5:N57" si="7">$F5*K$2-$E5*M$2</f>
        <v>-92.598907075137333</v>
      </c>
      <c r="O5" s="6">
        <f t="shared" ref="O5:O57" si="8">$C5*O$2+$D5*Q$2</f>
        <v>-30.905772793059818</v>
      </c>
      <c r="P5" s="6">
        <f t="shared" ref="P5:P57" si="9">$D5*O$2-$C5*Q$2</f>
        <v>-92.598907075137348</v>
      </c>
      <c r="Q5" s="6">
        <f t="shared" ref="Q5:Q57" si="10">$E5*O$2+$F5*Q$2</f>
        <v>-29.424976543290583</v>
      </c>
      <c r="R5" s="6">
        <f t="shared" ref="R5:R57" si="11">$F5*O$2-$E5*Q$2</f>
        <v>-93.080046942795192</v>
      </c>
      <c r="S5" s="6">
        <f t="shared" ref="S5:S57" si="12">$C5*S$2+$D5*U$2</f>
        <v>-79.431567371043158</v>
      </c>
      <c r="T5" s="6">
        <f t="shared" ref="T5:T57" si="13">$D5*S$2-$C5*U$2</f>
        <v>-56.748132025870149</v>
      </c>
      <c r="U5" s="6">
        <f t="shared" ref="U5:U57" si="14">$E5*S$2+$F5*U$2</f>
        <v>-78.516384958272383</v>
      </c>
      <c r="V5" s="6">
        <f t="shared" ref="V5:V57" si="15">$F5*S$2-$E5*U$2</f>
        <v>-58.007772552741017</v>
      </c>
      <c r="W5" s="6">
        <f t="shared" ref="W5:W57" si="16">$C5*W$2+$D5*Y$2</f>
        <v>-97.617202992965133</v>
      </c>
      <c r="X5" s="6">
        <f t="shared" ref="X5:X57" si="17">$D5*W$2-$C5*Y$2</f>
        <v>0.77850065921300815</v>
      </c>
      <c r="Y5" s="6">
        <f t="shared" ref="Y5:Y57" si="18">$E5*W$2+$F5*Y$2</f>
        <v>-97.617202992965133</v>
      </c>
      <c r="Z5" s="6">
        <f t="shared" ref="Z5:Z57" si="19">$F5*W$2-$E5*Y$2</f>
        <v>-0.77850065921303213</v>
      </c>
      <c r="AA5" s="6">
        <f t="shared" ref="AA5:AA57" si="20">$C5*AA$2+$D5*AC$2</f>
        <v>-78.516384958272397</v>
      </c>
      <c r="AB5" s="6">
        <f t="shared" ref="AB5:AB57" si="21">$D5*AA$2-$C5*AC$2</f>
        <v>58.007772552740995</v>
      </c>
      <c r="AC5" s="6">
        <f t="shared" ref="AC5:AC57" si="22">$E5*AA$2+$F5*AC$2</f>
        <v>-79.431567371043172</v>
      </c>
      <c r="AD5" s="6">
        <f t="shared" ref="AD5:AD57" si="23">$F5*AA$2-$E5*AC$2</f>
        <v>56.748132025870127</v>
      </c>
      <c r="AE5" s="6">
        <f t="shared" ref="AE5:AE57" si="24">$C5*AE$2+$D5*AG$2</f>
        <v>-29.424976543290605</v>
      </c>
      <c r="AF5" s="6">
        <f t="shared" ref="AF5:AF57" si="25">$D5*AE$2-$C5*AG$2</f>
        <v>93.080046942795178</v>
      </c>
      <c r="AG5" s="6">
        <f t="shared" ref="AG5:AG57" si="26">$E5*AE$2+$F5*AG$2</f>
        <v>-30.905772793059839</v>
      </c>
      <c r="AH5" s="6">
        <f t="shared" ref="AH5:AH57" si="27">$F5*AE$2-$E5*AG$2</f>
        <v>92.598907075137333</v>
      </c>
      <c r="AI5" s="6">
        <f t="shared" ref="AI5:AI57" si="28">$C5*AI$2+$D5*AK$2</f>
        <v>30.905772793059807</v>
      </c>
      <c r="AJ5" s="6">
        <f t="shared" ref="AJ5:AJ57" si="29">$D5*AI$2-$C5*AK$2</f>
        <v>92.598907075137348</v>
      </c>
      <c r="AK5" s="6">
        <f t="shared" ref="AK5:AK57" si="30">$E5*AI$2+$F5*AK$2</f>
        <v>29.424976543290573</v>
      </c>
      <c r="AL5" s="6">
        <f t="shared" ref="AL5:AL57" si="31">$F5*AI$2-$E5*AK$2</f>
        <v>93.080046942795192</v>
      </c>
      <c r="AM5" s="6">
        <f t="shared" ref="AM5:AM57" si="32">$C5*AM$2+$D5*AO$2</f>
        <v>79.431567371043158</v>
      </c>
      <c r="AN5" s="6">
        <f t="shared" ref="AN5:AN57" si="33">$D5*AM$2-$C5*AO$2</f>
        <v>56.748132025870163</v>
      </c>
      <c r="AO5" s="6">
        <f t="shared" ref="AO5:AO57" si="34">$E5*AM$2+$F5*AO$2</f>
        <v>78.516384958272383</v>
      </c>
      <c r="AP5" s="6">
        <f t="shared" ref="AP5:AP57" si="35">$F5*AM$2-$E5*AO$2</f>
        <v>58.007772552741031</v>
      </c>
      <c r="AQ5" s="6">
        <f t="shared" ref="AQ5:AQ57" si="36">$C5*AQ$2+$D5*AS$2</f>
        <v>97.617202992965133</v>
      </c>
      <c r="AR5" s="6">
        <f t="shared" ref="AR5:AR57" si="37">$D5*AQ$2-$C5*AS$2</f>
        <v>-0.77850065921299627</v>
      </c>
      <c r="AS5" s="6">
        <f t="shared" ref="AS5:AS57" si="38">$E5*AQ$2+$F5*AS$2</f>
        <v>97.617202992965133</v>
      </c>
      <c r="AT5" s="6">
        <f t="shared" ref="AT5:AT57" si="39">$F5*AQ$2-$E5*AS$2</f>
        <v>0.77850065921304401</v>
      </c>
    </row>
    <row r="6" spans="1:46" x14ac:dyDescent="0.2">
      <c r="A6" s="5">
        <v>3</v>
      </c>
      <c r="B6" s="6">
        <f>Normal!J4</f>
        <v>419.01224089999994</v>
      </c>
      <c r="C6" s="6">
        <f>Normal!L4</f>
        <v>107.91440469540404</v>
      </c>
      <c r="D6" s="6">
        <f>Normal!M4</f>
        <v>-0.72025732224650485</v>
      </c>
      <c r="E6" s="6">
        <f>Normal!N4</f>
        <v>107.91440469540404</v>
      </c>
      <c r="F6" s="6">
        <f>Normal!O4</f>
        <v>0.72025732224650485</v>
      </c>
      <c r="G6" s="6">
        <f t="shared" si="0"/>
        <v>86.881230704565326</v>
      </c>
      <c r="H6" s="6">
        <f t="shared" si="1"/>
        <v>-64.013196003900532</v>
      </c>
      <c r="I6" s="6">
        <f t="shared" si="2"/>
        <v>87.72794396830966</v>
      </c>
      <c r="J6" s="6">
        <f t="shared" si="3"/>
        <v>-62.847795175859702</v>
      </c>
      <c r="K6" s="6">
        <f t="shared" si="4"/>
        <v>32.66237956900364</v>
      </c>
      <c r="L6" s="6">
        <f t="shared" si="5"/>
        <v>-102.8552695405735</v>
      </c>
      <c r="M6" s="6">
        <f t="shared" si="6"/>
        <v>34.032390408467315</v>
      </c>
      <c r="N6" s="6">
        <f t="shared" si="7"/>
        <v>-102.41012603477917</v>
      </c>
      <c r="O6" s="6">
        <f t="shared" si="8"/>
        <v>-34.0323904084673</v>
      </c>
      <c r="P6" s="6">
        <f t="shared" si="9"/>
        <v>-102.41012603477917</v>
      </c>
      <c r="Q6" s="6">
        <f t="shared" si="10"/>
        <v>-32.662379569003626</v>
      </c>
      <c r="R6" s="6">
        <f t="shared" si="11"/>
        <v>-102.8552695405735</v>
      </c>
      <c r="S6" s="6">
        <f t="shared" si="12"/>
        <v>-87.727943968309646</v>
      </c>
      <c r="T6" s="6">
        <f t="shared" si="13"/>
        <v>-62.847795175859709</v>
      </c>
      <c r="U6" s="6">
        <f t="shared" si="14"/>
        <v>-86.881230704565311</v>
      </c>
      <c r="V6" s="6">
        <f t="shared" si="15"/>
        <v>-64.013196003900532</v>
      </c>
      <c r="W6" s="6">
        <f t="shared" si="16"/>
        <v>-107.91440469540404</v>
      </c>
      <c r="X6" s="6">
        <f t="shared" si="17"/>
        <v>0.72025732224649164</v>
      </c>
      <c r="Y6" s="6">
        <f t="shared" si="18"/>
        <v>-107.91440469540404</v>
      </c>
      <c r="Z6" s="6">
        <f t="shared" si="19"/>
        <v>-0.72025732224651806</v>
      </c>
      <c r="AA6" s="6">
        <f t="shared" si="20"/>
        <v>-86.88123070456534</v>
      </c>
      <c r="AB6" s="6">
        <f t="shared" si="21"/>
        <v>64.013196003900518</v>
      </c>
      <c r="AC6" s="6">
        <f t="shared" si="22"/>
        <v>-87.727943968309674</v>
      </c>
      <c r="AD6" s="6">
        <f t="shared" si="23"/>
        <v>62.847795175859687</v>
      </c>
      <c r="AE6" s="6">
        <f t="shared" si="24"/>
        <v>-32.662379569003647</v>
      </c>
      <c r="AF6" s="6">
        <f t="shared" si="25"/>
        <v>102.8552695405735</v>
      </c>
      <c r="AG6" s="6">
        <f t="shared" si="26"/>
        <v>-34.032390408467322</v>
      </c>
      <c r="AH6" s="6">
        <f t="shared" si="27"/>
        <v>102.41012603477917</v>
      </c>
      <c r="AI6" s="6">
        <f t="shared" si="28"/>
        <v>34.032390408467286</v>
      </c>
      <c r="AJ6" s="6">
        <f t="shared" si="29"/>
        <v>102.41012603477917</v>
      </c>
      <c r="AK6" s="6">
        <f t="shared" si="30"/>
        <v>32.662379569003612</v>
      </c>
      <c r="AL6" s="6">
        <f t="shared" si="31"/>
        <v>102.8552695405735</v>
      </c>
      <c r="AM6" s="6">
        <f t="shared" si="32"/>
        <v>87.727943968309646</v>
      </c>
      <c r="AN6" s="6">
        <f t="shared" si="33"/>
        <v>62.847795175859723</v>
      </c>
      <c r="AO6" s="6">
        <f t="shared" si="34"/>
        <v>86.881230704565311</v>
      </c>
      <c r="AP6" s="6">
        <f t="shared" si="35"/>
        <v>64.013196003900561</v>
      </c>
      <c r="AQ6" s="6">
        <f t="shared" si="36"/>
        <v>107.91440469540404</v>
      </c>
      <c r="AR6" s="6">
        <f t="shared" si="37"/>
        <v>-0.72025732224647843</v>
      </c>
      <c r="AS6" s="6">
        <f t="shared" si="38"/>
        <v>107.91440469540404</v>
      </c>
      <c r="AT6" s="6">
        <f t="shared" si="39"/>
        <v>0.72025732224653127</v>
      </c>
    </row>
    <row r="7" spans="1:46" x14ac:dyDescent="0.2">
      <c r="A7" s="5">
        <v>4</v>
      </c>
      <c r="B7" s="6">
        <f>Normal!J5</f>
        <v>413.87323800000001</v>
      </c>
      <c r="C7" s="6">
        <f>Normal!L5</f>
        <v>128.43428583370894</v>
      </c>
      <c r="D7" s="6">
        <f>Normal!M5</f>
        <v>0.38630677583450962</v>
      </c>
      <c r="E7" s="6">
        <f>Normal!N5</f>
        <v>128.43428583370894</v>
      </c>
      <c r="F7" s="6">
        <f>Normal!O5</f>
        <v>-0.38630677583450962</v>
      </c>
      <c r="G7" s="6">
        <f t="shared" si="0"/>
        <v>104.13258532557629</v>
      </c>
      <c r="H7" s="6">
        <f t="shared" si="1"/>
        <v>-75.179250355077912</v>
      </c>
      <c r="I7" s="6">
        <f t="shared" si="2"/>
        <v>103.67845447418392</v>
      </c>
      <c r="J7" s="6">
        <f t="shared" si="3"/>
        <v>-75.804307848462528</v>
      </c>
      <c r="K7" s="6">
        <f t="shared" si="4"/>
        <v>40.055776559472008</v>
      </c>
      <c r="L7" s="6">
        <f t="shared" si="5"/>
        <v>-122.02888909908816</v>
      </c>
      <c r="M7" s="6">
        <f t="shared" si="6"/>
        <v>39.320977406579246</v>
      </c>
      <c r="N7" s="6">
        <f t="shared" si="7"/>
        <v>-122.26763981663828</v>
      </c>
      <c r="O7" s="6">
        <f t="shared" si="8"/>
        <v>-39.320977406579232</v>
      </c>
      <c r="P7" s="6">
        <f t="shared" si="9"/>
        <v>-122.26763981663829</v>
      </c>
      <c r="Q7" s="6">
        <f t="shared" si="10"/>
        <v>-40.055776559471994</v>
      </c>
      <c r="R7" s="6">
        <f t="shared" si="11"/>
        <v>-122.02888909908818</v>
      </c>
      <c r="S7" s="6">
        <f t="shared" si="12"/>
        <v>-103.67845447418391</v>
      </c>
      <c r="T7" s="6">
        <f t="shared" si="13"/>
        <v>-75.804307848462543</v>
      </c>
      <c r="U7" s="6">
        <f t="shared" si="14"/>
        <v>-104.13258532557627</v>
      </c>
      <c r="V7" s="6">
        <f t="shared" si="15"/>
        <v>-75.179250355077926</v>
      </c>
      <c r="W7" s="6">
        <f t="shared" si="16"/>
        <v>-128.43428583370894</v>
      </c>
      <c r="X7" s="6">
        <f t="shared" si="17"/>
        <v>-0.38630677583452533</v>
      </c>
      <c r="Y7" s="6">
        <f t="shared" si="18"/>
        <v>-128.43428583370894</v>
      </c>
      <c r="Z7" s="6">
        <f t="shared" si="19"/>
        <v>0.38630677583449391</v>
      </c>
      <c r="AA7" s="6">
        <f t="shared" si="20"/>
        <v>-104.1325853255763</v>
      </c>
      <c r="AB7" s="6">
        <f t="shared" si="21"/>
        <v>75.179250355077897</v>
      </c>
      <c r="AC7" s="6">
        <f t="shared" si="22"/>
        <v>-103.67845447418394</v>
      </c>
      <c r="AD7" s="6">
        <f t="shared" si="23"/>
        <v>75.804307848462514</v>
      </c>
      <c r="AE7" s="6">
        <f t="shared" si="24"/>
        <v>-40.055776559472022</v>
      </c>
      <c r="AF7" s="6">
        <f t="shared" si="25"/>
        <v>122.02888909908816</v>
      </c>
      <c r="AG7" s="6">
        <f t="shared" si="26"/>
        <v>-39.32097740657926</v>
      </c>
      <c r="AH7" s="6">
        <f t="shared" si="27"/>
        <v>122.26763981663828</v>
      </c>
      <c r="AI7" s="6">
        <f t="shared" si="28"/>
        <v>39.320977406579217</v>
      </c>
      <c r="AJ7" s="6">
        <f t="shared" si="29"/>
        <v>122.26763981663829</v>
      </c>
      <c r="AK7" s="6">
        <f t="shared" si="30"/>
        <v>40.05577655947198</v>
      </c>
      <c r="AL7" s="6">
        <f t="shared" si="31"/>
        <v>122.02888909908818</v>
      </c>
      <c r="AM7" s="6">
        <f t="shared" si="32"/>
        <v>103.67845447418391</v>
      </c>
      <c r="AN7" s="6">
        <f t="shared" si="33"/>
        <v>75.804307848462557</v>
      </c>
      <c r="AO7" s="6">
        <f t="shared" si="34"/>
        <v>104.13258532557627</v>
      </c>
      <c r="AP7" s="6">
        <f t="shared" si="35"/>
        <v>75.17925035507794</v>
      </c>
      <c r="AQ7" s="6">
        <f t="shared" si="36"/>
        <v>128.43428583370894</v>
      </c>
      <c r="AR7" s="6">
        <f t="shared" si="37"/>
        <v>0.38630677583454109</v>
      </c>
      <c r="AS7" s="6">
        <f t="shared" si="38"/>
        <v>128.43428583370894</v>
      </c>
      <c r="AT7" s="6">
        <f t="shared" si="39"/>
        <v>-0.38630677583447814</v>
      </c>
    </row>
    <row r="8" spans="1:46" x14ac:dyDescent="0.2">
      <c r="A8" s="5">
        <v>5</v>
      </c>
      <c r="B8" s="6">
        <f>Normal!J6</f>
        <v>408.5033823</v>
      </c>
      <c r="C8" s="6">
        <f>Normal!L6</f>
        <v>148.76323297536797</v>
      </c>
      <c r="D8" s="6">
        <f>Normal!M6</f>
        <v>2.9465120322745859</v>
      </c>
      <c r="E8" s="6">
        <f>Normal!N6</f>
        <v>148.76323297536797</v>
      </c>
      <c r="F8" s="6">
        <f>Normal!O6</f>
        <v>-2.9465120322745859</v>
      </c>
      <c r="G8" s="6">
        <f t="shared" si="0"/>
        <v>122.08389993350559</v>
      </c>
      <c r="H8" s="6">
        <f t="shared" si="1"/>
        <v>-85.057056118030218</v>
      </c>
      <c r="I8" s="6">
        <f t="shared" si="2"/>
        <v>118.62006729695895</v>
      </c>
      <c r="J8" s="6">
        <f t="shared" si="3"/>
        <v>-89.824612734511035</v>
      </c>
      <c r="K8" s="6">
        <f t="shared" si="4"/>
        <v>48.772666596185097</v>
      </c>
      <c r="L8" s="6">
        <f t="shared" si="5"/>
        <v>-140.57171981425466</v>
      </c>
      <c r="M8" s="6">
        <f t="shared" si="6"/>
        <v>43.168067658911461</v>
      </c>
      <c r="N8" s="6">
        <f t="shared" si="7"/>
        <v>-142.39276439846088</v>
      </c>
      <c r="O8" s="6">
        <f t="shared" si="8"/>
        <v>-43.168067658911447</v>
      </c>
      <c r="P8" s="6">
        <f t="shared" si="9"/>
        <v>-142.39276439846088</v>
      </c>
      <c r="Q8" s="6">
        <f t="shared" si="10"/>
        <v>-48.772666596185083</v>
      </c>
      <c r="R8" s="6">
        <f t="shared" si="11"/>
        <v>-140.57171981425466</v>
      </c>
      <c r="S8" s="6">
        <f t="shared" si="12"/>
        <v>-118.62006729695892</v>
      </c>
      <c r="T8" s="6">
        <f t="shared" si="13"/>
        <v>-89.824612734511049</v>
      </c>
      <c r="U8" s="6">
        <f t="shared" si="14"/>
        <v>-122.08389993350556</v>
      </c>
      <c r="V8" s="6">
        <f t="shared" si="15"/>
        <v>-85.057056118030232</v>
      </c>
      <c r="W8" s="6">
        <f t="shared" si="16"/>
        <v>-148.76323297536797</v>
      </c>
      <c r="X8" s="6">
        <f t="shared" si="17"/>
        <v>-2.9465120322746041</v>
      </c>
      <c r="Y8" s="6">
        <f t="shared" si="18"/>
        <v>-148.76323297536797</v>
      </c>
      <c r="Z8" s="6">
        <f t="shared" si="19"/>
        <v>2.9465120322745677</v>
      </c>
      <c r="AA8" s="6">
        <f t="shared" si="20"/>
        <v>-122.08389993350561</v>
      </c>
      <c r="AB8" s="6">
        <f t="shared" si="21"/>
        <v>85.057056118030189</v>
      </c>
      <c r="AC8" s="6">
        <f t="shared" si="22"/>
        <v>-118.62006729695896</v>
      </c>
      <c r="AD8" s="6">
        <f t="shared" si="23"/>
        <v>89.824612734511007</v>
      </c>
      <c r="AE8" s="6">
        <f t="shared" si="24"/>
        <v>-48.772666596185118</v>
      </c>
      <c r="AF8" s="6">
        <f t="shared" si="25"/>
        <v>140.57171981425466</v>
      </c>
      <c r="AG8" s="6">
        <f t="shared" si="26"/>
        <v>-43.168067658911482</v>
      </c>
      <c r="AH8" s="6">
        <f t="shared" si="27"/>
        <v>142.39276439846088</v>
      </c>
      <c r="AI8" s="6">
        <f t="shared" si="28"/>
        <v>43.168067658911433</v>
      </c>
      <c r="AJ8" s="6">
        <f t="shared" si="29"/>
        <v>142.39276439846088</v>
      </c>
      <c r="AK8" s="6">
        <f t="shared" si="30"/>
        <v>48.772666596185068</v>
      </c>
      <c r="AL8" s="6">
        <f t="shared" si="31"/>
        <v>140.57171981425466</v>
      </c>
      <c r="AM8" s="6">
        <f t="shared" si="32"/>
        <v>118.62006729695892</v>
      </c>
      <c r="AN8" s="6">
        <f t="shared" si="33"/>
        <v>89.824612734511064</v>
      </c>
      <c r="AO8" s="6">
        <f t="shared" si="34"/>
        <v>122.08389993350556</v>
      </c>
      <c r="AP8" s="6">
        <f t="shared" si="35"/>
        <v>85.057056118030246</v>
      </c>
      <c r="AQ8" s="6">
        <f t="shared" si="36"/>
        <v>148.76323297536797</v>
      </c>
      <c r="AR8" s="6">
        <f t="shared" si="37"/>
        <v>2.9465120322746223</v>
      </c>
      <c r="AS8" s="6">
        <f t="shared" si="38"/>
        <v>148.76323297536797</v>
      </c>
      <c r="AT8" s="6">
        <f t="shared" si="39"/>
        <v>-2.9465120322745495</v>
      </c>
    </row>
    <row r="9" spans="1:46" x14ac:dyDescent="0.2">
      <c r="A9" s="5">
        <v>6</v>
      </c>
      <c r="B9" s="6">
        <f>Normal!J7</f>
        <v>402.90620749999999</v>
      </c>
      <c r="C9" s="6">
        <f>Normal!L7</f>
        <v>168.75960385338976</v>
      </c>
      <c r="D9" s="6">
        <f>Normal!M7</f>
        <v>7.1205063724626658</v>
      </c>
      <c r="E9" s="6">
        <f>Normal!N7</f>
        <v>168.75960385338976</v>
      </c>
      <c r="F9" s="6">
        <f>Normal!O7</f>
        <v>-7.1205063724626658</v>
      </c>
      <c r="G9" s="6">
        <f t="shared" si="0"/>
        <v>140.71471611596431</v>
      </c>
      <c r="H9" s="6">
        <f t="shared" si="1"/>
        <v>-93.433795663865126</v>
      </c>
      <c r="I9" s="6">
        <f t="shared" si="2"/>
        <v>132.34405884678804</v>
      </c>
      <c r="J9" s="6">
        <f t="shared" si="3"/>
        <v>-104.95501699161993</v>
      </c>
      <c r="K9" s="6">
        <f t="shared" si="4"/>
        <v>58.921589539533088</v>
      </c>
      <c r="L9" s="6">
        <f t="shared" si="5"/>
        <v>-158.29956345450898</v>
      </c>
      <c r="M9" s="6">
        <f t="shared" si="6"/>
        <v>45.377581569829516</v>
      </c>
      <c r="N9" s="6">
        <f t="shared" si="7"/>
        <v>-162.70027840980111</v>
      </c>
      <c r="O9" s="6">
        <f t="shared" si="8"/>
        <v>-45.377581569829502</v>
      </c>
      <c r="P9" s="6">
        <f t="shared" si="9"/>
        <v>-162.70027840980111</v>
      </c>
      <c r="Q9" s="6">
        <f t="shared" si="10"/>
        <v>-58.921589539533073</v>
      </c>
      <c r="R9" s="6">
        <f t="shared" si="11"/>
        <v>-158.29956345450898</v>
      </c>
      <c r="S9" s="6">
        <f t="shared" si="12"/>
        <v>-132.34405884678804</v>
      </c>
      <c r="T9" s="6">
        <f t="shared" si="13"/>
        <v>-104.95501699161994</v>
      </c>
      <c r="U9" s="6">
        <f t="shared" si="14"/>
        <v>-140.71471611596431</v>
      </c>
      <c r="V9" s="6">
        <f t="shared" si="15"/>
        <v>-93.433795663865141</v>
      </c>
      <c r="W9" s="6">
        <f t="shared" si="16"/>
        <v>-168.75960385338976</v>
      </c>
      <c r="X9" s="6">
        <f t="shared" si="17"/>
        <v>-7.1205063724626863</v>
      </c>
      <c r="Y9" s="6">
        <f t="shared" si="18"/>
        <v>-168.75960385338976</v>
      </c>
      <c r="Z9" s="6">
        <f t="shared" si="19"/>
        <v>7.1205063724626454</v>
      </c>
      <c r="AA9" s="6">
        <f t="shared" si="20"/>
        <v>-140.71471611596434</v>
      </c>
      <c r="AB9" s="6">
        <f t="shared" si="21"/>
        <v>93.433795663865098</v>
      </c>
      <c r="AC9" s="6">
        <f t="shared" si="22"/>
        <v>-132.34405884678807</v>
      </c>
      <c r="AD9" s="6">
        <f t="shared" si="23"/>
        <v>104.9550169916199</v>
      </c>
      <c r="AE9" s="6">
        <f t="shared" si="24"/>
        <v>-58.921589539533109</v>
      </c>
      <c r="AF9" s="6">
        <f t="shared" si="25"/>
        <v>158.29956345450898</v>
      </c>
      <c r="AG9" s="6">
        <f t="shared" si="26"/>
        <v>-45.377581569829538</v>
      </c>
      <c r="AH9" s="6">
        <f t="shared" si="27"/>
        <v>162.70027840980111</v>
      </c>
      <c r="AI9" s="6">
        <f t="shared" si="28"/>
        <v>45.377581569829481</v>
      </c>
      <c r="AJ9" s="6">
        <f t="shared" si="29"/>
        <v>162.70027840980111</v>
      </c>
      <c r="AK9" s="6">
        <f t="shared" si="30"/>
        <v>58.921589539533052</v>
      </c>
      <c r="AL9" s="6">
        <f t="shared" si="31"/>
        <v>158.29956345450898</v>
      </c>
      <c r="AM9" s="6">
        <f t="shared" si="32"/>
        <v>132.34405884678804</v>
      </c>
      <c r="AN9" s="6">
        <f t="shared" si="33"/>
        <v>104.95501699161996</v>
      </c>
      <c r="AO9" s="6">
        <f t="shared" si="34"/>
        <v>140.71471611596431</v>
      </c>
      <c r="AP9" s="6">
        <f t="shared" si="35"/>
        <v>93.433795663865155</v>
      </c>
      <c r="AQ9" s="6">
        <f t="shared" si="36"/>
        <v>168.75960385338976</v>
      </c>
      <c r="AR9" s="6">
        <f t="shared" si="37"/>
        <v>7.1205063724627076</v>
      </c>
      <c r="AS9" s="6">
        <f t="shared" si="38"/>
        <v>168.75960385338976</v>
      </c>
      <c r="AT9" s="6">
        <f t="shared" si="39"/>
        <v>-7.1205063724626241</v>
      </c>
    </row>
    <row r="10" spans="1:46" x14ac:dyDescent="0.2">
      <c r="A10" s="5">
        <v>7</v>
      </c>
      <c r="B10" s="6">
        <f>Normal!J8</f>
        <v>397.09738630000004</v>
      </c>
      <c r="C10" s="6">
        <f>Normal!L8</f>
        <v>188.24318893450942</v>
      </c>
      <c r="D10" s="6">
        <f>Normal!M8</f>
        <v>13.05332750443419</v>
      </c>
      <c r="E10" s="6">
        <f>Normal!N8</f>
        <v>188.24318893450942</v>
      </c>
      <c r="F10" s="6">
        <f>Normal!O8</f>
        <v>-13.05332750443419</v>
      </c>
      <c r="G10" s="6">
        <f t="shared" si="0"/>
        <v>159.96449232380232</v>
      </c>
      <c r="H10" s="6">
        <f t="shared" si="1"/>
        <v>-100.08620651598112</v>
      </c>
      <c r="I10" s="6">
        <f t="shared" si="2"/>
        <v>144.61938552290204</v>
      </c>
      <c r="J10" s="6">
        <f t="shared" si="3"/>
        <v>-121.20693408443948</v>
      </c>
      <c r="K10" s="6">
        <f t="shared" si="4"/>
        <v>70.584796638524352</v>
      </c>
      <c r="L10" s="6">
        <f t="shared" si="5"/>
        <v>-174.99621145233283</v>
      </c>
      <c r="M10" s="6">
        <f t="shared" si="6"/>
        <v>45.755892273670575</v>
      </c>
      <c r="N10" s="6">
        <f t="shared" si="7"/>
        <v>-183.06361151635701</v>
      </c>
      <c r="O10" s="6">
        <f t="shared" si="8"/>
        <v>-45.755892273670554</v>
      </c>
      <c r="P10" s="6">
        <f t="shared" si="9"/>
        <v>-183.06361151635704</v>
      </c>
      <c r="Q10" s="6">
        <f t="shared" si="10"/>
        <v>-70.584796638524338</v>
      </c>
      <c r="R10" s="6">
        <f t="shared" si="11"/>
        <v>-174.99621145233286</v>
      </c>
      <c r="S10" s="6">
        <f t="shared" si="12"/>
        <v>-144.61938552290201</v>
      </c>
      <c r="T10" s="6">
        <f t="shared" si="13"/>
        <v>-121.20693408443951</v>
      </c>
      <c r="U10" s="6">
        <f t="shared" si="14"/>
        <v>-159.96449232380229</v>
      </c>
      <c r="V10" s="6">
        <f t="shared" si="15"/>
        <v>-100.08620651598115</v>
      </c>
      <c r="W10" s="6">
        <f t="shared" si="16"/>
        <v>-188.24318893450942</v>
      </c>
      <c r="X10" s="6">
        <f t="shared" si="17"/>
        <v>-13.053327504434213</v>
      </c>
      <c r="Y10" s="6">
        <f t="shared" si="18"/>
        <v>-188.24318893450942</v>
      </c>
      <c r="Z10" s="6">
        <f t="shared" si="19"/>
        <v>13.053327504434167</v>
      </c>
      <c r="AA10" s="6">
        <f t="shared" si="20"/>
        <v>-159.96449232380235</v>
      </c>
      <c r="AB10" s="6">
        <f t="shared" si="21"/>
        <v>100.0862065159811</v>
      </c>
      <c r="AC10" s="6">
        <f t="shared" si="22"/>
        <v>-144.61938552290206</v>
      </c>
      <c r="AD10" s="6">
        <f t="shared" si="23"/>
        <v>121.20693408443947</v>
      </c>
      <c r="AE10" s="6">
        <f t="shared" si="24"/>
        <v>-70.584796638524381</v>
      </c>
      <c r="AF10" s="6">
        <f t="shared" si="25"/>
        <v>174.99621145233283</v>
      </c>
      <c r="AG10" s="6">
        <f t="shared" si="26"/>
        <v>-45.755892273670597</v>
      </c>
      <c r="AH10" s="6">
        <f t="shared" si="27"/>
        <v>183.06361151635701</v>
      </c>
      <c r="AI10" s="6">
        <f t="shared" si="28"/>
        <v>45.755892273670533</v>
      </c>
      <c r="AJ10" s="6">
        <f t="shared" si="29"/>
        <v>183.06361151635704</v>
      </c>
      <c r="AK10" s="6">
        <f t="shared" si="30"/>
        <v>70.584796638524324</v>
      </c>
      <c r="AL10" s="6">
        <f t="shared" si="31"/>
        <v>174.99621145233286</v>
      </c>
      <c r="AM10" s="6">
        <f t="shared" si="32"/>
        <v>144.61938552290201</v>
      </c>
      <c r="AN10" s="6">
        <f t="shared" si="33"/>
        <v>121.20693408443952</v>
      </c>
      <c r="AO10" s="6">
        <f t="shared" si="34"/>
        <v>159.96449232380229</v>
      </c>
      <c r="AP10" s="6">
        <f t="shared" si="35"/>
        <v>100.08620651598116</v>
      </c>
      <c r="AQ10" s="6">
        <f t="shared" si="36"/>
        <v>188.24318893450942</v>
      </c>
      <c r="AR10" s="6">
        <f t="shared" si="37"/>
        <v>13.053327504434236</v>
      </c>
      <c r="AS10" s="6">
        <f t="shared" si="38"/>
        <v>188.24318893450942</v>
      </c>
      <c r="AT10" s="6">
        <f t="shared" si="39"/>
        <v>-13.053327504434144</v>
      </c>
    </row>
    <row r="11" spans="1:46" x14ac:dyDescent="0.2">
      <c r="A11" s="5">
        <v>8</v>
      </c>
      <c r="B11" s="6">
        <f>Normal!J9</f>
        <v>391.10797630000002</v>
      </c>
      <c r="C11" s="6">
        <f>Normal!L9</f>
        <v>206.99955185484936</v>
      </c>
      <c r="D11" s="6">
        <f>Normal!M9</f>
        <v>20.852378822671106</v>
      </c>
      <c r="E11" s="6">
        <f>Normal!N9</f>
        <v>206.99955185484936</v>
      </c>
      <c r="F11" s="6">
        <f>Normal!O9</f>
        <v>-20.852378822671106</v>
      </c>
      <c r="G11" s="6">
        <f t="shared" si="0"/>
        <v>179.72287602575327</v>
      </c>
      <c r="H11" s="6">
        <f t="shared" si="1"/>
        <v>-104.80135497074633</v>
      </c>
      <c r="I11" s="6">
        <f t="shared" si="2"/>
        <v>155.20943453138935</v>
      </c>
      <c r="J11" s="6">
        <f t="shared" si="3"/>
        <v>-138.54121265211668</v>
      </c>
      <c r="K11" s="6">
        <f t="shared" si="4"/>
        <v>83.79817011070304</v>
      </c>
      <c r="L11" s="6">
        <f t="shared" si="5"/>
        <v>-190.42453323238141</v>
      </c>
      <c r="M11" s="6">
        <f t="shared" si="6"/>
        <v>44.134588591590216</v>
      </c>
      <c r="N11" s="6">
        <f t="shared" si="7"/>
        <v>-203.31201209108065</v>
      </c>
      <c r="O11" s="6">
        <f t="shared" si="8"/>
        <v>-44.134588591590187</v>
      </c>
      <c r="P11" s="6">
        <f t="shared" si="9"/>
        <v>-203.31201209108065</v>
      </c>
      <c r="Q11" s="6">
        <f t="shared" si="10"/>
        <v>-83.798170110703026</v>
      </c>
      <c r="R11" s="6">
        <f t="shared" si="11"/>
        <v>-190.42453323238141</v>
      </c>
      <c r="S11" s="6">
        <f t="shared" si="12"/>
        <v>-155.20943453138932</v>
      </c>
      <c r="T11" s="6">
        <f t="shared" si="13"/>
        <v>-138.54121265211671</v>
      </c>
      <c r="U11" s="6">
        <f t="shared" si="14"/>
        <v>-179.72287602575324</v>
      </c>
      <c r="V11" s="6">
        <f t="shared" si="15"/>
        <v>-104.80135497074635</v>
      </c>
      <c r="W11" s="6">
        <f t="shared" si="16"/>
        <v>-206.99955185484936</v>
      </c>
      <c r="X11" s="6">
        <f t="shared" si="17"/>
        <v>-20.852378822671131</v>
      </c>
      <c r="Y11" s="6">
        <f t="shared" si="18"/>
        <v>-206.99955185484936</v>
      </c>
      <c r="Z11" s="6">
        <f t="shared" si="19"/>
        <v>20.852378822671081</v>
      </c>
      <c r="AA11" s="6">
        <f t="shared" si="20"/>
        <v>-179.72287602575329</v>
      </c>
      <c r="AB11" s="6">
        <f t="shared" si="21"/>
        <v>104.80135497074629</v>
      </c>
      <c r="AC11" s="6">
        <f t="shared" si="22"/>
        <v>-155.20943453138938</v>
      </c>
      <c r="AD11" s="6">
        <f t="shared" si="23"/>
        <v>138.54121265211666</v>
      </c>
      <c r="AE11" s="6">
        <f t="shared" si="24"/>
        <v>-83.798170110703069</v>
      </c>
      <c r="AF11" s="6">
        <f t="shared" si="25"/>
        <v>190.42453323238141</v>
      </c>
      <c r="AG11" s="6">
        <f t="shared" si="26"/>
        <v>-44.13458859159023</v>
      </c>
      <c r="AH11" s="6">
        <f t="shared" si="27"/>
        <v>203.31201209108065</v>
      </c>
      <c r="AI11" s="6">
        <f t="shared" si="28"/>
        <v>44.134588591590159</v>
      </c>
      <c r="AJ11" s="6">
        <f t="shared" si="29"/>
        <v>203.31201209108065</v>
      </c>
      <c r="AK11" s="6">
        <f t="shared" si="30"/>
        <v>83.798170110702998</v>
      </c>
      <c r="AL11" s="6">
        <f t="shared" si="31"/>
        <v>190.42453323238141</v>
      </c>
      <c r="AM11" s="6">
        <f t="shared" si="32"/>
        <v>155.20943453138932</v>
      </c>
      <c r="AN11" s="6">
        <f t="shared" si="33"/>
        <v>138.54121265211674</v>
      </c>
      <c r="AO11" s="6">
        <f t="shared" si="34"/>
        <v>179.72287602575324</v>
      </c>
      <c r="AP11" s="6">
        <f t="shared" si="35"/>
        <v>104.80135497074637</v>
      </c>
      <c r="AQ11" s="6">
        <f t="shared" si="36"/>
        <v>206.99955185484936</v>
      </c>
      <c r="AR11" s="6">
        <f t="shared" si="37"/>
        <v>20.852378822671156</v>
      </c>
      <c r="AS11" s="6">
        <f t="shared" si="38"/>
        <v>206.99955185484936</v>
      </c>
      <c r="AT11" s="6">
        <f t="shared" si="39"/>
        <v>-20.852378822671056</v>
      </c>
    </row>
    <row r="12" spans="1:46" x14ac:dyDescent="0.2">
      <c r="A12" s="5">
        <v>9</v>
      </c>
      <c r="B12" s="6">
        <f>Normal!J10</f>
        <v>384.98549370000001</v>
      </c>
      <c r="C12" s="6">
        <f>Normal!L10</f>
        <v>224.79536809345728</v>
      </c>
      <c r="D12" s="6">
        <f>Normal!M10</f>
        <v>30.56243046664353</v>
      </c>
      <c r="E12" s="6">
        <f>Normal!N10</f>
        <v>224.79536809345728</v>
      </c>
      <c r="F12" s="6">
        <f>Normal!O10</f>
        <v>-30.56243046664353</v>
      </c>
      <c r="G12" s="6">
        <f t="shared" si="0"/>
        <v>199.82741894688601</v>
      </c>
      <c r="H12" s="6">
        <f t="shared" si="1"/>
        <v>-107.40587651207488</v>
      </c>
      <c r="I12" s="6">
        <f t="shared" si="2"/>
        <v>163.89912714187156</v>
      </c>
      <c r="J12" s="6">
        <f t="shared" si="3"/>
        <v>-156.85692778590942</v>
      </c>
      <c r="K12" s="6">
        <f t="shared" si="4"/>
        <v>98.532187646768989</v>
      </c>
      <c r="L12" s="6">
        <f t="shared" si="5"/>
        <v>-204.34878925465469</v>
      </c>
      <c r="M12" s="6">
        <f t="shared" si="6"/>
        <v>40.398990348531271</v>
      </c>
      <c r="N12" s="6">
        <f t="shared" si="7"/>
        <v>-223.23741006184568</v>
      </c>
      <c r="O12" s="6">
        <f t="shared" si="8"/>
        <v>-40.398990348531242</v>
      </c>
      <c r="P12" s="6">
        <f t="shared" si="9"/>
        <v>-223.23741006184571</v>
      </c>
      <c r="Q12" s="6">
        <f t="shared" si="10"/>
        <v>-98.532187646768961</v>
      </c>
      <c r="R12" s="6">
        <f t="shared" si="11"/>
        <v>-204.34878925465472</v>
      </c>
      <c r="S12" s="6">
        <f t="shared" si="12"/>
        <v>-163.89912714187153</v>
      </c>
      <c r="T12" s="6">
        <f t="shared" si="13"/>
        <v>-156.85692778590945</v>
      </c>
      <c r="U12" s="6">
        <f t="shared" si="14"/>
        <v>-199.82741894688598</v>
      </c>
      <c r="V12" s="6">
        <f t="shared" si="15"/>
        <v>-107.40587651207491</v>
      </c>
      <c r="W12" s="6">
        <f t="shared" si="16"/>
        <v>-224.79536809345728</v>
      </c>
      <c r="X12" s="6">
        <f t="shared" si="17"/>
        <v>-30.562430466643558</v>
      </c>
      <c r="Y12" s="6">
        <f t="shared" si="18"/>
        <v>-224.79536809345728</v>
      </c>
      <c r="Z12" s="6">
        <f t="shared" si="19"/>
        <v>30.562430466643502</v>
      </c>
      <c r="AA12" s="6">
        <f t="shared" si="20"/>
        <v>-199.82741894688601</v>
      </c>
      <c r="AB12" s="6">
        <f t="shared" si="21"/>
        <v>107.40587651207485</v>
      </c>
      <c r="AC12" s="6">
        <f t="shared" si="22"/>
        <v>-163.89912714187156</v>
      </c>
      <c r="AD12" s="6">
        <f t="shared" si="23"/>
        <v>156.85692778590939</v>
      </c>
      <c r="AE12" s="6">
        <f t="shared" si="24"/>
        <v>-98.532187646769017</v>
      </c>
      <c r="AF12" s="6">
        <f t="shared" si="25"/>
        <v>204.34878925465466</v>
      </c>
      <c r="AG12" s="6">
        <f t="shared" si="26"/>
        <v>-40.398990348531299</v>
      </c>
      <c r="AH12" s="6">
        <f t="shared" si="27"/>
        <v>223.23741006184571</v>
      </c>
      <c r="AI12" s="6">
        <f t="shared" si="28"/>
        <v>40.398990348531228</v>
      </c>
      <c r="AJ12" s="6">
        <f t="shared" si="29"/>
        <v>223.23741006184571</v>
      </c>
      <c r="AK12" s="6">
        <f t="shared" si="30"/>
        <v>98.532187646768946</v>
      </c>
      <c r="AL12" s="6">
        <f t="shared" si="31"/>
        <v>204.34878925465472</v>
      </c>
      <c r="AM12" s="6">
        <f t="shared" si="32"/>
        <v>163.89912714187153</v>
      </c>
      <c r="AN12" s="6">
        <f t="shared" si="33"/>
        <v>156.85692778590948</v>
      </c>
      <c r="AO12" s="6">
        <f t="shared" si="34"/>
        <v>199.82741894688598</v>
      </c>
      <c r="AP12" s="6">
        <f t="shared" si="35"/>
        <v>107.40587651207494</v>
      </c>
      <c r="AQ12" s="6">
        <f t="shared" si="36"/>
        <v>224.79536809345728</v>
      </c>
      <c r="AR12" s="6">
        <f t="shared" si="37"/>
        <v>30.562430466643587</v>
      </c>
      <c r="AS12" s="6">
        <f t="shared" si="38"/>
        <v>224.79536809345728</v>
      </c>
      <c r="AT12" s="6">
        <f t="shared" si="39"/>
        <v>-30.562430466643473</v>
      </c>
    </row>
    <row r="13" spans="1:46" x14ac:dyDescent="0.2">
      <c r="A13" s="5">
        <v>10</v>
      </c>
      <c r="B13" s="6">
        <f>Normal!J11</f>
        <v>378.79113649999999</v>
      </c>
      <c r="C13" s="6">
        <f>Normal!L11</f>
        <v>241.40510030694861</v>
      </c>
      <c r="D13" s="6">
        <f>Normal!M11</f>
        <v>42.146554156854847</v>
      </c>
      <c r="E13" s="6">
        <f>Normal!N11</f>
        <v>241.40510030694861</v>
      </c>
      <c r="F13" s="6">
        <f>Normal!O11</f>
        <v>-42.146554156854847</v>
      </c>
      <c r="G13" s="6">
        <f t="shared" si="0"/>
        <v>220.07395164545559</v>
      </c>
      <c r="H13" s="6">
        <f t="shared" si="1"/>
        <v>-107.79707922136991</v>
      </c>
      <c r="I13" s="6">
        <f t="shared" si="2"/>
        <v>170.52770570876496</v>
      </c>
      <c r="J13" s="6">
        <f t="shared" si="3"/>
        <v>-175.99163635584921</v>
      </c>
      <c r="K13" s="6">
        <f t="shared" si="4"/>
        <v>114.68203349389935</v>
      </c>
      <c r="L13" s="6">
        <f t="shared" si="5"/>
        <v>-216.56589222499639</v>
      </c>
      <c r="M13" s="6">
        <f t="shared" si="6"/>
        <v>34.514523553372577</v>
      </c>
      <c r="N13" s="6">
        <f t="shared" si="7"/>
        <v>-242.61389520262088</v>
      </c>
      <c r="O13" s="6">
        <f t="shared" si="8"/>
        <v>-34.514523553372541</v>
      </c>
      <c r="P13" s="6">
        <f t="shared" si="9"/>
        <v>-242.61389520262088</v>
      </c>
      <c r="Q13" s="6">
        <f t="shared" si="10"/>
        <v>-114.68203349389934</v>
      </c>
      <c r="R13" s="6">
        <f t="shared" si="11"/>
        <v>-216.56589222499645</v>
      </c>
      <c r="S13" s="6">
        <f t="shared" si="12"/>
        <v>-170.52770570876493</v>
      </c>
      <c r="T13" s="6">
        <f t="shared" si="13"/>
        <v>-175.99163635584924</v>
      </c>
      <c r="U13" s="6">
        <f t="shared" si="14"/>
        <v>-220.07395164545557</v>
      </c>
      <c r="V13" s="6">
        <f t="shared" si="15"/>
        <v>-107.79707922136996</v>
      </c>
      <c r="W13" s="6">
        <f t="shared" si="16"/>
        <v>-241.40510030694861</v>
      </c>
      <c r="X13" s="6">
        <f t="shared" si="17"/>
        <v>-42.146554156854876</v>
      </c>
      <c r="Y13" s="6">
        <f t="shared" si="18"/>
        <v>-241.40510030694861</v>
      </c>
      <c r="Z13" s="6">
        <f t="shared" si="19"/>
        <v>42.146554156854819</v>
      </c>
      <c r="AA13" s="6">
        <f t="shared" si="20"/>
        <v>-220.07395164545562</v>
      </c>
      <c r="AB13" s="6">
        <f t="shared" si="21"/>
        <v>107.79707922136987</v>
      </c>
      <c r="AC13" s="6">
        <f t="shared" si="22"/>
        <v>-170.52770570876498</v>
      </c>
      <c r="AD13" s="6">
        <f t="shared" si="23"/>
        <v>175.99163635584921</v>
      </c>
      <c r="AE13" s="6">
        <f t="shared" si="24"/>
        <v>-114.68203349389938</v>
      </c>
      <c r="AF13" s="6">
        <f t="shared" si="25"/>
        <v>216.56589222499639</v>
      </c>
      <c r="AG13" s="6">
        <f t="shared" si="26"/>
        <v>-34.514523553372605</v>
      </c>
      <c r="AH13" s="6">
        <f t="shared" si="27"/>
        <v>242.61389520262088</v>
      </c>
      <c r="AI13" s="6">
        <f t="shared" si="28"/>
        <v>34.514523553372513</v>
      </c>
      <c r="AJ13" s="6">
        <f t="shared" si="29"/>
        <v>242.61389520262088</v>
      </c>
      <c r="AK13" s="6">
        <f t="shared" si="30"/>
        <v>114.68203349389931</v>
      </c>
      <c r="AL13" s="6">
        <f t="shared" si="31"/>
        <v>216.56589222499645</v>
      </c>
      <c r="AM13" s="6">
        <f t="shared" si="32"/>
        <v>170.52770570876493</v>
      </c>
      <c r="AN13" s="6">
        <f t="shared" si="33"/>
        <v>175.99163635584927</v>
      </c>
      <c r="AO13" s="6">
        <f t="shared" si="34"/>
        <v>220.07395164545557</v>
      </c>
      <c r="AP13" s="6">
        <f t="shared" si="35"/>
        <v>107.79707922136998</v>
      </c>
      <c r="AQ13" s="6">
        <f t="shared" si="36"/>
        <v>241.40510030694861</v>
      </c>
      <c r="AR13" s="6">
        <f t="shared" si="37"/>
        <v>42.146554156854904</v>
      </c>
      <c r="AS13" s="6">
        <f t="shared" si="38"/>
        <v>241.40510030694861</v>
      </c>
      <c r="AT13" s="6">
        <f t="shared" si="39"/>
        <v>-42.146554156854791</v>
      </c>
    </row>
    <row r="14" spans="1:46" x14ac:dyDescent="0.2">
      <c r="A14" s="5">
        <v>11</v>
      </c>
      <c r="B14" s="6">
        <f>Normal!J12</f>
        <v>423.92524940000004</v>
      </c>
      <c r="C14" s="6">
        <f>Normal!L12</f>
        <v>87.309514492241831</v>
      </c>
      <c r="D14" s="6">
        <f>Normal!M12</f>
        <v>-0.53234957051424769</v>
      </c>
      <c r="E14" s="6">
        <f>Normal!N12</f>
        <v>87.309514492241831</v>
      </c>
      <c r="F14" s="6">
        <f>Normal!O12</f>
        <v>0.53234957051424769</v>
      </c>
      <c r="G14" s="6">
        <f t="shared" si="0"/>
        <v>70.321973768236887</v>
      </c>
      <c r="H14" s="6">
        <f t="shared" si="1"/>
        <v>-51.749924852849936</v>
      </c>
      <c r="I14" s="6">
        <f t="shared" si="2"/>
        <v>70.947788221461906</v>
      </c>
      <c r="J14" s="6">
        <f t="shared" si="3"/>
        <v>-50.888565153861471</v>
      </c>
      <c r="K14" s="6">
        <f t="shared" si="4"/>
        <v>26.473829220743987</v>
      </c>
      <c r="L14" s="6">
        <f t="shared" si="5"/>
        <v>-83.200787756649845</v>
      </c>
      <c r="M14" s="6">
        <f t="shared" si="6"/>
        <v>27.486418276712989</v>
      </c>
      <c r="N14" s="6">
        <f t="shared" si="7"/>
        <v>-82.871777628175636</v>
      </c>
      <c r="O14" s="6">
        <f t="shared" si="8"/>
        <v>-27.486418276712978</v>
      </c>
      <c r="P14" s="6">
        <f t="shared" si="9"/>
        <v>-82.871777628175636</v>
      </c>
      <c r="Q14" s="6">
        <f t="shared" si="10"/>
        <v>-26.473829220743976</v>
      </c>
      <c r="R14" s="6">
        <f t="shared" si="11"/>
        <v>-83.200787756649845</v>
      </c>
      <c r="S14" s="6">
        <f t="shared" si="12"/>
        <v>-70.947788221461906</v>
      </c>
      <c r="T14" s="6">
        <f t="shared" si="13"/>
        <v>-50.888565153861478</v>
      </c>
      <c r="U14" s="6">
        <f t="shared" si="14"/>
        <v>-70.321973768236887</v>
      </c>
      <c r="V14" s="6">
        <f t="shared" si="15"/>
        <v>-51.749924852849944</v>
      </c>
      <c r="W14" s="6">
        <f t="shared" si="16"/>
        <v>-87.309514492241831</v>
      </c>
      <c r="X14" s="6">
        <f t="shared" si="17"/>
        <v>0.53234957051423704</v>
      </c>
      <c r="Y14" s="6">
        <f t="shared" si="18"/>
        <v>-87.309514492241831</v>
      </c>
      <c r="Z14" s="6">
        <f t="shared" si="19"/>
        <v>-0.53234957051425835</v>
      </c>
      <c r="AA14" s="6">
        <f t="shared" si="20"/>
        <v>-70.321973768236901</v>
      </c>
      <c r="AB14" s="6">
        <f t="shared" si="21"/>
        <v>51.749924852849929</v>
      </c>
      <c r="AC14" s="6">
        <f t="shared" si="22"/>
        <v>-70.94778822146192</v>
      </c>
      <c r="AD14" s="6">
        <f t="shared" si="23"/>
        <v>50.888565153861464</v>
      </c>
      <c r="AE14" s="6">
        <f t="shared" si="24"/>
        <v>-26.473829220743994</v>
      </c>
      <c r="AF14" s="6">
        <f t="shared" si="25"/>
        <v>83.200787756649845</v>
      </c>
      <c r="AG14" s="6">
        <f t="shared" si="26"/>
        <v>-27.486418276712996</v>
      </c>
      <c r="AH14" s="6">
        <f t="shared" si="27"/>
        <v>82.871777628175636</v>
      </c>
      <c r="AI14" s="6">
        <f t="shared" si="28"/>
        <v>27.486418276712968</v>
      </c>
      <c r="AJ14" s="6">
        <f t="shared" si="29"/>
        <v>82.871777628175636</v>
      </c>
      <c r="AK14" s="6">
        <f t="shared" si="30"/>
        <v>26.473829220743966</v>
      </c>
      <c r="AL14" s="6">
        <f t="shared" si="31"/>
        <v>83.200787756649845</v>
      </c>
      <c r="AM14" s="6">
        <f t="shared" si="32"/>
        <v>70.947788221461906</v>
      </c>
      <c r="AN14" s="6">
        <f t="shared" si="33"/>
        <v>50.888565153861492</v>
      </c>
      <c r="AO14" s="6">
        <f t="shared" si="34"/>
        <v>70.321973768236887</v>
      </c>
      <c r="AP14" s="6">
        <f t="shared" si="35"/>
        <v>51.749924852849958</v>
      </c>
      <c r="AQ14" s="6">
        <f t="shared" si="36"/>
        <v>87.309514492241831</v>
      </c>
      <c r="AR14" s="6">
        <f t="shared" si="37"/>
        <v>-0.53234957051422627</v>
      </c>
      <c r="AS14" s="6">
        <f t="shared" si="38"/>
        <v>87.309514492241831</v>
      </c>
      <c r="AT14" s="6">
        <f t="shared" si="39"/>
        <v>0.53234957051426912</v>
      </c>
    </row>
    <row r="15" spans="1:46" x14ac:dyDescent="0.2">
      <c r="A15" s="5">
        <v>12</v>
      </c>
      <c r="B15" s="6">
        <f>Normal!J13</f>
        <v>416.47144719999994</v>
      </c>
      <c r="C15" s="6">
        <f>Normal!L13</f>
        <v>118.19081809249039</v>
      </c>
      <c r="D15" s="6">
        <f>Normal!M13</f>
        <v>-0.33856911231570164</v>
      </c>
      <c r="E15" s="6">
        <f>Normal!N13</f>
        <v>118.19081809249039</v>
      </c>
      <c r="F15" s="6">
        <f>Normal!O13</f>
        <v>0.33856911231570164</v>
      </c>
      <c r="G15" s="6">
        <f t="shared" si="0"/>
        <v>95.419374484801807</v>
      </c>
      <c r="H15" s="6">
        <f t="shared" si="1"/>
        <v>-69.744727996782103</v>
      </c>
      <c r="I15" s="6">
        <f t="shared" si="2"/>
        <v>95.817386347003662</v>
      </c>
      <c r="J15" s="6">
        <f t="shared" si="3"/>
        <v>-69.196911665514421</v>
      </c>
      <c r="K15" s="6">
        <f t="shared" si="4"/>
        <v>36.200973009173424</v>
      </c>
      <c r="L15" s="6">
        <f t="shared" si="5"/>
        <v>-112.51077132259411</v>
      </c>
      <c r="M15" s="6">
        <f t="shared" si="6"/>
        <v>36.844969730141656</v>
      </c>
      <c r="N15" s="6">
        <f t="shared" si="7"/>
        <v>-112.30152410364212</v>
      </c>
      <c r="O15" s="6">
        <f t="shared" si="8"/>
        <v>-36.844969730141642</v>
      </c>
      <c r="P15" s="6">
        <f t="shared" si="9"/>
        <v>-112.30152410364214</v>
      </c>
      <c r="Q15" s="6">
        <f t="shared" si="10"/>
        <v>-36.20097300917341</v>
      </c>
      <c r="R15" s="6">
        <f t="shared" si="11"/>
        <v>-112.51077132259412</v>
      </c>
      <c r="S15" s="6">
        <f t="shared" si="12"/>
        <v>-95.817386347003648</v>
      </c>
      <c r="T15" s="6">
        <f t="shared" si="13"/>
        <v>-69.196911665514435</v>
      </c>
      <c r="U15" s="6">
        <f t="shared" si="14"/>
        <v>-95.419374484801793</v>
      </c>
      <c r="V15" s="6">
        <f t="shared" si="15"/>
        <v>-69.744727996782117</v>
      </c>
      <c r="W15" s="6">
        <f t="shared" si="16"/>
        <v>-118.19081809249039</v>
      </c>
      <c r="X15" s="6">
        <f t="shared" si="17"/>
        <v>0.33856911231568715</v>
      </c>
      <c r="Y15" s="6">
        <f t="shared" si="18"/>
        <v>-118.19081809249039</v>
      </c>
      <c r="Z15" s="6">
        <f t="shared" si="19"/>
        <v>-0.33856911231571613</v>
      </c>
      <c r="AA15" s="6">
        <f t="shared" si="20"/>
        <v>-95.419374484801821</v>
      </c>
      <c r="AB15" s="6">
        <f t="shared" si="21"/>
        <v>69.744727996782089</v>
      </c>
      <c r="AC15" s="6">
        <f t="shared" si="22"/>
        <v>-95.817386347003676</v>
      </c>
      <c r="AD15" s="6">
        <f t="shared" si="23"/>
        <v>69.196911665514406</v>
      </c>
      <c r="AE15" s="6">
        <f t="shared" si="24"/>
        <v>-36.200973009173438</v>
      </c>
      <c r="AF15" s="6">
        <f t="shared" si="25"/>
        <v>112.51077132259411</v>
      </c>
      <c r="AG15" s="6">
        <f t="shared" si="26"/>
        <v>-36.844969730141671</v>
      </c>
      <c r="AH15" s="6">
        <f t="shared" si="27"/>
        <v>112.30152410364212</v>
      </c>
      <c r="AI15" s="6">
        <f t="shared" si="28"/>
        <v>36.844969730141628</v>
      </c>
      <c r="AJ15" s="6">
        <f t="shared" si="29"/>
        <v>112.30152410364214</v>
      </c>
      <c r="AK15" s="6">
        <f t="shared" si="30"/>
        <v>36.200973009173396</v>
      </c>
      <c r="AL15" s="6">
        <f t="shared" si="31"/>
        <v>112.51077132259412</v>
      </c>
      <c r="AM15" s="6">
        <f t="shared" si="32"/>
        <v>95.817386347003648</v>
      </c>
      <c r="AN15" s="6">
        <f t="shared" si="33"/>
        <v>69.196911665514449</v>
      </c>
      <c r="AO15" s="6">
        <f t="shared" si="34"/>
        <v>95.419374484801793</v>
      </c>
      <c r="AP15" s="6">
        <f t="shared" si="35"/>
        <v>69.744727996782132</v>
      </c>
      <c r="AQ15" s="6">
        <f t="shared" si="36"/>
        <v>118.19081809249039</v>
      </c>
      <c r="AR15" s="6">
        <f t="shared" si="37"/>
        <v>-0.33856911231567266</v>
      </c>
      <c r="AS15" s="6">
        <f t="shared" si="38"/>
        <v>118.19081809249039</v>
      </c>
      <c r="AT15" s="6">
        <f t="shared" si="39"/>
        <v>0.33856911231573061</v>
      </c>
    </row>
    <row r="16" spans="1:46" x14ac:dyDescent="0.2">
      <c r="A16" s="5">
        <v>13</v>
      </c>
      <c r="B16" s="6">
        <f>Normal!J14</f>
        <v>411.21718570000002</v>
      </c>
      <c r="C16" s="6">
        <f>Normal!L14</f>
        <v>138.63058396413021</v>
      </c>
      <c r="D16" s="6">
        <f>Normal!M14</f>
        <v>1.4745642429730252</v>
      </c>
      <c r="E16" s="6">
        <f>Normal!N14</f>
        <v>138.63058396413021</v>
      </c>
      <c r="F16" s="6">
        <f>Normal!O14</f>
        <v>-1.4745642429730252</v>
      </c>
      <c r="G16" s="6">
        <f t="shared" si="0"/>
        <v>113.02122548268177</v>
      </c>
      <c r="H16" s="6">
        <f t="shared" si="1"/>
        <v>-80.292065238946336</v>
      </c>
      <c r="I16" s="6">
        <f t="shared" si="2"/>
        <v>111.28777125152705</v>
      </c>
      <c r="J16" s="6">
        <f t="shared" si="3"/>
        <v>-82.677960302671963</v>
      </c>
      <c r="K16" s="6">
        <f t="shared" si="4"/>
        <v>44.24160031701463</v>
      </c>
      <c r="L16" s="6">
        <f t="shared" si="5"/>
        <v>-131.38985482651216</v>
      </c>
      <c r="M16" s="6">
        <f t="shared" si="6"/>
        <v>41.436812453063979</v>
      </c>
      <c r="N16" s="6">
        <f t="shared" si="7"/>
        <v>-132.30118564726476</v>
      </c>
      <c r="O16" s="6">
        <f t="shared" si="8"/>
        <v>-41.436812453063965</v>
      </c>
      <c r="P16" s="6">
        <f t="shared" si="9"/>
        <v>-132.30118564726476</v>
      </c>
      <c r="Q16" s="6">
        <f t="shared" si="10"/>
        <v>-44.241600317014615</v>
      </c>
      <c r="R16" s="6">
        <f t="shared" si="11"/>
        <v>-131.38985482651216</v>
      </c>
      <c r="S16" s="6">
        <f t="shared" si="12"/>
        <v>-111.28777125152703</v>
      </c>
      <c r="T16" s="6">
        <f t="shared" si="13"/>
        <v>-82.677960302671977</v>
      </c>
      <c r="U16" s="6">
        <f t="shared" si="14"/>
        <v>-113.02122548268176</v>
      </c>
      <c r="V16" s="6">
        <f t="shared" si="15"/>
        <v>-80.292065238946378</v>
      </c>
      <c r="W16" s="6">
        <f t="shared" si="16"/>
        <v>-138.63058396413021</v>
      </c>
      <c r="X16" s="6">
        <f t="shared" si="17"/>
        <v>-1.4745642429730421</v>
      </c>
      <c r="Y16" s="6">
        <f t="shared" si="18"/>
        <v>-138.63058396413021</v>
      </c>
      <c r="Z16" s="6">
        <f t="shared" si="19"/>
        <v>1.4745642429730084</v>
      </c>
      <c r="AA16" s="6">
        <f t="shared" si="20"/>
        <v>-113.02122548268179</v>
      </c>
      <c r="AB16" s="6">
        <f t="shared" si="21"/>
        <v>80.292065238946321</v>
      </c>
      <c r="AC16" s="6">
        <f t="shared" si="22"/>
        <v>-111.28777125152706</v>
      </c>
      <c r="AD16" s="6">
        <f t="shared" si="23"/>
        <v>82.677960302671949</v>
      </c>
      <c r="AE16" s="6">
        <f t="shared" si="24"/>
        <v>-44.241600317014644</v>
      </c>
      <c r="AF16" s="6">
        <f t="shared" si="25"/>
        <v>131.38985482651216</v>
      </c>
      <c r="AG16" s="6">
        <f t="shared" si="26"/>
        <v>-41.436812453063993</v>
      </c>
      <c r="AH16" s="6">
        <f t="shared" si="27"/>
        <v>132.30118564726476</v>
      </c>
      <c r="AI16" s="6">
        <f t="shared" si="28"/>
        <v>41.436812453063951</v>
      </c>
      <c r="AJ16" s="6">
        <f t="shared" si="29"/>
        <v>132.30118564726476</v>
      </c>
      <c r="AK16" s="6">
        <f t="shared" si="30"/>
        <v>44.241600317014601</v>
      </c>
      <c r="AL16" s="6">
        <f t="shared" si="31"/>
        <v>131.38985482651216</v>
      </c>
      <c r="AM16" s="6">
        <f t="shared" si="32"/>
        <v>111.28777125152703</v>
      </c>
      <c r="AN16" s="6">
        <f t="shared" si="33"/>
        <v>82.677960302672005</v>
      </c>
      <c r="AO16" s="6">
        <f t="shared" si="34"/>
        <v>113.02122548268176</v>
      </c>
      <c r="AP16" s="6">
        <f t="shared" si="35"/>
        <v>80.292065238946378</v>
      </c>
      <c r="AQ16" s="6">
        <f t="shared" si="36"/>
        <v>138.63058396413021</v>
      </c>
      <c r="AR16" s="6">
        <f t="shared" si="37"/>
        <v>1.4745642429730592</v>
      </c>
      <c r="AS16" s="6">
        <f t="shared" si="38"/>
        <v>138.63058396413021</v>
      </c>
      <c r="AT16" s="6">
        <f t="shared" si="39"/>
        <v>-1.4745642429729913</v>
      </c>
    </row>
    <row r="17" spans="1:46" x14ac:dyDescent="0.2">
      <c r="A17" s="5">
        <v>14</v>
      </c>
      <c r="B17" s="6">
        <f>Normal!J15</f>
        <v>405.73255869999997</v>
      </c>
      <c r="C17" s="6">
        <f>Normal!L15</f>
        <v>158.81335454374209</v>
      </c>
      <c r="D17" s="6">
        <f>Normal!M15</f>
        <v>4.822129427577158</v>
      </c>
      <c r="E17" s="6">
        <f>Normal!N15</f>
        <v>158.81335454374209</v>
      </c>
      <c r="F17" s="6">
        <f>Normal!O15</f>
        <v>-4.822129427577158</v>
      </c>
      <c r="G17" s="6">
        <f t="shared" si="0"/>
        <v>131.31707932175655</v>
      </c>
      <c r="H17" s="6">
        <f t="shared" si="1"/>
        <v>-89.446963011921966</v>
      </c>
      <c r="I17" s="6">
        <f t="shared" si="2"/>
        <v>125.64832619740575</v>
      </c>
      <c r="J17" s="6">
        <f t="shared" si="3"/>
        <v>-97.249332323892887</v>
      </c>
      <c r="K17" s="6">
        <f t="shared" si="4"/>
        <v>53.662143102225954</v>
      </c>
      <c r="L17" s="6">
        <f t="shared" si="5"/>
        <v>-149.55035577132156</v>
      </c>
      <c r="M17" s="6">
        <f t="shared" si="6"/>
        <v>44.489907873194213</v>
      </c>
      <c r="N17" s="6">
        <f t="shared" si="7"/>
        <v>-152.53059565571533</v>
      </c>
      <c r="O17" s="6">
        <f t="shared" si="8"/>
        <v>-44.489907873194191</v>
      </c>
      <c r="P17" s="6">
        <f t="shared" si="9"/>
        <v>-152.53059565571536</v>
      </c>
      <c r="Q17" s="6">
        <f t="shared" si="10"/>
        <v>-53.662143102225947</v>
      </c>
      <c r="R17" s="6">
        <f t="shared" si="11"/>
        <v>-149.55035577132159</v>
      </c>
      <c r="S17" s="6">
        <f t="shared" si="12"/>
        <v>-125.64832619740572</v>
      </c>
      <c r="T17" s="6">
        <f t="shared" si="13"/>
        <v>-97.249332323892915</v>
      </c>
      <c r="U17" s="6">
        <f t="shared" si="14"/>
        <v>-131.31707932175652</v>
      </c>
      <c r="V17" s="6">
        <f t="shared" si="15"/>
        <v>-89.446963011921994</v>
      </c>
      <c r="W17" s="6">
        <f t="shared" si="16"/>
        <v>-158.81335454374209</v>
      </c>
      <c r="X17" s="6">
        <f t="shared" si="17"/>
        <v>-4.8221294275771776</v>
      </c>
      <c r="Y17" s="6">
        <f t="shared" si="18"/>
        <v>-158.81335454374209</v>
      </c>
      <c r="Z17" s="6">
        <f t="shared" si="19"/>
        <v>4.8221294275771385</v>
      </c>
      <c r="AA17" s="6">
        <f t="shared" si="20"/>
        <v>-131.31707932175655</v>
      </c>
      <c r="AB17" s="6">
        <f t="shared" si="21"/>
        <v>89.446963011921952</v>
      </c>
      <c r="AC17" s="6">
        <f t="shared" si="22"/>
        <v>-125.64832619740575</v>
      </c>
      <c r="AD17" s="6">
        <f t="shared" si="23"/>
        <v>97.249332323892872</v>
      </c>
      <c r="AE17" s="6">
        <f t="shared" si="24"/>
        <v>-53.662143102225983</v>
      </c>
      <c r="AF17" s="6">
        <f t="shared" si="25"/>
        <v>149.55035577132156</v>
      </c>
      <c r="AG17" s="6">
        <f t="shared" si="26"/>
        <v>-44.489907873194227</v>
      </c>
      <c r="AH17" s="6">
        <f t="shared" si="27"/>
        <v>152.53059565571533</v>
      </c>
      <c r="AI17" s="6">
        <f t="shared" si="28"/>
        <v>44.48990787319417</v>
      </c>
      <c r="AJ17" s="6">
        <f t="shared" si="29"/>
        <v>152.53059565571536</v>
      </c>
      <c r="AK17" s="6">
        <f t="shared" si="30"/>
        <v>53.662143102225926</v>
      </c>
      <c r="AL17" s="6">
        <f t="shared" si="31"/>
        <v>149.55035577132159</v>
      </c>
      <c r="AM17" s="6">
        <f t="shared" si="32"/>
        <v>125.64832619740572</v>
      </c>
      <c r="AN17" s="6">
        <f t="shared" si="33"/>
        <v>97.249332323892929</v>
      </c>
      <c r="AO17" s="6">
        <f t="shared" si="34"/>
        <v>131.31707932175652</v>
      </c>
      <c r="AP17" s="6">
        <f t="shared" si="35"/>
        <v>89.446963011922008</v>
      </c>
      <c r="AQ17" s="6">
        <f t="shared" si="36"/>
        <v>158.81335454374209</v>
      </c>
      <c r="AR17" s="6">
        <f t="shared" si="37"/>
        <v>4.8221294275771971</v>
      </c>
      <c r="AS17" s="6">
        <f t="shared" si="38"/>
        <v>158.81335454374209</v>
      </c>
      <c r="AT17" s="6">
        <f t="shared" si="39"/>
        <v>-4.8221294275771189</v>
      </c>
    </row>
    <row r="18" spans="1:46" x14ac:dyDescent="0.2">
      <c r="A18" s="5">
        <v>15</v>
      </c>
      <c r="B18" s="6">
        <f>Normal!J16</f>
        <v>400.02670010000003</v>
      </c>
      <c r="C18" s="6">
        <f>Normal!L16</f>
        <v>178.57821408893747</v>
      </c>
      <c r="D18" s="6">
        <f>Normal!M16</f>
        <v>9.8591716446844835</v>
      </c>
      <c r="E18" s="6">
        <f>Normal!N16</f>
        <v>178.57821408893747</v>
      </c>
      <c r="F18" s="6">
        <f>Normal!O16</f>
        <v>-9.8591716446844835</v>
      </c>
      <c r="G18" s="6">
        <f t="shared" si="0"/>
        <v>150.26788571564376</v>
      </c>
      <c r="H18" s="6">
        <f t="shared" si="1"/>
        <v>-96.989403211196048</v>
      </c>
      <c r="I18" s="6">
        <f t="shared" si="2"/>
        <v>138.67773433051244</v>
      </c>
      <c r="J18" s="6">
        <f t="shared" si="3"/>
        <v>-112.94187803321475</v>
      </c>
      <c r="K18" s="6">
        <f t="shared" si="4"/>
        <v>64.560332416558936</v>
      </c>
      <c r="L18" s="6">
        <f t="shared" si="5"/>
        <v>-166.79132258896786</v>
      </c>
      <c r="M18" s="6">
        <f t="shared" si="6"/>
        <v>45.807073540659772</v>
      </c>
      <c r="N18" s="6">
        <f t="shared" si="7"/>
        <v>-172.88462576630209</v>
      </c>
      <c r="O18" s="6">
        <f t="shared" si="8"/>
        <v>-45.807073540659744</v>
      </c>
      <c r="P18" s="6">
        <f t="shared" si="9"/>
        <v>-172.88462576630212</v>
      </c>
      <c r="Q18" s="6">
        <f t="shared" si="10"/>
        <v>-64.560332416558921</v>
      </c>
      <c r="R18" s="6">
        <f t="shared" si="11"/>
        <v>-166.79132258896789</v>
      </c>
      <c r="S18" s="6">
        <f t="shared" si="12"/>
        <v>-138.67773433051241</v>
      </c>
      <c r="T18" s="6">
        <f t="shared" si="13"/>
        <v>-112.94187803321476</v>
      </c>
      <c r="U18" s="6">
        <f t="shared" si="14"/>
        <v>-150.26788571564373</v>
      </c>
      <c r="V18" s="6">
        <f t="shared" si="15"/>
        <v>-96.989403211196063</v>
      </c>
      <c r="W18" s="6">
        <f t="shared" si="16"/>
        <v>-178.57821408893747</v>
      </c>
      <c r="X18" s="6">
        <f t="shared" si="17"/>
        <v>-9.8591716446845048</v>
      </c>
      <c r="Y18" s="6">
        <f t="shared" si="18"/>
        <v>-178.57821408893747</v>
      </c>
      <c r="Z18" s="6">
        <f t="shared" si="19"/>
        <v>9.8591716446844622</v>
      </c>
      <c r="AA18" s="6">
        <f t="shared" si="20"/>
        <v>-150.26788571564376</v>
      </c>
      <c r="AB18" s="6">
        <f t="shared" si="21"/>
        <v>96.98940321119602</v>
      </c>
      <c r="AC18" s="6">
        <f t="shared" si="22"/>
        <v>-138.67773433051244</v>
      </c>
      <c r="AD18" s="6">
        <f t="shared" si="23"/>
        <v>112.94187803321472</v>
      </c>
      <c r="AE18" s="6">
        <f t="shared" si="24"/>
        <v>-64.560332416558964</v>
      </c>
      <c r="AF18" s="6">
        <f t="shared" si="25"/>
        <v>166.79132258896786</v>
      </c>
      <c r="AG18" s="6">
        <f t="shared" si="26"/>
        <v>-45.807073540659793</v>
      </c>
      <c r="AH18" s="6">
        <f t="shared" si="27"/>
        <v>172.88462576630209</v>
      </c>
      <c r="AI18" s="6">
        <f t="shared" si="28"/>
        <v>45.807073540659729</v>
      </c>
      <c r="AJ18" s="6">
        <f t="shared" si="29"/>
        <v>172.88462576630212</v>
      </c>
      <c r="AK18" s="6">
        <f t="shared" si="30"/>
        <v>64.560332416558893</v>
      </c>
      <c r="AL18" s="6">
        <f t="shared" si="31"/>
        <v>166.79132258896789</v>
      </c>
      <c r="AM18" s="6">
        <f t="shared" si="32"/>
        <v>138.67773433051241</v>
      </c>
      <c r="AN18" s="6">
        <f t="shared" si="33"/>
        <v>112.94187803321478</v>
      </c>
      <c r="AO18" s="6">
        <f t="shared" si="34"/>
        <v>150.26788571564373</v>
      </c>
      <c r="AP18" s="6">
        <f t="shared" si="35"/>
        <v>96.989403211196077</v>
      </c>
      <c r="AQ18" s="6">
        <f t="shared" si="36"/>
        <v>178.57821408893747</v>
      </c>
      <c r="AR18" s="6">
        <f t="shared" si="37"/>
        <v>9.8591716446845279</v>
      </c>
      <c r="AS18" s="6">
        <f t="shared" si="38"/>
        <v>178.57821408893747</v>
      </c>
      <c r="AT18" s="6">
        <f t="shared" si="39"/>
        <v>-9.8591716446844391</v>
      </c>
    </row>
    <row r="19" spans="1:46" x14ac:dyDescent="0.2">
      <c r="A19" s="5">
        <v>16</v>
      </c>
      <c r="B19" s="6">
        <f>Normal!J17</f>
        <v>394.12266030000001</v>
      </c>
      <c r="C19" s="6">
        <f>Normal!L17</f>
        <v>197.72667782054933</v>
      </c>
      <c r="D19" s="6">
        <f>Normal!M17</f>
        <v>16.715030552435429</v>
      </c>
      <c r="E19" s="6">
        <f>Normal!N17</f>
        <v>197.72667782054933</v>
      </c>
      <c r="F19" s="6">
        <f>Normal!O17</f>
        <v>-16.715030552435429</v>
      </c>
      <c r="G19" s="6">
        <f t="shared" si="0"/>
        <v>169.78909104846406</v>
      </c>
      <c r="H19" s="6">
        <f t="shared" si="1"/>
        <v>-102.69808142928741</v>
      </c>
      <c r="I19" s="6">
        <f t="shared" si="2"/>
        <v>150.13939414778474</v>
      </c>
      <c r="J19" s="6">
        <f t="shared" si="3"/>
        <v>-129.74356898612086</v>
      </c>
      <c r="K19" s="6">
        <f t="shared" si="4"/>
        <v>76.997842414816034</v>
      </c>
      <c r="L19" s="6">
        <f t="shared" si="5"/>
        <v>-182.88401688442684</v>
      </c>
      <c r="M19" s="6">
        <f t="shared" si="6"/>
        <v>45.20396496088344</v>
      </c>
      <c r="N19" s="6">
        <f t="shared" si="7"/>
        <v>-193.21447388882484</v>
      </c>
      <c r="O19" s="6">
        <f t="shared" si="8"/>
        <v>-45.203964960883418</v>
      </c>
      <c r="P19" s="6">
        <f t="shared" si="9"/>
        <v>-193.21447388882487</v>
      </c>
      <c r="Q19" s="6">
        <f t="shared" si="10"/>
        <v>-76.997842414816006</v>
      </c>
      <c r="R19" s="6">
        <f t="shared" si="11"/>
        <v>-182.88401688442687</v>
      </c>
      <c r="S19" s="6">
        <f t="shared" si="12"/>
        <v>-150.13939414778471</v>
      </c>
      <c r="T19" s="6">
        <f t="shared" si="13"/>
        <v>-129.74356898612089</v>
      </c>
      <c r="U19" s="6">
        <f t="shared" si="14"/>
        <v>-169.78909104846403</v>
      </c>
      <c r="V19" s="6">
        <f t="shared" si="15"/>
        <v>-102.69808142928744</v>
      </c>
      <c r="W19" s="6">
        <f t="shared" si="16"/>
        <v>-197.72667782054933</v>
      </c>
      <c r="X19" s="6">
        <f t="shared" si="17"/>
        <v>-16.715030552435454</v>
      </c>
      <c r="Y19" s="6">
        <f t="shared" si="18"/>
        <v>-197.72667782054933</v>
      </c>
      <c r="Z19" s="6">
        <f t="shared" si="19"/>
        <v>16.715030552435405</v>
      </c>
      <c r="AA19" s="6">
        <f t="shared" si="20"/>
        <v>-169.78909104846409</v>
      </c>
      <c r="AB19" s="6">
        <f t="shared" si="21"/>
        <v>102.69808142928738</v>
      </c>
      <c r="AC19" s="6">
        <f t="shared" si="22"/>
        <v>-150.13939414778477</v>
      </c>
      <c r="AD19" s="6">
        <f t="shared" si="23"/>
        <v>129.74356898612083</v>
      </c>
      <c r="AE19" s="6">
        <f t="shared" si="24"/>
        <v>-76.997842414816049</v>
      </c>
      <c r="AF19" s="6">
        <f t="shared" si="25"/>
        <v>182.88401688442681</v>
      </c>
      <c r="AG19" s="6">
        <f t="shared" si="26"/>
        <v>-45.203964960883461</v>
      </c>
      <c r="AH19" s="6">
        <f t="shared" si="27"/>
        <v>193.21447388882487</v>
      </c>
      <c r="AI19" s="6">
        <f t="shared" si="28"/>
        <v>45.203964960883397</v>
      </c>
      <c r="AJ19" s="6">
        <f t="shared" si="29"/>
        <v>193.21447388882487</v>
      </c>
      <c r="AK19" s="6">
        <f t="shared" si="30"/>
        <v>76.997842414815992</v>
      </c>
      <c r="AL19" s="6">
        <f t="shared" si="31"/>
        <v>182.88401688442687</v>
      </c>
      <c r="AM19" s="6">
        <f t="shared" si="32"/>
        <v>150.13939414778471</v>
      </c>
      <c r="AN19" s="6">
        <f t="shared" si="33"/>
        <v>129.74356898612092</v>
      </c>
      <c r="AO19" s="6">
        <f t="shared" si="34"/>
        <v>169.78909104846403</v>
      </c>
      <c r="AP19" s="6">
        <f t="shared" si="35"/>
        <v>102.69808142928746</v>
      </c>
      <c r="AQ19" s="6">
        <f t="shared" si="36"/>
        <v>197.72667782054933</v>
      </c>
      <c r="AR19" s="6">
        <f t="shared" si="37"/>
        <v>16.715030552435479</v>
      </c>
      <c r="AS19" s="6">
        <f t="shared" si="38"/>
        <v>197.72667782054933</v>
      </c>
      <c r="AT19" s="6">
        <f t="shared" si="39"/>
        <v>-16.71503055243538</v>
      </c>
    </row>
    <row r="20" spans="1:46" x14ac:dyDescent="0.2">
      <c r="A20" s="5">
        <v>17</v>
      </c>
      <c r="B20" s="6">
        <f>Normal!J18</f>
        <v>388.05980140000003</v>
      </c>
      <c r="C20" s="6">
        <f>Normal!L18</f>
        <v>216.03217955946252</v>
      </c>
      <c r="D20" s="6">
        <f>Normal!M18</f>
        <v>25.468785831237046</v>
      </c>
      <c r="E20" s="6">
        <f>Normal!N18</f>
        <v>216.03217955946252</v>
      </c>
      <c r="F20" s="6">
        <f>Normal!O18</f>
        <v>-25.468785831237046</v>
      </c>
      <c r="G20" s="6">
        <f t="shared" si="0"/>
        <v>189.74388130086194</v>
      </c>
      <c r="H20" s="6">
        <f t="shared" si="1"/>
        <v>-106.37584860208489</v>
      </c>
      <c r="I20" s="6">
        <f t="shared" si="2"/>
        <v>159.80352789006869</v>
      </c>
      <c r="J20" s="6">
        <f t="shared" si="3"/>
        <v>-147.58520972921818</v>
      </c>
      <c r="K20" s="6">
        <f t="shared" si="4"/>
        <v>90.979869542657738</v>
      </c>
      <c r="L20" s="6">
        <f t="shared" si="5"/>
        <v>-197.58852445152337</v>
      </c>
      <c r="M20" s="6">
        <f t="shared" si="6"/>
        <v>42.535360088810407</v>
      </c>
      <c r="N20" s="6">
        <f t="shared" si="7"/>
        <v>-213.3290997474196</v>
      </c>
      <c r="O20" s="6">
        <f t="shared" si="8"/>
        <v>-42.535360088810371</v>
      </c>
      <c r="P20" s="6">
        <f t="shared" si="9"/>
        <v>-213.32909974741963</v>
      </c>
      <c r="Q20" s="6">
        <f t="shared" si="10"/>
        <v>-90.979869542657724</v>
      </c>
      <c r="R20" s="6">
        <f t="shared" si="11"/>
        <v>-197.5885244515234</v>
      </c>
      <c r="S20" s="6">
        <f t="shared" si="12"/>
        <v>-159.80352789006866</v>
      </c>
      <c r="T20" s="6">
        <f t="shared" si="13"/>
        <v>-147.58520972921821</v>
      </c>
      <c r="U20" s="6">
        <f t="shared" si="14"/>
        <v>-189.74388130086191</v>
      </c>
      <c r="V20" s="6">
        <f t="shared" si="15"/>
        <v>-106.37584860208491</v>
      </c>
      <c r="W20" s="6">
        <f t="shared" si="16"/>
        <v>-216.03217955946252</v>
      </c>
      <c r="X20" s="6">
        <f t="shared" si="17"/>
        <v>-25.468785831237071</v>
      </c>
      <c r="Y20" s="6">
        <f t="shared" si="18"/>
        <v>-216.03217955946252</v>
      </c>
      <c r="Z20" s="6">
        <f t="shared" si="19"/>
        <v>25.468785831237021</v>
      </c>
      <c r="AA20" s="6">
        <f t="shared" si="20"/>
        <v>-189.74388130086197</v>
      </c>
      <c r="AB20" s="6">
        <f t="shared" si="21"/>
        <v>106.37584860208487</v>
      </c>
      <c r="AC20" s="6">
        <f t="shared" si="22"/>
        <v>-159.80352789006872</v>
      </c>
      <c r="AD20" s="6">
        <f t="shared" si="23"/>
        <v>147.58520972921815</v>
      </c>
      <c r="AE20" s="6">
        <f t="shared" si="24"/>
        <v>-90.979869542657752</v>
      </c>
      <c r="AF20" s="6">
        <f t="shared" si="25"/>
        <v>197.58852445152337</v>
      </c>
      <c r="AG20" s="6">
        <f t="shared" si="26"/>
        <v>-42.535360088810421</v>
      </c>
      <c r="AH20" s="6">
        <f t="shared" si="27"/>
        <v>213.3290997474196</v>
      </c>
      <c r="AI20" s="6">
        <f t="shared" si="28"/>
        <v>42.535360088810343</v>
      </c>
      <c r="AJ20" s="6">
        <f t="shared" si="29"/>
        <v>213.32909974741963</v>
      </c>
      <c r="AK20" s="6">
        <f t="shared" si="30"/>
        <v>90.979869542657696</v>
      </c>
      <c r="AL20" s="6">
        <f t="shared" si="31"/>
        <v>197.5885244515234</v>
      </c>
      <c r="AM20" s="6">
        <f t="shared" si="32"/>
        <v>159.80352789006866</v>
      </c>
      <c r="AN20" s="6">
        <f t="shared" si="33"/>
        <v>147.58520972921823</v>
      </c>
      <c r="AO20" s="6">
        <f t="shared" si="34"/>
        <v>189.74388130086191</v>
      </c>
      <c r="AP20" s="6">
        <f t="shared" si="35"/>
        <v>106.37584860208494</v>
      </c>
      <c r="AQ20" s="6">
        <f t="shared" si="36"/>
        <v>216.03217955946252</v>
      </c>
      <c r="AR20" s="6">
        <f t="shared" si="37"/>
        <v>25.468785831237099</v>
      </c>
      <c r="AS20" s="6">
        <f t="shared" si="38"/>
        <v>216.03217955946252</v>
      </c>
      <c r="AT20" s="6">
        <f t="shared" si="39"/>
        <v>-25.468785831236993</v>
      </c>
    </row>
    <row r="21" spans="1:46" x14ac:dyDescent="0.2">
      <c r="A21" s="5">
        <v>18</v>
      </c>
      <c r="B21" s="6">
        <f>Normal!J19</f>
        <v>381.89310749999999</v>
      </c>
      <c r="C21" s="6">
        <f>Normal!L19</f>
        <v>233.26140413836731</v>
      </c>
      <c r="D21" s="6">
        <f>Normal!M19</f>
        <v>36.125966885208065</v>
      </c>
      <c r="E21" s="6">
        <f>Normal!N19</f>
        <v>233.26140413836731</v>
      </c>
      <c r="F21" s="6">
        <f>Normal!O19</f>
        <v>-36.125966885208065</v>
      </c>
      <c r="G21" s="6">
        <f t="shared" si="0"/>
        <v>209.94675063963339</v>
      </c>
      <c r="H21" s="6">
        <f t="shared" si="1"/>
        <v>-107.88109213320685</v>
      </c>
      <c r="I21" s="6">
        <f t="shared" si="2"/>
        <v>167.47812951977031</v>
      </c>
      <c r="J21" s="6">
        <f t="shared" si="3"/>
        <v>-166.33413442992668</v>
      </c>
      <c r="K21" s="6">
        <f t="shared" si="4"/>
        <v>106.43957422415826</v>
      </c>
      <c r="L21" s="6">
        <f t="shared" si="5"/>
        <v>-210.68124070019564</v>
      </c>
      <c r="M21" s="6">
        <f t="shared" si="6"/>
        <v>37.723901796878131</v>
      </c>
      <c r="N21" s="6">
        <f t="shared" si="7"/>
        <v>-233.00831611170742</v>
      </c>
      <c r="O21" s="6">
        <f t="shared" si="8"/>
        <v>-37.723901796878103</v>
      </c>
      <c r="P21" s="6">
        <f t="shared" si="9"/>
        <v>-233.00831611170744</v>
      </c>
      <c r="Q21" s="6">
        <f t="shared" si="10"/>
        <v>-106.43957422415824</v>
      </c>
      <c r="R21" s="6">
        <f t="shared" si="11"/>
        <v>-210.68124070019567</v>
      </c>
      <c r="S21" s="6">
        <f t="shared" si="12"/>
        <v>-167.47812951977028</v>
      </c>
      <c r="T21" s="6">
        <f t="shared" si="13"/>
        <v>-166.33413442992668</v>
      </c>
      <c r="U21" s="6">
        <f t="shared" si="14"/>
        <v>-209.94675063963336</v>
      </c>
      <c r="V21" s="6">
        <f t="shared" si="15"/>
        <v>-107.88109213320688</v>
      </c>
      <c r="W21" s="6">
        <f t="shared" si="16"/>
        <v>-233.26140413836731</v>
      </c>
      <c r="X21" s="6">
        <f t="shared" si="17"/>
        <v>-36.125966885208094</v>
      </c>
      <c r="Y21" s="6">
        <f t="shared" si="18"/>
        <v>-233.26140413836731</v>
      </c>
      <c r="Z21" s="6">
        <f t="shared" si="19"/>
        <v>36.125966885208037</v>
      </c>
      <c r="AA21" s="6">
        <f t="shared" si="20"/>
        <v>-209.94675063963342</v>
      </c>
      <c r="AB21" s="6">
        <f t="shared" si="21"/>
        <v>107.88109213320681</v>
      </c>
      <c r="AC21" s="6">
        <f t="shared" si="22"/>
        <v>-167.47812951977033</v>
      </c>
      <c r="AD21" s="6">
        <f t="shared" si="23"/>
        <v>166.33413442992665</v>
      </c>
      <c r="AE21" s="6">
        <f t="shared" si="24"/>
        <v>-106.43957422415829</v>
      </c>
      <c r="AF21" s="6">
        <f t="shared" si="25"/>
        <v>210.68124070019564</v>
      </c>
      <c r="AG21" s="6">
        <f t="shared" si="26"/>
        <v>-37.72390179687816</v>
      </c>
      <c r="AH21" s="6">
        <f t="shared" si="27"/>
        <v>233.00831611170742</v>
      </c>
      <c r="AI21" s="6">
        <f t="shared" si="28"/>
        <v>37.723901796878074</v>
      </c>
      <c r="AJ21" s="6">
        <f t="shared" si="29"/>
        <v>233.00831611170742</v>
      </c>
      <c r="AK21" s="6">
        <f t="shared" si="30"/>
        <v>106.43957422415821</v>
      </c>
      <c r="AL21" s="6">
        <f t="shared" si="31"/>
        <v>210.6812407001957</v>
      </c>
      <c r="AM21" s="6">
        <f t="shared" si="32"/>
        <v>167.47812951977025</v>
      </c>
      <c r="AN21" s="6">
        <f t="shared" si="33"/>
        <v>166.33413442992673</v>
      </c>
      <c r="AO21" s="6">
        <f t="shared" si="34"/>
        <v>209.94675063963339</v>
      </c>
      <c r="AP21" s="6">
        <f t="shared" si="35"/>
        <v>107.88109213320691</v>
      </c>
      <c r="AQ21" s="6">
        <f t="shared" si="36"/>
        <v>233.26140413836731</v>
      </c>
      <c r="AR21" s="6">
        <f t="shared" si="37"/>
        <v>36.125966885208122</v>
      </c>
      <c r="AS21" s="6">
        <f t="shared" si="38"/>
        <v>233.26140413836731</v>
      </c>
      <c r="AT21" s="6">
        <f t="shared" si="39"/>
        <v>-36.125966885208008</v>
      </c>
    </row>
    <row r="22" spans="1:46" x14ac:dyDescent="0.2">
      <c r="A22" s="5">
        <v>19</v>
      </c>
      <c r="B22" s="6">
        <f>Normal!J20</f>
        <v>372.59281829999998</v>
      </c>
      <c r="C22" s="6">
        <f>Normal!L20</f>
        <v>256.64282048640058</v>
      </c>
      <c r="D22" s="6">
        <f>Normal!M20</f>
        <v>55.482566871841698</v>
      </c>
      <c r="E22" s="6">
        <f>Normal!N20</f>
        <v>256.64282048640058</v>
      </c>
      <c r="F22" s="6">
        <f>Normal!O20</f>
        <v>-55.482566871841698</v>
      </c>
      <c r="G22" s="6">
        <f t="shared" si="0"/>
        <v>240.24023782441645</v>
      </c>
      <c r="H22" s="6">
        <f t="shared" si="1"/>
        <v>-105.96452549778647</v>
      </c>
      <c r="I22" s="6">
        <f t="shared" si="2"/>
        <v>175.01656869121751</v>
      </c>
      <c r="J22" s="6">
        <f t="shared" si="3"/>
        <v>-195.73720447951527</v>
      </c>
      <c r="K22" s="6">
        <f t="shared" si="4"/>
        <v>132.07404977886335</v>
      </c>
      <c r="L22" s="6">
        <f t="shared" si="5"/>
        <v>-226.93677072901505</v>
      </c>
      <c r="M22" s="6">
        <f t="shared" si="6"/>
        <v>26.539936250370033</v>
      </c>
      <c r="N22" s="6">
        <f t="shared" si="7"/>
        <v>-261.22688283890216</v>
      </c>
      <c r="O22" s="6">
        <f t="shared" si="8"/>
        <v>-26.539936250369998</v>
      </c>
      <c r="P22" s="6">
        <f t="shared" si="9"/>
        <v>-261.22688283890216</v>
      </c>
      <c r="Q22" s="6">
        <f t="shared" si="10"/>
        <v>-132.07404977886333</v>
      </c>
      <c r="R22" s="6">
        <f t="shared" si="11"/>
        <v>-226.93677072901508</v>
      </c>
      <c r="S22" s="6">
        <f t="shared" si="12"/>
        <v>-175.01656869121746</v>
      </c>
      <c r="T22" s="6">
        <f t="shared" si="13"/>
        <v>-195.7372044795153</v>
      </c>
      <c r="U22" s="6">
        <f t="shared" si="14"/>
        <v>-240.24023782441645</v>
      </c>
      <c r="V22" s="6">
        <f t="shared" si="15"/>
        <v>-105.9645254977865</v>
      </c>
      <c r="W22" s="6">
        <f t="shared" si="16"/>
        <v>-256.64282048640058</v>
      </c>
      <c r="X22" s="6">
        <f t="shared" si="17"/>
        <v>-55.482566871841726</v>
      </c>
      <c r="Y22" s="6">
        <f t="shared" si="18"/>
        <v>-256.64282048640058</v>
      </c>
      <c r="Z22" s="6">
        <f t="shared" si="19"/>
        <v>55.482566871841669</v>
      </c>
      <c r="AA22" s="6">
        <f t="shared" si="20"/>
        <v>-240.24023782441648</v>
      </c>
      <c r="AB22" s="6">
        <f t="shared" si="21"/>
        <v>105.96452549778644</v>
      </c>
      <c r="AC22" s="6">
        <f t="shared" si="22"/>
        <v>-175.01656869121754</v>
      </c>
      <c r="AD22" s="6">
        <f t="shared" si="23"/>
        <v>195.73720447951524</v>
      </c>
      <c r="AE22" s="6">
        <f t="shared" si="24"/>
        <v>-132.07404977886338</v>
      </c>
      <c r="AF22" s="6">
        <f t="shared" si="25"/>
        <v>226.93677072901505</v>
      </c>
      <c r="AG22" s="6">
        <f t="shared" si="26"/>
        <v>-26.539936250370062</v>
      </c>
      <c r="AH22" s="6">
        <f t="shared" si="27"/>
        <v>261.22688283890216</v>
      </c>
      <c r="AI22" s="6">
        <f t="shared" si="28"/>
        <v>26.539936250369969</v>
      </c>
      <c r="AJ22" s="6">
        <f t="shared" si="29"/>
        <v>261.22688283890216</v>
      </c>
      <c r="AK22" s="6">
        <f t="shared" si="30"/>
        <v>132.0740497788633</v>
      </c>
      <c r="AL22" s="6">
        <f t="shared" si="31"/>
        <v>226.93677072901511</v>
      </c>
      <c r="AM22" s="6">
        <f t="shared" si="32"/>
        <v>175.01656869121746</v>
      </c>
      <c r="AN22" s="6">
        <f t="shared" si="33"/>
        <v>195.73720447951533</v>
      </c>
      <c r="AO22" s="6">
        <f t="shared" si="34"/>
        <v>240.24023782441645</v>
      </c>
      <c r="AP22" s="6">
        <f t="shared" si="35"/>
        <v>105.96452549778652</v>
      </c>
      <c r="AQ22" s="6">
        <f t="shared" si="36"/>
        <v>256.64282048640058</v>
      </c>
      <c r="AR22" s="6">
        <f t="shared" si="37"/>
        <v>55.482566871841762</v>
      </c>
      <c r="AS22" s="6">
        <f t="shared" si="38"/>
        <v>256.64282048640058</v>
      </c>
      <c r="AT22" s="6">
        <f t="shared" si="39"/>
        <v>-55.482566871841634</v>
      </c>
    </row>
    <row r="23" spans="1:46" x14ac:dyDescent="0.2">
      <c r="A23" s="5">
        <v>20</v>
      </c>
      <c r="B23" s="6">
        <f>Normal!J21</f>
        <v>366.455962</v>
      </c>
      <c r="C23" s="6">
        <f>Normal!L21</f>
        <v>270.38787156396359</v>
      </c>
      <c r="D23" s="6">
        <f>Normal!M21</f>
        <v>70.37901725105587</v>
      </c>
      <c r="E23" s="6">
        <f>Normal!N21</f>
        <v>270.38787156396359</v>
      </c>
      <c r="F23" s="6">
        <f>Normal!O21</f>
        <v>-70.37901725105587</v>
      </c>
      <c r="G23" s="6">
        <f t="shared" si="0"/>
        <v>260.11613157912529</v>
      </c>
      <c r="H23" s="6">
        <f t="shared" si="1"/>
        <v>-101.99218230053737</v>
      </c>
      <c r="I23" s="6">
        <f t="shared" si="2"/>
        <v>177.38063475710894</v>
      </c>
      <c r="J23" s="6">
        <f t="shared" si="3"/>
        <v>-215.86782430756097</v>
      </c>
      <c r="K23" s="6">
        <f t="shared" si="4"/>
        <v>150.48887035320107</v>
      </c>
      <c r="L23" s="6">
        <f t="shared" si="5"/>
        <v>-235.40583480010073</v>
      </c>
      <c r="M23" s="6">
        <f t="shared" si="6"/>
        <v>16.620024419069637</v>
      </c>
      <c r="N23" s="6">
        <f t="shared" si="7"/>
        <v>-278.90245955606844</v>
      </c>
      <c r="O23" s="6">
        <f t="shared" si="8"/>
        <v>-16.620024419069608</v>
      </c>
      <c r="P23" s="6">
        <f t="shared" si="9"/>
        <v>-278.90245955606849</v>
      </c>
      <c r="Q23" s="6">
        <f t="shared" si="10"/>
        <v>-150.48887035320104</v>
      </c>
      <c r="R23" s="6">
        <f t="shared" si="11"/>
        <v>-235.40583480010079</v>
      </c>
      <c r="S23" s="6">
        <f t="shared" si="12"/>
        <v>-177.38063475710891</v>
      </c>
      <c r="T23" s="6">
        <f t="shared" si="13"/>
        <v>-215.86782430756097</v>
      </c>
      <c r="U23" s="6">
        <f t="shared" si="14"/>
        <v>-260.11613157912529</v>
      </c>
      <c r="V23" s="6">
        <f t="shared" si="15"/>
        <v>-101.99218230053741</v>
      </c>
      <c r="W23" s="6">
        <f t="shared" si="16"/>
        <v>-270.38787156396359</v>
      </c>
      <c r="X23" s="6">
        <f t="shared" si="17"/>
        <v>-70.379017251055899</v>
      </c>
      <c r="Y23" s="6">
        <f t="shared" si="18"/>
        <v>-270.38787156396359</v>
      </c>
      <c r="Z23" s="6">
        <f t="shared" si="19"/>
        <v>70.379017251055842</v>
      </c>
      <c r="AA23" s="6">
        <f t="shared" si="20"/>
        <v>-260.11613157912535</v>
      </c>
      <c r="AB23" s="6">
        <f t="shared" si="21"/>
        <v>101.99218230053734</v>
      </c>
      <c r="AC23" s="6">
        <f t="shared" si="22"/>
        <v>-177.38063475710896</v>
      </c>
      <c r="AD23" s="6">
        <f t="shared" si="23"/>
        <v>215.86782430756094</v>
      </c>
      <c r="AE23" s="6">
        <f t="shared" si="24"/>
        <v>-150.48887035320109</v>
      </c>
      <c r="AF23" s="6">
        <f t="shared" si="25"/>
        <v>235.40583480010073</v>
      </c>
      <c r="AG23" s="6">
        <f t="shared" si="26"/>
        <v>-16.620024419069665</v>
      </c>
      <c r="AH23" s="6">
        <f t="shared" si="27"/>
        <v>278.90245955606849</v>
      </c>
      <c r="AI23" s="6">
        <f t="shared" si="28"/>
        <v>16.62002441906958</v>
      </c>
      <c r="AJ23" s="6">
        <f t="shared" si="29"/>
        <v>278.90245955606849</v>
      </c>
      <c r="AK23" s="6">
        <f t="shared" si="30"/>
        <v>150.48887035320101</v>
      </c>
      <c r="AL23" s="6">
        <f t="shared" si="31"/>
        <v>235.40583480010082</v>
      </c>
      <c r="AM23" s="6">
        <f t="shared" si="32"/>
        <v>177.38063475710891</v>
      </c>
      <c r="AN23" s="6">
        <f t="shared" si="33"/>
        <v>215.86782430756102</v>
      </c>
      <c r="AO23" s="6">
        <f t="shared" si="34"/>
        <v>260.11613157912529</v>
      </c>
      <c r="AP23" s="6">
        <f t="shared" si="35"/>
        <v>101.99218230053744</v>
      </c>
      <c r="AQ23" s="6">
        <f t="shared" si="36"/>
        <v>270.38787156396359</v>
      </c>
      <c r="AR23" s="6">
        <f t="shared" si="37"/>
        <v>70.379017251055942</v>
      </c>
      <c r="AS23" s="6">
        <f t="shared" si="38"/>
        <v>270.38787156396359</v>
      </c>
      <c r="AT23" s="6">
        <f t="shared" si="39"/>
        <v>-70.379017251055799</v>
      </c>
    </row>
    <row r="24" spans="1:46" x14ac:dyDescent="0.2">
      <c r="A24" s="5">
        <v>21</v>
      </c>
      <c r="B24" s="6">
        <f>Normal!J22</f>
        <v>360.4354166</v>
      </c>
      <c r="C24" s="6">
        <f>Normal!L22</f>
        <v>282.59484050234488</v>
      </c>
      <c r="D24" s="6">
        <f>Normal!M22</f>
        <v>86.605064951949927</v>
      </c>
      <c r="E24" s="6">
        <f>Normal!N22</f>
        <v>282.59484050234488</v>
      </c>
      <c r="F24" s="6">
        <f>Normal!O22</f>
        <v>-86.605064951949927</v>
      </c>
      <c r="G24" s="6">
        <f t="shared" si="0"/>
        <v>279.52920844166266</v>
      </c>
      <c r="H24" s="6">
        <f t="shared" si="1"/>
        <v>-96.040110276148354</v>
      </c>
      <c r="I24" s="6">
        <f t="shared" si="2"/>
        <v>177.71884853648683</v>
      </c>
      <c r="J24" s="6">
        <f t="shared" si="3"/>
        <v>-236.17004896629561</v>
      </c>
      <c r="K24" s="6">
        <f t="shared" si="4"/>
        <v>169.69291960461928</v>
      </c>
      <c r="L24" s="6">
        <f t="shared" si="5"/>
        <v>-242.00122766204601</v>
      </c>
      <c r="M24" s="6">
        <f t="shared" si="6"/>
        <v>4.9602968711852782</v>
      </c>
      <c r="N24" s="6">
        <f t="shared" si="7"/>
        <v>-295.52610140024336</v>
      </c>
      <c r="O24" s="6">
        <f t="shared" si="8"/>
        <v>-4.9602968711852498</v>
      </c>
      <c r="P24" s="6">
        <f t="shared" si="9"/>
        <v>-295.52610140024336</v>
      </c>
      <c r="Q24" s="6">
        <f t="shared" si="10"/>
        <v>-169.69291960461925</v>
      </c>
      <c r="R24" s="6">
        <f t="shared" si="11"/>
        <v>-242.00122766204603</v>
      </c>
      <c r="S24" s="6">
        <f t="shared" si="12"/>
        <v>-177.71884853648675</v>
      </c>
      <c r="T24" s="6">
        <f t="shared" si="13"/>
        <v>-236.17004896629564</v>
      </c>
      <c r="U24" s="6">
        <f t="shared" si="14"/>
        <v>-279.5292084416626</v>
      </c>
      <c r="V24" s="6">
        <f t="shared" si="15"/>
        <v>-96.040110276148397</v>
      </c>
      <c r="W24" s="6">
        <f t="shared" si="16"/>
        <v>-282.59484050234488</v>
      </c>
      <c r="X24" s="6">
        <f t="shared" si="17"/>
        <v>-86.605064951949956</v>
      </c>
      <c r="Y24" s="6">
        <f t="shared" si="18"/>
        <v>-282.59484050234488</v>
      </c>
      <c r="Z24" s="6">
        <f t="shared" si="19"/>
        <v>86.605064951949899</v>
      </c>
      <c r="AA24" s="6">
        <f t="shared" si="20"/>
        <v>-279.52920844166266</v>
      </c>
      <c r="AB24" s="6">
        <f t="shared" si="21"/>
        <v>96.040110276148312</v>
      </c>
      <c r="AC24" s="6">
        <f t="shared" si="22"/>
        <v>-177.71884853648686</v>
      </c>
      <c r="AD24" s="6">
        <f t="shared" si="23"/>
        <v>236.17004896629561</v>
      </c>
      <c r="AE24" s="6">
        <f t="shared" si="24"/>
        <v>-169.69291960461931</v>
      </c>
      <c r="AF24" s="6">
        <f t="shared" si="25"/>
        <v>242.00122766204601</v>
      </c>
      <c r="AG24" s="6">
        <f t="shared" si="26"/>
        <v>-4.9602968711853066</v>
      </c>
      <c r="AH24" s="6">
        <f t="shared" si="27"/>
        <v>295.52610140024336</v>
      </c>
      <c r="AI24" s="6">
        <f t="shared" si="28"/>
        <v>4.9602968711852213</v>
      </c>
      <c r="AJ24" s="6">
        <f t="shared" si="29"/>
        <v>295.52610140024331</v>
      </c>
      <c r="AK24" s="6">
        <f t="shared" si="30"/>
        <v>169.69291960461922</v>
      </c>
      <c r="AL24" s="6">
        <f t="shared" si="31"/>
        <v>242.00122766204603</v>
      </c>
      <c r="AM24" s="6">
        <f t="shared" si="32"/>
        <v>177.71884853648675</v>
      </c>
      <c r="AN24" s="6">
        <f t="shared" si="33"/>
        <v>236.17004896629567</v>
      </c>
      <c r="AO24" s="6">
        <f t="shared" si="34"/>
        <v>279.5292084416626</v>
      </c>
      <c r="AP24" s="6">
        <f t="shared" si="35"/>
        <v>96.040110276148425</v>
      </c>
      <c r="AQ24" s="6">
        <f t="shared" si="36"/>
        <v>282.59484050234488</v>
      </c>
      <c r="AR24" s="6">
        <f t="shared" si="37"/>
        <v>86.605064951949998</v>
      </c>
      <c r="AS24" s="6">
        <f t="shared" si="38"/>
        <v>282.59484050234488</v>
      </c>
      <c r="AT24" s="6">
        <f t="shared" si="39"/>
        <v>-86.605064951949856</v>
      </c>
    </row>
    <row r="25" spans="1:46" x14ac:dyDescent="0.2">
      <c r="A25" s="5">
        <v>22</v>
      </c>
      <c r="B25" s="6">
        <f>Normal!J23</f>
        <v>354.57105869999998</v>
      </c>
      <c r="C25" s="6">
        <f>Normal!L23</f>
        <v>293.28646913788936</v>
      </c>
      <c r="D25" s="6">
        <f>Normal!M23</f>
        <v>103.92253349624723</v>
      </c>
      <c r="E25" s="6">
        <f>Normal!N23</f>
        <v>293.28646913788936</v>
      </c>
      <c r="F25" s="6">
        <f>Normal!O23</f>
        <v>-103.92253349624723</v>
      </c>
      <c r="G25" s="6">
        <f t="shared" si="0"/>
        <v>298.35787032274072</v>
      </c>
      <c r="H25" s="6">
        <f t="shared" si="1"/>
        <v>-88.314365559219198</v>
      </c>
      <c r="I25" s="6">
        <f t="shared" si="2"/>
        <v>176.18960518281136</v>
      </c>
      <c r="J25" s="6">
        <f t="shared" si="3"/>
        <v>-256.46455695314665</v>
      </c>
      <c r="K25" s="6">
        <f t="shared" si="4"/>
        <v>189.46670585533866</v>
      </c>
      <c r="L25" s="6">
        <f t="shared" si="5"/>
        <v>-246.81817866594699</v>
      </c>
      <c r="M25" s="6">
        <f t="shared" si="6"/>
        <v>-8.2056994876759433</v>
      </c>
      <c r="N25" s="6">
        <f t="shared" si="7"/>
        <v>-311.04583656362723</v>
      </c>
      <c r="O25" s="6">
        <f t="shared" si="8"/>
        <v>8.2056994876759717</v>
      </c>
      <c r="P25" s="6">
        <f t="shared" si="9"/>
        <v>-311.04583656362729</v>
      </c>
      <c r="Q25" s="6">
        <f t="shared" si="10"/>
        <v>-189.4667058553386</v>
      </c>
      <c r="R25" s="6">
        <f t="shared" si="11"/>
        <v>-246.81817866594704</v>
      </c>
      <c r="S25" s="6">
        <f t="shared" si="12"/>
        <v>-176.18960518281131</v>
      </c>
      <c r="T25" s="6">
        <f t="shared" si="13"/>
        <v>-256.46455695314665</v>
      </c>
      <c r="U25" s="6">
        <f t="shared" si="14"/>
        <v>-298.35787032274067</v>
      </c>
      <c r="V25" s="6">
        <f t="shared" si="15"/>
        <v>-88.31436555921924</v>
      </c>
      <c r="W25" s="6">
        <f t="shared" si="16"/>
        <v>-293.28646913788936</v>
      </c>
      <c r="X25" s="6">
        <f t="shared" si="17"/>
        <v>-103.92253349624727</v>
      </c>
      <c r="Y25" s="6">
        <f t="shared" si="18"/>
        <v>-293.28646913788936</v>
      </c>
      <c r="Z25" s="6">
        <f t="shared" si="19"/>
        <v>103.92253349624718</v>
      </c>
      <c r="AA25" s="6">
        <f t="shared" si="20"/>
        <v>-298.35787032274072</v>
      </c>
      <c r="AB25" s="6">
        <f t="shared" si="21"/>
        <v>88.314365559219155</v>
      </c>
      <c r="AC25" s="6">
        <f t="shared" si="22"/>
        <v>-176.18960518281142</v>
      </c>
      <c r="AD25" s="6">
        <f t="shared" si="23"/>
        <v>256.46455695314665</v>
      </c>
      <c r="AE25" s="6">
        <f t="shared" si="24"/>
        <v>-189.46670585533869</v>
      </c>
      <c r="AF25" s="6">
        <f t="shared" si="25"/>
        <v>246.81817866594696</v>
      </c>
      <c r="AG25" s="6">
        <f t="shared" si="26"/>
        <v>8.2056994876759006</v>
      </c>
      <c r="AH25" s="6">
        <f t="shared" si="27"/>
        <v>311.04583656362723</v>
      </c>
      <c r="AI25" s="6">
        <f t="shared" si="28"/>
        <v>-8.2056994876760001</v>
      </c>
      <c r="AJ25" s="6">
        <f t="shared" si="29"/>
        <v>311.04583656362723</v>
      </c>
      <c r="AK25" s="6">
        <f t="shared" si="30"/>
        <v>189.4667058553386</v>
      </c>
      <c r="AL25" s="6">
        <f t="shared" si="31"/>
        <v>246.81817866594707</v>
      </c>
      <c r="AM25" s="6">
        <f t="shared" si="32"/>
        <v>176.18960518281131</v>
      </c>
      <c r="AN25" s="6">
        <f t="shared" si="33"/>
        <v>256.46455695314671</v>
      </c>
      <c r="AO25" s="6">
        <f t="shared" si="34"/>
        <v>298.35787032274067</v>
      </c>
      <c r="AP25" s="6">
        <f t="shared" si="35"/>
        <v>88.314365559219269</v>
      </c>
      <c r="AQ25" s="6">
        <f t="shared" si="36"/>
        <v>293.28646913788936</v>
      </c>
      <c r="AR25" s="6">
        <f t="shared" si="37"/>
        <v>103.9225334962473</v>
      </c>
      <c r="AS25" s="6">
        <f t="shared" si="38"/>
        <v>293.28646913788936</v>
      </c>
      <c r="AT25" s="6">
        <f t="shared" si="39"/>
        <v>-103.92253349624715</v>
      </c>
    </row>
    <row r="26" spans="1:46" x14ac:dyDescent="0.2">
      <c r="A26" s="5">
        <v>23</v>
      </c>
      <c r="B26" s="6">
        <f>Normal!J24</f>
        <v>348.85668190000001</v>
      </c>
      <c r="C26" s="6">
        <f>Normal!L24</f>
        <v>302.54968201359327</v>
      </c>
      <c r="D26" s="6">
        <f>Normal!M24</f>
        <v>122.09423839863015</v>
      </c>
      <c r="E26" s="6">
        <f>Normal!N24</f>
        <v>302.54968201359327</v>
      </c>
      <c r="F26" s="6">
        <f>Normal!O24</f>
        <v>-122.09423839863015</v>
      </c>
      <c r="G26" s="6">
        <f t="shared" si="0"/>
        <v>316.53302711232948</v>
      </c>
      <c r="H26" s="6">
        <f t="shared" si="1"/>
        <v>-79.057927393609376</v>
      </c>
      <c r="I26" s="6">
        <f t="shared" si="2"/>
        <v>173.00264167113713</v>
      </c>
      <c r="J26" s="6">
        <f t="shared" si="3"/>
        <v>-276.61055495312553</v>
      </c>
      <c r="K26" s="6">
        <f t="shared" si="4"/>
        <v>209.61151441604784</v>
      </c>
      <c r="L26" s="6">
        <f t="shared" si="5"/>
        <v>-250.01265200161151</v>
      </c>
      <c r="M26" s="6">
        <f t="shared" si="6"/>
        <v>-22.625527646174461</v>
      </c>
      <c r="N26" s="6">
        <f t="shared" si="7"/>
        <v>-325.4710411624975</v>
      </c>
      <c r="O26" s="6">
        <f t="shared" si="8"/>
        <v>22.625527646174518</v>
      </c>
      <c r="P26" s="6">
        <f t="shared" si="9"/>
        <v>-325.4710411624975</v>
      </c>
      <c r="Q26" s="6">
        <f t="shared" si="10"/>
        <v>-209.61151441604784</v>
      </c>
      <c r="R26" s="6">
        <f t="shared" si="11"/>
        <v>-250.01265200161154</v>
      </c>
      <c r="S26" s="6">
        <f t="shared" si="12"/>
        <v>-173.0026416711371</v>
      </c>
      <c r="T26" s="6">
        <f t="shared" si="13"/>
        <v>-276.61055495312553</v>
      </c>
      <c r="U26" s="6">
        <f t="shared" si="14"/>
        <v>-316.53302711232948</v>
      </c>
      <c r="V26" s="6">
        <f t="shared" si="15"/>
        <v>-79.057927393609418</v>
      </c>
      <c r="W26" s="6">
        <f t="shared" si="16"/>
        <v>-302.54968201359327</v>
      </c>
      <c r="X26" s="6">
        <f t="shared" si="17"/>
        <v>-122.0942383986302</v>
      </c>
      <c r="Y26" s="6">
        <f t="shared" si="18"/>
        <v>-302.54968201359327</v>
      </c>
      <c r="Z26" s="6">
        <f t="shared" si="19"/>
        <v>122.09423839863011</v>
      </c>
      <c r="AA26" s="6">
        <f t="shared" si="20"/>
        <v>-316.53302711232953</v>
      </c>
      <c r="AB26" s="6">
        <f t="shared" si="21"/>
        <v>79.057927393609333</v>
      </c>
      <c r="AC26" s="6">
        <f t="shared" si="22"/>
        <v>-173.00264167113721</v>
      </c>
      <c r="AD26" s="6">
        <f t="shared" si="23"/>
        <v>276.61055495312553</v>
      </c>
      <c r="AE26" s="6">
        <f t="shared" si="24"/>
        <v>-209.6115144160479</v>
      </c>
      <c r="AF26" s="6">
        <f t="shared" si="25"/>
        <v>250.01265200161151</v>
      </c>
      <c r="AG26" s="6">
        <f t="shared" si="26"/>
        <v>22.625527646174433</v>
      </c>
      <c r="AH26" s="6">
        <f t="shared" si="27"/>
        <v>325.4710411624975</v>
      </c>
      <c r="AI26" s="6">
        <f t="shared" si="28"/>
        <v>-22.625527646174547</v>
      </c>
      <c r="AJ26" s="6">
        <f t="shared" si="29"/>
        <v>325.47104116249744</v>
      </c>
      <c r="AK26" s="6">
        <f t="shared" si="30"/>
        <v>209.61151441604778</v>
      </c>
      <c r="AL26" s="6">
        <f t="shared" si="31"/>
        <v>250.01265200161154</v>
      </c>
      <c r="AM26" s="6">
        <f t="shared" si="32"/>
        <v>173.00264167113707</v>
      </c>
      <c r="AN26" s="6">
        <f t="shared" si="33"/>
        <v>276.61055495312553</v>
      </c>
      <c r="AO26" s="6">
        <f t="shared" si="34"/>
        <v>316.53302711232948</v>
      </c>
      <c r="AP26" s="6">
        <f t="shared" si="35"/>
        <v>79.057927393609447</v>
      </c>
      <c r="AQ26" s="6">
        <f t="shared" si="36"/>
        <v>302.54968201359321</v>
      </c>
      <c r="AR26" s="6">
        <f t="shared" si="37"/>
        <v>122.09423839863022</v>
      </c>
      <c r="AS26" s="6">
        <f t="shared" si="38"/>
        <v>302.54968201359333</v>
      </c>
      <c r="AT26" s="6">
        <f t="shared" si="39"/>
        <v>-122.09423839863008</v>
      </c>
    </row>
    <row r="27" spans="1:46" x14ac:dyDescent="0.2">
      <c r="A27" s="5">
        <v>24</v>
      </c>
      <c r="B27" s="6">
        <f>Normal!J25</f>
        <v>375.6882167</v>
      </c>
      <c r="C27" s="6">
        <f>Normal!L25</f>
        <v>249.20474003676131</v>
      </c>
      <c r="D27" s="6">
        <f>Normal!M25</f>
        <v>48.60622529200986</v>
      </c>
      <c r="E27" s="6">
        <f>Normal!N25</f>
        <v>249.20474003676131</v>
      </c>
      <c r="F27" s="6">
        <f>Normal!O25</f>
        <v>-48.60622529200986</v>
      </c>
      <c r="G27" s="6">
        <f t="shared" si="0"/>
        <v>230.18089216477958</v>
      </c>
      <c r="H27" s="6">
        <f t="shared" si="1"/>
        <v>-107.15560870133454</v>
      </c>
      <c r="I27" s="6">
        <f t="shared" si="2"/>
        <v>173.04084737228195</v>
      </c>
      <c r="J27" s="6">
        <f t="shared" si="3"/>
        <v>-185.8021332886413</v>
      </c>
      <c r="K27" s="6">
        <f t="shared" si="4"/>
        <v>123.23576704662639</v>
      </c>
      <c r="L27" s="6">
        <f t="shared" si="5"/>
        <v>-221.98764225595312</v>
      </c>
      <c r="M27" s="6">
        <f t="shared" si="6"/>
        <v>30.78123245367383</v>
      </c>
      <c r="N27" s="6">
        <f t="shared" si="7"/>
        <v>-252.02794155125002</v>
      </c>
      <c r="O27" s="6">
        <f t="shared" si="8"/>
        <v>-30.781232453673795</v>
      </c>
      <c r="P27" s="6">
        <f t="shared" si="9"/>
        <v>-252.02794155125002</v>
      </c>
      <c r="Q27" s="6">
        <f t="shared" si="10"/>
        <v>-123.23576704662636</v>
      </c>
      <c r="R27" s="6">
        <f t="shared" si="11"/>
        <v>-221.98764225595318</v>
      </c>
      <c r="S27" s="6">
        <f t="shared" si="12"/>
        <v>-173.04084737228192</v>
      </c>
      <c r="T27" s="6">
        <f t="shared" si="13"/>
        <v>-185.8021332886413</v>
      </c>
      <c r="U27" s="6">
        <f t="shared" si="14"/>
        <v>-230.18089216477955</v>
      </c>
      <c r="V27" s="6">
        <f t="shared" si="15"/>
        <v>-107.15560870133459</v>
      </c>
      <c r="W27" s="6">
        <f t="shared" si="16"/>
        <v>-249.20474003676131</v>
      </c>
      <c r="X27" s="6">
        <f t="shared" si="17"/>
        <v>-48.606225292009889</v>
      </c>
      <c r="Y27" s="6">
        <f t="shared" si="18"/>
        <v>-249.20474003676131</v>
      </c>
      <c r="Z27" s="6">
        <f t="shared" si="19"/>
        <v>48.606225292009832</v>
      </c>
      <c r="AA27" s="6">
        <f t="shared" si="20"/>
        <v>-230.18089216477958</v>
      </c>
      <c r="AB27" s="6">
        <f t="shared" si="21"/>
        <v>107.15560870133451</v>
      </c>
      <c r="AC27" s="6">
        <f t="shared" si="22"/>
        <v>-173.040847372282</v>
      </c>
      <c r="AD27" s="6">
        <f t="shared" si="23"/>
        <v>185.80213328864124</v>
      </c>
      <c r="AE27" s="6">
        <f t="shared" si="24"/>
        <v>-123.23576704662642</v>
      </c>
      <c r="AF27" s="6">
        <f t="shared" si="25"/>
        <v>221.98764225595312</v>
      </c>
      <c r="AG27" s="6">
        <f t="shared" si="26"/>
        <v>-30.781232453673859</v>
      </c>
      <c r="AH27" s="6">
        <f t="shared" si="27"/>
        <v>252.02794155125002</v>
      </c>
      <c r="AI27" s="6">
        <f t="shared" si="28"/>
        <v>30.781232453673766</v>
      </c>
      <c r="AJ27" s="6">
        <f t="shared" si="29"/>
        <v>252.02794155125002</v>
      </c>
      <c r="AK27" s="6">
        <f t="shared" si="30"/>
        <v>123.23576704662634</v>
      </c>
      <c r="AL27" s="6">
        <f t="shared" si="31"/>
        <v>221.98764225595318</v>
      </c>
      <c r="AM27" s="6">
        <f t="shared" si="32"/>
        <v>173.04084737228192</v>
      </c>
      <c r="AN27" s="6">
        <f t="shared" si="33"/>
        <v>185.80213328864133</v>
      </c>
      <c r="AO27" s="6">
        <f t="shared" si="34"/>
        <v>230.18089216477955</v>
      </c>
      <c r="AP27" s="6">
        <f t="shared" si="35"/>
        <v>107.15560870133461</v>
      </c>
      <c r="AQ27" s="6">
        <f t="shared" si="36"/>
        <v>249.20474003676131</v>
      </c>
      <c r="AR27" s="6">
        <f t="shared" si="37"/>
        <v>48.606225292009924</v>
      </c>
      <c r="AS27" s="6">
        <f t="shared" si="38"/>
        <v>249.20474003676131</v>
      </c>
      <c r="AT27" s="6">
        <f t="shared" si="39"/>
        <v>-48.606225292009796</v>
      </c>
    </row>
    <row r="28" spans="1:46" x14ac:dyDescent="0.2">
      <c r="A28" s="5">
        <v>25</v>
      </c>
      <c r="B28" s="6">
        <f>Normal!J26</f>
        <v>369.51295859999999</v>
      </c>
      <c r="C28" s="6">
        <f>Normal!L26</f>
        <v>263.70652196493768</v>
      </c>
      <c r="D28" s="6">
        <f>Normal!M26</f>
        <v>62.749636730187753</v>
      </c>
      <c r="E28" s="6">
        <f>Normal!N26</f>
        <v>263.70652196493768</v>
      </c>
      <c r="F28" s="6">
        <f>Normal!O26</f>
        <v>-62.749636730187753</v>
      </c>
      <c r="G28" s="6">
        <f t="shared" si="0"/>
        <v>250.22636885385941</v>
      </c>
      <c r="H28" s="6">
        <f t="shared" si="1"/>
        <v>-104.2372820387552</v>
      </c>
      <c r="I28" s="6">
        <f t="shared" si="2"/>
        <v>176.45974674043049</v>
      </c>
      <c r="J28" s="6">
        <f t="shared" si="3"/>
        <v>-205.76832704990778</v>
      </c>
      <c r="K28" s="6">
        <f t="shared" si="4"/>
        <v>141.16824772207488</v>
      </c>
      <c r="L28" s="6">
        <f t="shared" si="5"/>
        <v>-231.40910196380258</v>
      </c>
      <c r="M28" s="6">
        <f t="shared" si="6"/>
        <v>21.811345907277321</v>
      </c>
      <c r="N28" s="6">
        <f t="shared" si="7"/>
        <v>-270.19051024476744</v>
      </c>
      <c r="O28" s="6">
        <f t="shared" si="8"/>
        <v>-21.811345907277286</v>
      </c>
      <c r="P28" s="6">
        <f t="shared" si="9"/>
        <v>-270.19051024476744</v>
      </c>
      <c r="Q28" s="6">
        <f t="shared" si="10"/>
        <v>-141.16824772207485</v>
      </c>
      <c r="R28" s="6">
        <f t="shared" si="11"/>
        <v>-231.40910196380261</v>
      </c>
      <c r="S28" s="6">
        <f t="shared" si="12"/>
        <v>-176.45974674043046</v>
      </c>
      <c r="T28" s="6">
        <f t="shared" si="13"/>
        <v>-205.76832704990781</v>
      </c>
      <c r="U28" s="6">
        <f t="shared" si="14"/>
        <v>-250.22636885385938</v>
      </c>
      <c r="V28" s="6">
        <f t="shared" si="15"/>
        <v>-104.23728203875524</v>
      </c>
      <c r="W28" s="6">
        <f t="shared" si="16"/>
        <v>-263.70652196493768</v>
      </c>
      <c r="X28" s="6">
        <f t="shared" si="17"/>
        <v>-62.749636730187788</v>
      </c>
      <c r="Y28" s="6">
        <f t="shared" si="18"/>
        <v>-263.70652196493768</v>
      </c>
      <c r="Z28" s="6">
        <f t="shared" si="19"/>
        <v>62.749636730187717</v>
      </c>
      <c r="AA28" s="6">
        <f t="shared" si="20"/>
        <v>-250.22636885385941</v>
      </c>
      <c r="AB28" s="6">
        <f t="shared" si="21"/>
        <v>104.23728203875515</v>
      </c>
      <c r="AC28" s="6">
        <f t="shared" si="22"/>
        <v>-176.45974674043055</v>
      </c>
      <c r="AD28" s="6">
        <f t="shared" si="23"/>
        <v>205.76832704990778</v>
      </c>
      <c r="AE28" s="6">
        <f t="shared" si="24"/>
        <v>-141.16824772207491</v>
      </c>
      <c r="AF28" s="6">
        <f t="shared" si="25"/>
        <v>231.40910196380258</v>
      </c>
      <c r="AG28" s="6">
        <f t="shared" si="26"/>
        <v>-21.811345907277349</v>
      </c>
      <c r="AH28" s="6">
        <f t="shared" si="27"/>
        <v>270.19051024476744</v>
      </c>
      <c r="AI28" s="6">
        <f t="shared" si="28"/>
        <v>21.811345907277257</v>
      </c>
      <c r="AJ28" s="6">
        <f t="shared" si="29"/>
        <v>270.19051024476744</v>
      </c>
      <c r="AK28" s="6">
        <f t="shared" si="30"/>
        <v>141.16824772207482</v>
      </c>
      <c r="AL28" s="6">
        <f t="shared" si="31"/>
        <v>231.40910196380264</v>
      </c>
      <c r="AM28" s="6">
        <f t="shared" si="32"/>
        <v>176.45974674043046</v>
      </c>
      <c r="AN28" s="6">
        <f t="shared" si="33"/>
        <v>205.76832704990784</v>
      </c>
      <c r="AO28" s="6">
        <f t="shared" si="34"/>
        <v>250.22636885385938</v>
      </c>
      <c r="AP28" s="6">
        <f t="shared" si="35"/>
        <v>104.23728203875527</v>
      </c>
      <c r="AQ28" s="6">
        <f t="shared" si="36"/>
        <v>263.70652196493768</v>
      </c>
      <c r="AR28" s="6">
        <f t="shared" si="37"/>
        <v>62.749636730187817</v>
      </c>
      <c r="AS28" s="6">
        <f t="shared" si="38"/>
        <v>263.70652196493768</v>
      </c>
      <c r="AT28" s="6">
        <f t="shared" si="39"/>
        <v>-62.749636730187689</v>
      </c>
    </row>
    <row r="29" spans="1:46" x14ac:dyDescent="0.2">
      <c r="A29" s="5">
        <v>26</v>
      </c>
      <c r="B29" s="6">
        <f>Normal!J27</f>
        <v>363.42828550000002</v>
      </c>
      <c r="C29" s="6">
        <f>Normal!L27</f>
        <v>276.68361422305213</v>
      </c>
      <c r="D29" s="6">
        <f>Normal!M27</f>
        <v>78.340894414654514</v>
      </c>
      <c r="E29" s="6">
        <f>Normal!N27</f>
        <v>276.68361422305213</v>
      </c>
      <c r="F29" s="6">
        <f>Normal!O27</f>
        <v>-78.340894414654514</v>
      </c>
      <c r="G29" s="6">
        <f t="shared" si="0"/>
        <v>269.88936835986681</v>
      </c>
      <c r="H29" s="6">
        <f t="shared" si="1"/>
        <v>-99.251433055301106</v>
      </c>
      <c r="I29" s="6">
        <f t="shared" si="2"/>
        <v>177.79412358319541</v>
      </c>
      <c r="J29" s="6">
        <f t="shared" si="3"/>
        <v>-226.0096629272789</v>
      </c>
      <c r="K29" s="6">
        <f t="shared" si="4"/>
        <v>160.00655698545279</v>
      </c>
      <c r="L29" s="6">
        <f t="shared" si="5"/>
        <v>-238.93308653026648</v>
      </c>
      <c r="M29" s="6">
        <f t="shared" si="6"/>
        <v>10.993320734557258</v>
      </c>
      <c r="N29" s="6">
        <f t="shared" si="7"/>
        <v>-287.35042198758975</v>
      </c>
      <c r="O29" s="6">
        <f t="shared" si="8"/>
        <v>-10.993320734557216</v>
      </c>
      <c r="P29" s="6">
        <f t="shared" si="9"/>
        <v>-287.35042198758981</v>
      </c>
      <c r="Q29" s="6">
        <f t="shared" si="10"/>
        <v>-160.00655698545279</v>
      </c>
      <c r="R29" s="6">
        <f t="shared" si="11"/>
        <v>-238.93308653026656</v>
      </c>
      <c r="S29" s="6">
        <f t="shared" si="12"/>
        <v>-177.79412358319536</v>
      </c>
      <c r="T29" s="6">
        <f t="shared" si="13"/>
        <v>-226.00966292727892</v>
      </c>
      <c r="U29" s="6">
        <f t="shared" si="14"/>
        <v>-269.88936835986675</v>
      </c>
      <c r="V29" s="6">
        <f t="shared" si="15"/>
        <v>-99.251433055301135</v>
      </c>
      <c r="W29" s="6">
        <f t="shared" si="16"/>
        <v>-276.68361422305213</v>
      </c>
      <c r="X29" s="6">
        <f t="shared" si="17"/>
        <v>-78.340894414654542</v>
      </c>
      <c r="Y29" s="6">
        <f t="shared" si="18"/>
        <v>-276.68361422305213</v>
      </c>
      <c r="Z29" s="6">
        <f t="shared" si="19"/>
        <v>78.340894414654485</v>
      </c>
      <c r="AA29" s="6">
        <f t="shared" si="20"/>
        <v>-269.88936835986681</v>
      </c>
      <c r="AB29" s="6">
        <f t="shared" si="21"/>
        <v>99.251433055301064</v>
      </c>
      <c r="AC29" s="6">
        <f t="shared" si="22"/>
        <v>-177.79412358319544</v>
      </c>
      <c r="AD29" s="6">
        <f t="shared" si="23"/>
        <v>226.0096629272789</v>
      </c>
      <c r="AE29" s="6">
        <f t="shared" si="24"/>
        <v>-160.00655698545285</v>
      </c>
      <c r="AF29" s="6">
        <f t="shared" si="25"/>
        <v>238.93308653026648</v>
      </c>
      <c r="AG29" s="6">
        <f t="shared" si="26"/>
        <v>-10.993320734557287</v>
      </c>
      <c r="AH29" s="6">
        <f t="shared" si="27"/>
        <v>287.35042198758981</v>
      </c>
      <c r="AI29" s="6">
        <f t="shared" si="28"/>
        <v>10.993320734557187</v>
      </c>
      <c r="AJ29" s="6">
        <f t="shared" si="29"/>
        <v>287.35042198758981</v>
      </c>
      <c r="AK29" s="6">
        <f t="shared" si="30"/>
        <v>160.00655698545276</v>
      </c>
      <c r="AL29" s="6">
        <f t="shared" si="31"/>
        <v>238.93308653026656</v>
      </c>
      <c r="AM29" s="6">
        <f t="shared" si="32"/>
        <v>177.79412358319533</v>
      </c>
      <c r="AN29" s="6">
        <f t="shared" si="33"/>
        <v>226.00966292727895</v>
      </c>
      <c r="AO29" s="6">
        <f t="shared" si="34"/>
        <v>269.88936835986675</v>
      </c>
      <c r="AP29" s="6">
        <f t="shared" si="35"/>
        <v>99.251433055301163</v>
      </c>
      <c r="AQ29" s="6">
        <f t="shared" si="36"/>
        <v>276.68361422305213</v>
      </c>
      <c r="AR29" s="6">
        <f t="shared" si="37"/>
        <v>78.340894414654585</v>
      </c>
      <c r="AS29" s="6">
        <f t="shared" si="38"/>
        <v>276.68361422305213</v>
      </c>
      <c r="AT29" s="6">
        <f t="shared" si="39"/>
        <v>-78.340894414654443</v>
      </c>
    </row>
    <row r="30" spans="1:46" x14ac:dyDescent="0.2">
      <c r="A30" s="5">
        <v>27</v>
      </c>
      <c r="B30" s="6">
        <f>Normal!J28</f>
        <v>357.48183949999998</v>
      </c>
      <c r="C30" s="6">
        <f>Normal!L28</f>
        <v>288.12644176680283</v>
      </c>
      <c r="D30" s="6">
        <f>Normal!M28</f>
        <v>95.141801066245776</v>
      </c>
      <c r="E30" s="6">
        <f>Normal!N28</f>
        <v>288.12644176680283</v>
      </c>
      <c r="F30" s="6">
        <f>Normal!O28</f>
        <v>-95.141801066245776</v>
      </c>
      <c r="G30" s="6">
        <f t="shared" si="0"/>
        <v>289.0221354614107</v>
      </c>
      <c r="H30" s="6">
        <f t="shared" si="1"/>
        <v>-92.38513932799944</v>
      </c>
      <c r="I30" s="6">
        <f t="shared" si="2"/>
        <v>177.17624037484359</v>
      </c>
      <c r="J30" s="6">
        <f t="shared" si="3"/>
        <v>-246.32780720406609</v>
      </c>
      <c r="K30" s="6">
        <f t="shared" si="4"/>
        <v>179.52119691083595</v>
      </c>
      <c r="L30" s="6">
        <f t="shared" si="5"/>
        <v>-244.62409655434348</v>
      </c>
      <c r="M30" s="6">
        <f t="shared" si="6"/>
        <v>-1.4492628413844955</v>
      </c>
      <c r="N30" s="6">
        <f t="shared" si="7"/>
        <v>-303.42496336416434</v>
      </c>
      <c r="O30" s="6">
        <f t="shared" si="8"/>
        <v>1.4492628413845381</v>
      </c>
      <c r="P30" s="6">
        <f t="shared" si="9"/>
        <v>-303.42496336416434</v>
      </c>
      <c r="Q30" s="6">
        <f t="shared" si="10"/>
        <v>-179.52119691083595</v>
      </c>
      <c r="R30" s="6">
        <f t="shared" si="11"/>
        <v>-244.62409655434351</v>
      </c>
      <c r="S30" s="6">
        <f t="shared" si="12"/>
        <v>-177.17624037484353</v>
      </c>
      <c r="T30" s="6">
        <f t="shared" si="13"/>
        <v>-246.32780720406612</v>
      </c>
      <c r="U30" s="6">
        <f t="shared" si="14"/>
        <v>-289.0221354614107</v>
      </c>
      <c r="V30" s="6">
        <f t="shared" si="15"/>
        <v>-92.385139327999482</v>
      </c>
      <c r="W30" s="6">
        <f t="shared" si="16"/>
        <v>-288.12644176680283</v>
      </c>
      <c r="X30" s="6">
        <f t="shared" si="17"/>
        <v>-95.141801066245804</v>
      </c>
      <c r="Y30" s="6">
        <f t="shared" si="18"/>
        <v>-288.12644176680283</v>
      </c>
      <c r="Z30" s="6">
        <f t="shared" si="19"/>
        <v>95.141801066245748</v>
      </c>
      <c r="AA30" s="6">
        <f t="shared" si="20"/>
        <v>-289.0221354614107</v>
      </c>
      <c r="AB30" s="6">
        <f t="shared" si="21"/>
        <v>92.385139327999397</v>
      </c>
      <c r="AC30" s="6">
        <f t="shared" si="22"/>
        <v>-177.17624037484362</v>
      </c>
      <c r="AD30" s="6">
        <f t="shared" si="23"/>
        <v>246.32780720406606</v>
      </c>
      <c r="AE30" s="6">
        <f t="shared" si="24"/>
        <v>-179.52119691083601</v>
      </c>
      <c r="AF30" s="6">
        <f t="shared" si="25"/>
        <v>244.62409655434348</v>
      </c>
      <c r="AG30" s="6">
        <f t="shared" si="26"/>
        <v>1.4492628413844528</v>
      </c>
      <c r="AH30" s="6">
        <f t="shared" si="27"/>
        <v>303.4249633641644</v>
      </c>
      <c r="AI30" s="6">
        <f t="shared" si="28"/>
        <v>-1.4492628413845665</v>
      </c>
      <c r="AJ30" s="6">
        <f t="shared" si="29"/>
        <v>303.42496336416434</v>
      </c>
      <c r="AK30" s="6">
        <f t="shared" si="30"/>
        <v>179.5211969108359</v>
      </c>
      <c r="AL30" s="6">
        <f t="shared" si="31"/>
        <v>244.62409655434351</v>
      </c>
      <c r="AM30" s="6">
        <f t="shared" si="32"/>
        <v>177.17624037484353</v>
      </c>
      <c r="AN30" s="6">
        <f t="shared" si="33"/>
        <v>246.32780720406612</v>
      </c>
      <c r="AO30" s="6">
        <f t="shared" si="34"/>
        <v>289.0221354614107</v>
      </c>
      <c r="AP30" s="6">
        <f t="shared" si="35"/>
        <v>92.385139327999511</v>
      </c>
      <c r="AQ30" s="6">
        <f t="shared" si="36"/>
        <v>288.12644176680283</v>
      </c>
      <c r="AR30" s="6">
        <f t="shared" si="37"/>
        <v>95.141801066245847</v>
      </c>
      <c r="AS30" s="6">
        <f t="shared" si="38"/>
        <v>288.12644176680283</v>
      </c>
      <c r="AT30" s="6">
        <f t="shared" si="39"/>
        <v>-95.141801066245705</v>
      </c>
    </row>
    <row r="31" spans="1:46" x14ac:dyDescent="0.2">
      <c r="A31" s="5">
        <v>28</v>
      </c>
      <c r="B31" s="6">
        <f>Normal!J29</f>
        <v>351.70566669999999</v>
      </c>
      <c r="C31" s="6">
        <f>Normal!L29</f>
        <v>298.08546428451388</v>
      </c>
      <c r="D31" s="6">
        <f>Normal!M29</f>
        <v>112.9203433647709</v>
      </c>
      <c r="E31" s="6">
        <f>Normal!N29</f>
        <v>298.08546428451388</v>
      </c>
      <c r="F31" s="6">
        <f>Normal!O29</f>
        <v>-112.9203433647709</v>
      </c>
      <c r="G31" s="6">
        <f t="shared" si="0"/>
        <v>307.52911889593275</v>
      </c>
      <c r="H31" s="6">
        <f t="shared" si="1"/>
        <v>-83.855763036437978</v>
      </c>
      <c r="I31" s="6">
        <f t="shared" si="2"/>
        <v>174.78329386870359</v>
      </c>
      <c r="J31" s="6">
        <f t="shared" si="3"/>
        <v>-266.56471662194599</v>
      </c>
      <c r="K31" s="6">
        <f t="shared" si="4"/>
        <v>199.50710261941279</v>
      </c>
      <c r="L31" s="6">
        <f t="shared" si="5"/>
        <v>-248.60181811028465</v>
      </c>
      <c r="M31" s="6">
        <f t="shared" si="6"/>
        <v>-15.280154139290346</v>
      </c>
      <c r="N31" s="6">
        <f t="shared" si="7"/>
        <v>-318.39042833102172</v>
      </c>
      <c r="O31" s="6">
        <f t="shared" si="8"/>
        <v>15.280154139290389</v>
      </c>
      <c r="P31" s="6">
        <f t="shared" si="9"/>
        <v>-318.39042833102172</v>
      </c>
      <c r="Q31" s="6">
        <f t="shared" si="10"/>
        <v>-199.50710261941276</v>
      </c>
      <c r="R31" s="6">
        <f t="shared" si="11"/>
        <v>-248.60181811028468</v>
      </c>
      <c r="S31" s="6">
        <f t="shared" si="12"/>
        <v>-174.78329386870354</v>
      </c>
      <c r="T31" s="6">
        <f t="shared" si="13"/>
        <v>-266.56471662194599</v>
      </c>
      <c r="U31" s="6">
        <f t="shared" si="14"/>
        <v>-307.5291188959327</v>
      </c>
      <c r="V31" s="6">
        <f t="shared" si="15"/>
        <v>-83.85576303643802</v>
      </c>
      <c r="W31" s="6">
        <f t="shared" si="16"/>
        <v>-298.08546428451388</v>
      </c>
      <c r="X31" s="6">
        <f t="shared" si="17"/>
        <v>-112.92034336477094</v>
      </c>
      <c r="Y31" s="6">
        <f t="shared" si="18"/>
        <v>-298.08546428451388</v>
      </c>
      <c r="Z31" s="6">
        <f t="shared" si="19"/>
        <v>112.92034336477086</v>
      </c>
      <c r="AA31" s="6">
        <f t="shared" si="20"/>
        <v>-307.52911889593275</v>
      </c>
      <c r="AB31" s="6">
        <f t="shared" si="21"/>
        <v>83.855763036437935</v>
      </c>
      <c r="AC31" s="6">
        <f t="shared" si="22"/>
        <v>-174.78329386870365</v>
      </c>
      <c r="AD31" s="6">
        <f t="shared" si="23"/>
        <v>266.56471662194599</v>
      </c>
      <c r="AE31" s="6">
        <f t="shared" si="24"/>
        <v>-199.50710261941282</v>
      </c>
      <c r="AF31" s="6">
        <f t="shared" si="25"/>
        <v>248.60181811028465</v>
      </c>
      <c r="AG31" s="6">
        <f t="shared" si="26"/>
        <v>15.280154139290318</v>
      </c>
      <c r="AH31" s="6">
        <f t="shared" si="27"/>
        <v>318.39042833102178</v>
      </c>
      <c r="AI31" s="6">
        <f t="shared" si="28"/>
        <v>-15.280154139290431</v>
      </c>
      <c r="AJ31" s="6">
        <f t="shared" si="29"/>
        <v>318.39042833102172</v>
      </c>
      <c r="AK31" s="6">
        <f t="shared" si="30"/>
        <v>199.50710261941273</v>
      </c>
      <c r="AL31" s="6">
        <f t="shared" si="31"/>
        <v>248.60181811028468</v>
      </c>
      <c r="AM31" s="6">
        <f t="shared" si="32"/>
        <v>174.78329386870354</v>
      </c>
      <c r="AN31" s="6">
        <f t="shared" si="33"/>
        <v>266.56471662194599</v>
      </c>
      <c r="AO31" s="6">
        <f t="shared" si="34"/>
        <v>307.5291188959327</v>
      </c>
      <c r="AP31" s="6">
        <f t="shared" si="35"/>
        <v>83.855763036438049</v>
      </c>
      <c r="AQ31" s="6">
        <f t="shared" si="36"/>
        <v>298.08546428451388</v>
      </c>
      <c r="AR31" s="6">
        <f t="shared" si="37"/>
        <v>112.92034336477097</v>
      </c>
      <c r="AS31" s="6">
        <f t="shared" si="38"/>
        <v>298.08546428451388</v>
      </c>
      <c r="AT31" s="6">
        <f t="shared" si="39"/>
        <v>-112.92034336477083</v>
      </c>
    </row>
    <row r="32" spans="1:46" x14ac:dyDescent="0.2">
      <c r="A32" s="5">
        <v>29</v>
      </c>
      <c r="B32" s="6">
        <f>Normal!J30</f>
        <v>345.73085890000004</v>
      </c>
      <c r="C32" s="6">
        <f>Normal!L30</f>
        <v>306.81333351914151</v>
      </c>
      <c r="D32" s="6">
        <f>Normal!M30</f>
        <v>131.27317689851711</v>
      </c>
      <c r="E32" s="6">
        <f>Normal!N30</f>
        <v>306.81333351914151</v>
      </c>
      <c r="F32" s="6">
        <f>Normal!O30</f>
        <v>-131.27317689851711</v>
      </c>
      <c r="G32" s="6">
        <f t="shared" si="0"/>
        <v>325.37763832034352</v>
      </c>
      <c r="H32" s="6">
        <f t="shared" si="1"/>
        <v>-74.138121632754206</v>
      </c>
      <c r="I32" s="6">
        <f t="shared" si="2"/>
        <v>171.05676351528484</v>
      </c>
      <c r="J32" s="6">
        <f t="shared" si="3"/>
        <v>-286.54258366573242</v>
      </c>
      <c r="K32" s="6">
        <f t="shared" si="4"/>
        <v>219.65874446234454</v>
      </c>
      <c r="L32" s="6">
        <f t="shared" si="5"/>
        <v>-251.23117756238724</v>
      </c>
      <c r="M32" s="6">
        <f t="shared" si="6"/>
        <v>-30.037676145857674</v>
      </c>
      <c r="N32" s="6">
        <f t="shared" si="7"/>
        <v>-332.36246269684835</v>
      </c>
      <c r="O32" s="6">
        <f t="shared" si="8"/>
        <v>30.037676145857716</v>
      </c>
      <c r="P32" s="6">
        <f t="shared" si="9"/>
        <v>-332.3624626968483</v>
      </c>
      <c r="Q32" s="6">
        <f t="shared" si="10"/>
        <v>-219.65874446234452</v>
      </c>
      <c r="R32" s="6">
        <f t="shared" si="11"/>
        <v>-251.23117756238727</v>
      </c>
      <c r="S32" s="6">
        <f t="shared" si="12"/>
        <v>-171.05676351528479</v>
      </c>
      <c r="T32" s="6">
        <f t="shared" si="13"/>
        <v>-286.54258366573242</v>
      </c>
      <c r="U32" s="6">
        <f t="shared" si="14"/>
        <v>-325.37763832034352</v>
      </c>
      <c r="V32" s="6">
        <f t="shared" si="15"/>
        <v>-74.138121632754249</v>
      </c>
      <c r="W32" s="6">
        <f t="shared" si="16"/>
        <v>-306.81333351914151</v>
      </c>
      <c r="X32" s="6">
        <f t="shared" si="17"/>
        <v>-131.27317689851714</v>
      </c>
      <c r="Y32" s="6">
        <f t="shared" si="18"/>
        <v>-306.81333351914151</v>
      </c>
      <c r="Z32" s="6">
        <f t="shared" si="19"/>
        <v>131.27317689851708</v>
      </c>
      <c r="AA32" s="6">
        <f t="shared" si="20"/>
        <v>-325.37763832034352</v>
      </c>
      <c r="AB32" s="6">
        <f t="shared" si="21"/>
        <v>74.138121632754164</v>
      </c>
      <c r="AC32" s="6">
        <f t="shared" si="22"/>
        <v>-171.0567635152849</v>
      </c>
      <c r="AD32" s="6">
        <f t="shared" si="23"/>
        <v>286.54258366573237</v>
      </c>
      <c r="AE32" s="6">
        <f t="shared" si="24"/>
        <v>-219.65874446234454</v>
      </c>
      <c r="AF32" s="6">
        <f t="shared" si="25"/>
        <v>251.23117756238724</v>
      </c>
      <c r="AG32" s="6">
        <f t="shared" si="26"/>
        <v>30.037676145857645</v>
      </c>
      <c r="AH32" s="6">
        <f t="shared" si="27"/>
        <v>332.36246269684835</v>
      </c>
      <c r="AI32" s="6">
        <f t="shared" si="28"/>
        <v>-30.037676145857759</v>
      </c>
      <c r="AJ32" s="6">
        <f t="shared" si="29"/>
        <v>332.3624626968483</v>
      </c>
      <c r="AK32" s="6">
        <f t="shared" si="30"/>
        <v>219.65874446234449</v>
      </c>
      <c r="AL32" s="6">
        <f t="shared" si="31"/>
        <v>251.2311775623873</v>
      </c>
      <c r="AM32" s="6">
        <f t="shared" si="32"/>
        <v>171.05676351528479</v>
      </c>
      <c r="AN32" s="6">
        <f t="shared" si="33"/>
        <v>286.54258366573242</v>
      </c>
      <c r="AO32" s="6">
        <f t="shared" si="34"/>
        <v>325.37763832034352</v>
      </c>
      <c r="AP32" s="6">
        <f t="shared" si="35"/>
        <v>74.138121632754277</v>
      </c>
      <c r="AQ32" s="6">
        <f t="shared" si="36"/>
        <v>306.81333351914145</v>
      </c>
      <c r="AR32" s="6">
        <f t="shared" si="37"/>
        <v>131.27317689851719</v>
      </c>
      <c r="AS32" s="6">
        <f t="shared" si="38"/>
        <v>306.81333351914157</v>
      </c>
      <c r="AT32" s="6">
        <f t="shared" si="39"/>
        <v>-131.27317689851702</v>
      </c>
    </row>
    <row r="33" spans="1:46" x14ac:dyDescent="0.2">
      <c r="A33" s="5">
        <v>30</v>
      </c>
      <c r="B33" s="6">
        <f>Normal!J31</f>
        <v>342.2424259</v>
      </c>
      <c r="C33" s="6">
        <f>Normal!L31</f>
        <v>310.894266221782</v>
      </c>
      <c r="D33" s="6">
        <f>Normal!M31</f>
        <v>140.40431452303045</v>
      </c>
      <c r="E33" s="6">
        <f>Normal!N31</f>
        <v>310.894266221782</v>
      </c>
      <c r="F33" s="6">
        <f>Normal!O31</f>
        <v>-140.40431452303045</v>
      </c>
      <c r="G33" s="6">
        <f t="shared" si="0"/>
        <v>334.04633026202202</v>
      </c>
      <c r="H33" s="6">
        <f t="shared" si="1"/>
        <v>-69.149588174756573</v>
      </c>
      <c r="I33" s="6">
        <f t="shared" si="2"/>
        <v>168.99115939227966</v>
      </c>
      <c r="J33" s="6">
        <f t="shared" si="3"/>
        <v>-296.32854124015034</v>
      </c>
      <c r="K33" s="6">
        <f t="shared" si="4"/>
        <v>229.60404995934221</v>
      </c>
      <c r="L33" s="6">
        <f t="shared" si="5"/>
        <v>-252.2906984978444</v>
      </c>
      <c r="M33" s="6">
        <f t="shared" si="6"/>
        <v>-37.460826526822544</v>
      </c>
      <c r="N33" s="6">
        <f t="shared" si="7"/>
        <v>-339.06533704020768</v>
      </c>
      <c r="O33" s="6">
        <f t="shared" si="8"/>
        <v>37.460826526822601</v>
      </c>
      <c r="P33" s="6">
        <f t="shared" si="9"/>
        <v>-339.06533704020768</v>
      </c>
      <c r="Q33" s="6">
        <f t="shared" si="10"/>
        <v>-229.60404995934221</v>
      </c>
      <c r="R33" s="6">
        <f t="shared" si="11"/>
        <v>-252.2906984978444</v>
      </c>
      <c r="S33" s="6">
        <f t="shared" si="12"/>
        <v>-168.99115939227957</v>
      </c>
      <c r="T33" s="6">
        <f t="shared" si="13"/>
        <v>-296.32854124015034</v>
      </c>
      <c r="U33" s="6">
        <f t="shared" si="14"/>
        <v>-334.04633026202202</v>
      </c>
      <c r="V33" s="6">
        <f t="shared" si="15"/>
        <v>-69.149588174756616</v>
      </c>
      <c r="W33" s="6">
        <f t="shared" si="16"/>
        <v>-310.894266221782</v>
      </c>
      <c r="X33" s="6">
        <f t="shared" si="17"/>
        <v>-140.40431452303048</v>
      </c>
      <c r="Y33" s="6">
        <f t="shared" si="18"/>
        <v>-310.894266221782</v>
      </c>
      <c r="Z33" s="6">
        <f t="shared" si="19"/>
        <v>140.40431452303042</v>
      </c>
      <c r="AA33" s="6">
        <f t="shared" si="20"/>
        <v>-334.04633026202202</v>
      </c>
      <c r="AB33" s="6">
        <f t="shared" si="21"/>
        <v>69.149588174756531</v>
      </c>
      <c r="AC33" s="6">
        <f t="shared" si="22"/>
        <v>-168.99115939227968</v>
      </c>
      <c r="AD33" s="6">
        <f t="shared" si="23"/>
        <v>296.32854124015034</v>
      </c>
      <c r="AE33" s="6">
        <f t="shared" si="24"/>
        <v>-229.60404995934223</v>
      </c>
      <c r="AF33" s="6">
        <f t="shared" si="25"/>
        <v>252.29069849784437</v>
      </c>
      <c r="AG33" s="6">
        <f t="shared" si="26"/>
        <v>37.460826526822501</v>
      </c>
      <c r="AH33" s="6">
        <f t="shared" si="27"/>
        <v>339.06533704020774</v>
      </c>
      <c r="AI33" s="6">
        <f t="shared" si="28"/>
        <v>-37.460826526822643</v>
      </c>
      <c r="AJ33" s="6">
        <f t="shared" si="29"/>
        <v>339.06533704020768</v>
      </c>
      <c r="AK33" s="6">
        <f t="shared" si="30"/>
        <v>229.60404995934215</v>
      </c>
      <c r="AL33" s="6">
        <f t="shared" si="31"/>
        <v>252.2906984978444</v>
      </c>
      <c r="AM33" s="6">
        <f t="shared" si="32"/>
        <v>168.99115939227954</v>
      </c>
      <c r="AN33" s="6">
        <f t="shared" si="33"/>
        <v>296.32854124015034</v>
      </c>
      <c r="AO33" s="6">
        <f t="shared" si="34"/>
        <v>334.04633026202202</v>
      </c>
      <c r="AP33" s="6">
        <f t="shared" si="35"/>
        <v>69.149588174756644</v>
      </c>
      <c r="AQ33" s="6">
        <f t="shared" si="36"/>
        <v>310.89426622178195</v>
      </c>
      <c r="AR33" s="6">
        <f t="shared" si="37"/>
        <v>140.40431452303054</v>
      </c>
      <c r="AS33" s="6">
        <f t="shared" si="38"/>
        <v>310.89426622178206</v>
      </c>
      <c r="AT33" s="6">
        <f t="shared" si="39"/>
        <v>-140.40431452303037</v>
      </c>
    </row>
    <row r="34" spans="1:46" x14ac:dyDescent="0.2">
      <c r="A34" s="5">
        <v>31</v>
      </c>
      <c r="B34" s="6">
        <f>Normal!J32</f>
        <v>334.12087880000001</v>
      </c>
      <c r="C34" s="6">
        <f>Normal!L32</f>
        <v>318.44004159772504</v>
      </c>
      <c r="D34" s="6">
        <f>Normal!M32</f>
        <v>158.45115909054658</v>
      </c>
      <c r="E34" s="6">
        <f>Normal!N32</f>
        <v>318.44004159772504</v>
      </c>
      <c r="F34" s="6">
        <f>Normal!O32</f>
        <v>-158.45115909054658</v>
      </c>
      <c r="G34" s="6">
        <f t="shared" si="0"/>
        <v>350.75865986409644</v>
      </c>
      <c r="H34" s="6">
        <f t="shared" si="1"/>
        <v>-58.984679707883828</v>
      </c>
      <c r="I34" s="6">
        <f t="shared" si="2"/>
        <v>164.48815081995303</v>
      </c>
      <c r="J34" s="6">
        <f t="shared" si="3"/>
        <v>-315.36404067320507</v>
      </c>
      <c r="K34" s="6">
        <f t="shared" si="4"/>
        <v>249.09939191074659</v>
      </c>
      <c r="L34" s="6">
        <f t="shared" si="5"/>
        <v>-253.89037567342882</v>
      </c>
      <c r="M34" s="6">
        <f t="shared" si="6"/>
        <v>-52.292622824422139</v>
      </c>
      <c r="N34" s="6">
        <f t="shared" si="7"/>
        <v>-351.81857754820351</v>
      </c>
      <c r="O34" s="6">
        <f t="shared" si="8"/>
        <v>52.29262282442221</v>
      </c>
      <c r="P34" s="6">
        <f t="shared" si="9"/>
        <v>-351.81857754820351</v>
      </c>
      <c r="Q34" s="6">
        <f t="shared" si="10"/>
        <v>-249.09939191074659</v>
      </c>
      <c r="R34" s="6">
        <f t="shared" si="11"/>
        <v>-253.89037567342885</v>
      </c>
      <c r="S34" s="6">
        <f t="shared" si="12"/>
        <v>-164.48815081995301</v>
      </c>
      <c r="T34" s="6">
        <f t="shared" si="13"/>
        <v>-315.36404067320507</v>
      </c>
      <c r="U34" s="6">
        <f t="shared" si="14"/>
        <v>-350.75865986409644</v>
      </c>
      <c r="V34" s="6">
        <f t="shared" si="15"/>
        <v>-58.984679707883885</v>
      </c>
      <c r="W34" s="6">
        <f t="shared" si="16"/>
        <v>-318.44004159772504</v>
      </c>
      <c r="X34" s="6">
        <f t="shared" si="17"/>
        <v>-158.45115909054661</v>
      </c>
      <c r="Y34" s="6">
        <f t="shared" si="18"/>
        <v>-318.44004159772504</v>
      </c>
      <c r="Z34" s="6">
        <f t="shared" si="19"/>
        <v>158.45115909054655</v>
      </c>
      <c r="AA34" s="6">
        <f t="shared" si="20"/>
        <v>-350.7586598640965</v>
      </c>
      <c r="AB34" s="6">
        <f t="shared" si="21"/>
        <v>58.984679707883771</v>
      </c>
      <c r="AC34" s="6">
        <f t="shared" si="22"/>
        <v>-164.48815081995309</v>
      </c>
      <c r="AD34" s="6">
        <f t="shared" si="23"/>
        <v>315.36404067320507</v>
      </c>
      <c r="AE34" s="6">
        <f t="shared" si="24"/>
        <v>-249.09939191074665</v>
      </c>
      <c r="AF34" s="6">
        <f t="shared" si="25"/>
        <v>253.89037567342882</v>
      </c>
      <c r="AG34" s="6">
        <f t="shared" si="26"/>
        <v>52.292622824422111</v>
      </c>
      <c r="AH34" s="6">
        <f t="shared" si="27"/>
        <v>351.81857754820351</v>
      </c>
      <c r="AI34" s="6">
        <f t="shared" si="28"/>
        <v>-52.292622824422239</v>
      </c>
      <c r="AJ34" s="6">
        <f t="shared" si="29"/>
        <v>351.81857754820345</v>
      </c>
      <c r="AK34" s="6">
        <f t="shared" si="30"/>
        <v>249.09939191074656</v>
      </c>
      <c r="AL34" s="6">
        <f t="shared" si="31"/>
        <v>253.89037567342888</v>
      </c>
      <c r="AM34" s="6">
        <f t="shared" si="32"/>
        <v>164.48815081995298</v>
      </c>
      <c r="AN34" s="6">
        <f t="shared" si="33"/>
        <v>315.36404067320512</v>
      </c>
      <c r="AO34" s="6">
        <f t="shared" si="34"/>
        <v>350.7586598640965</v>
      </c>
      <c r="AP34" s="6">
        <f t="shared" si="35"/>
        <v>58.984679707883913</v>
      </c>
      <c r="AQ34" s="6">
        <f t="shared" si="36"/>
        <v>318.44004159772498</v>
      </c>
      <c r="AR34" s="6">
        <f t="shared" si="37"/>
        <v>158.45115909054667</v>
      </c>
      <c r="AS34" s="6">
        <f t="shared" si="38"/>
        <v>318.4400415977251</v>
      </c>
      <c r="AT34" s="6">
        <f t="shared" si="39"/>
        <v>-158.4511590905465</v>
      </c>
    </row>
    <row r="35" spans="1:46" x14ac:dyDescent="0.2">
      <c r="A35" s="5">
        <v>32</v>
      </c>
      <c r="B35" s="6">
        <f>Normal!J33</f>
        <v>324.39959529999999</v>
      </c>
      <c r="C35" s="6">
        <f>Normal!L33</f>
        <v>325.04678339245135</v>
      </c>
      <c r="D35" s="6">
        <f>Normal!M33</f>
        <v>176.06876562339048</v>
      </c>
      <c r="E35" s="6">
        <f>Normal!N33</f>
        <v>325.04678339245135</v>
      </c>
      <c r="F35" s="6">
        <f>Normal!O33</f>
        <v>-176.06876562339048</v>
      </c>
      <c r="G35" s="6">
        <f t="shared" si="0"/>
        <v>366.45899555417446</v>
      </c>
      <c r="H35" s="6">
        <f t="shared" si="1"/>
        <v>-48.615082015246458</v>
      </c>
      <c r="I35" s="6">
        <f t="shared" si="2"/>
        <v>159.47774790863667</v>
      </c>
      <c r="J35" s="6">
        <f t="shared" si="3"/>
        <v>-333.50032915113133</v>
      </c>
      <c r="K35" s="6">
        <f t="shared" si="4"/>
        <v>267.89632689734952</v>
      </c>
      <c r="L35" s="6">
        <f t="shared" si="5"/>
        <v>-254.72962068992291</v>
      </c>
      <c r="M35" s="6">
        <f t="shared" si="6"/>
        <v>-67.006366826989733</v>
      </c>
      <c r="N35" s="6">
        <f t="shared" si="7"/>
        <v>-363.54610220241733</v>
      </c>
      <c r="O35" s="6">
        <f t="shared" si="8"/>
        <v>67.00636682698979</v>
      </c>
      <c r="P35" s="6">
        <f t="shared" si="9"/>
        <v>-363.54610220241733</v>
      </c>
      <c r="Q35" s="6">
        <f t="shared" si="10"/>
        <v>-267.89632689734952</v>
      </c>
      <c r="R35" s="6">
        <f t="shared" si="11"/>
        <v>-254.729620689923</v>
      </c>
      <c r="S35" s="6">
        <f t="shared" si="12"/>
        <v>-159.47774790863662</v>
      </c>
      <c r="T35" s="6">
        <f t="shared" si="13"/>
        <v>-333.50032915113133</v>
      </c>
      <c r="U35" s="6">
        <f t="shared" si="14"/>
        <v>-366.45899555417441</v>
      </c>
      <c r="V35" s="6">
        <f t="shared" si="15"/>
        <v>-48.615082015246514</v>
      </c>
      <c r="W35" s="6">
        <f t="shared" si="16"/>
        <v>-325.04678339245135</v>
      </c>
      <c r="X35" s="6">
        <f t="shared" si="17"/>
        <v>-176.0687656233905</v>
      </c>
      <c r="Y35" s="6">
        <f t="shared" si="18"/>
        <v>-325.04678339245135</v>
      </c>
      <c r="Z35" s="6">
        <f t="shared" si="19"/>
        <v>176.06876562339045</v>
      </c>
      <c r="AA35" s="6">
        <f t="shared" si="20"/>
        <v>-366.45899555417452</v>
      </c>
      <c r="AB35" s="6">
        <f t="shared" si="21"/>
        <v>48.615082015246372</v>
      </c>
      <c r="AC35" s="6">
        <f t="shared" si="22"/>
        <v>-159.47774790863676</v>
      </c>
      <c r="AD35" s="6">
        <f t="shared" si="23"/>
        <v>333.50032915113127</v>
      </c>
      <c r="AE35" s="6">
        <f t="shared" si="24"/>
        <v>-267.89632689734958</v>
      </c>
      <c r="AF35" s="6">
        <f t="shared" si="25"/>
        <v>254.72962068992291</v>
      </c>
      <c r="AG35" s="6">
        <f t="shared" si="26"/>
        <v>67.006366826989691</v>
      </c>
      <c r="AH35" s="6">
        <f t="shared" si="27"/>
        <v>363.54610220241733</v>
      </c>
      <c r="AI35" s="6">
        <f t="shared" si="28"/>
        <v>-67.006366826989833</v>
      </c>
      <c r="AJ35" s="6">
        <f t="shared" si="29"/>
        <v>363.54610220241733</v>
      </c>
      <c r="AK35" s="6">
        <f t="shared" si="30"/>
        <v>267.89632689734947</v>
      </c>
      <c r="AL35" s="6">
        <f t="shared" si="31"/>
        <v>254.72962068992302</v>
      </c>
      <c r="AM35" s="6">
        <f t="shared" si="32"/>
        <v>159.47774790863659</v>
      </c>
      <c r="AN35" s="6">
        <f t="shared" si="33"/>
        <v>333.50032915113138</v>
      </c>
      <c r="AO35" s="6">
        <f t="shared" si="34"/>
        <v>366.45899555417441</v>
      </c>
      <c r="AP35" s="6">
        <f t="shared" si="35"/>
        <v>48.615082015246543</v>
      </c>
      <c r="AQ35" s="6">
        <f t="shared" si="36"/>
        <v>325.04678339245129</v>
      </c>
      <c r="AR35" s="6">
        <f t="shared" si="37"/>
        <v>176.06876562339056</v>
      </c>
      <c r="AS35" s="6">
        <f t="shared" si="38"/>
        <v>325.0467833924514</v>
      </c>
      <c r="AT35" s="6">
        <f t="shared" si="39"/>
        <v>-176.06876562339039</v>
      </c>
    </row>
    <row r="36" spans="1:46" x14ac:dyDescent="0.2">
      <c r="A36" s="5">
        <v>33</v>
      </c>
      <c r="B36" s="6">
        <f>Normal!J34</f>
        <v>313.03550799999999</v>
      </c>
      <c r="C36" s="6">
        <f>Normal!L34</f>
        <v>330.57720836546707</v>
      </c>
      <c r="D36" s="6">
        <f>Normal!M34</f>
        <v>193.0615969833205</v>
      </c>
      <c r="E36" s="6">
        <f>Normal!N34</f>
        <v>330.57720836546707</v>
      </c>
      <c r="F36" s="6">
        <f>Normal!O34</f>
        <v>-193.0615969833205</v>
      </c>
      <c r="G36" s="6">
        <f t="shared" si="0"/>
        <v>380.92133901151971</v>
      </c>
      <c r="H36" s="6">
        <f t="shared" si="1"/>
        <v>-38.118294900564138</v>
      </c>
      <c r="I36" s="6">
        <f t="shared" si="2"/>
        <v>153.96382002986212</v>
      </c>
      <c r="J36" s="6">
        <f t="shared" si="3"/>
        <v>-350.49852074191091</v>
      </c>
      <c r="K36" s="6">
        <f t="shared" si="4"/>
        <v>285.76646519529311</v>
      </c>
      <c r="L36" s="6">
        <f t="shared" si="5"/>
        <v>-254.73829372562506</v>
      </c>
      <c r="M36" s="6">
        <f t="shared" si="6"/>
        <v>-81.458514519378326</v>
      </c>
      <c r="N36" s="6">
        <f t="shared" si="7"/>
        <v>-374.05692258365133</v>
      </c>
      <c r="O36" s="6">
        <f t="shared" si="8"/>
        <v>81.458514519378397</v>
      </c>
      <c r="P36" s="6">
        <f t="shared" si="9"/>
        <v>-374.05692258365133</v>
      </c>
      <c r="Q36" s="6">
        <f t="shared" si="10"/>
        <v>-285.76646519529305</v>
      </c>
      <c r="R36" s="6">
        <f t="shared" si="11"/>
        <v>-254.73829372562514</v>
      </c>
      <c r="S36" s="6">
        <f t="shared" si="12"/>
        <v>-153.96382002986201</v>
      </c>
      <c r="T36" s="6">
        <f t="shared" si="13"/>
        <v>-350.49852074191091</v>
      </c>
      <c r="U36" s="6">
        <f t="shared" si="14"/>
        <v>-380.92133901151971</v>
      </c>
      <c r="V36" s="6">
        <f t="shared" si="15"/>
        <v>-38.118294900564194</v>
      </c>
      <c r="W36" s="6">
        <f t="shared" si="16"/>
        <v>-330.57720836546707</v>
      </c>
      <c r="X36" s="6">
        <f t="shared" si="17"/>
        <v>-193.06159698332053</v>
      </c>
      <c r="Y36" s="6">
        <f t="shared" si="18"/>
        <v>-330.57720836546707</v>
      </c>
      <c r="Z36" s="6">
        <f t="shared" si="19"/>
        <v>193.06159698332047</v>
      </c>
      <c r="AA36" s="6">
        <f t="shared" si="20"/>
        <v>-380.92133901151976</v>
      </c>
      <c r="AB36" s="6">
        <f t="shared" si="21"/>
        <v>38.118294900564109</v>
      </c>
      <c r="AC36" s="6">
        <f t="shared" si="22"/>
        <v>-153.96382002986218</v>
      </c>
      <c r="AD36" s="6">
        <f t="shared" si="23"/>
        <v>350.49852074191085</v>
      </c>
      <c r="AE36" s="6">
        <f t="shared" si="24"/>
        <v>-285.76646519529311</v>
      </c>
      <c r="AF36" s="6">
        <f t="shared" si="25"/>
        <v>254.73829372562506</v>
      </c>
      <c r="AG36" s="6">
        <f t="shared" si="26"/>
        <v>81.458514519378298</v>
      </c>
      <c r="AH36" s="6">
        <f t="shared" si="27"/>
        <v>374.05692258365133</v>
      </c>
      <c r="AI36" s="6">
        <f t="shared" si="28"/>
        <v>-81.45851451937844</v>
      </c>
      <c r="AJ36" s="6">
        <f t="shared" si="29"/>
        <v>374.05692258365133</v>
      </c>
      <c r="AK36" s="6">
        <f t="shared" si="30"/>
        <v>285.76646519529299</v>
      </c>
      <c r="AL36" s="6">
        <f t="shared" si="31"/>
        <v>254.73829372562517</v>
      </c>
      <c r="AM36" s="6">
        <f t="shared" si="32"/>
        <v>153.96382002986201</v>
      </c>
      <c r="AN36" s="6">
        <f t="shared" si="33"/>
        <v>350.49852074191097</v>
      </c>
      <c r="AO36" s="6">
        <f t="shared" si="34"/>
        <v>380.92133901151971</v>
      </c>
      <c r="AP36" s="6">
        <f t="shared" si="35"/>
        <v>38.118294900564251</v>
      </c>
      <c r="AQ36" s="6">
        <f t="shared" si="36"/>
        <v>330.57720836546702</v>
      </c>
      <c r="AR36" s="6">
        <f t="shared" si="37"/>
        <v>193.06159698332058</v>
      </c>
      <c r="AS36" s="6">
        <f t="shared" si="38"/>
        <v>330.57720836546713</v>
      </c>
      <c r="AT36" s="6">
        <f t="shared" si="39"/>
        <v>-193.06159698332041</v>
      </c>
    </row>
    <row r="37" spans="1:46" x14ac:dyDescent="0.2">
      <c r="A37" s="5">
        <v>34</v>
      </c>
      <c r="B37" s="6">
        <f>Normal!J35</f>
        <v>300.05413239999996</v>
      </c>
      <c r="C37" s="6">
        <f>Normal!L35</f>
        <v>334.91499381210616</v>
      </c>
      <c r="D37" s="6">
        <f>Normal!M35</f>
        <v>209.22081995370567</v>
      </c>
      <c r="E37" s="6">
        <f>Normal!N35</f>
        <v>334.91499381210616</v>
      </c>
      <c r="F37" s="6">
        <f>Normal!O35</f>
        <v>-209.22081995370567</v>
      </c>
      <c r="G37" s="6">
        <f t="shared" si="0"/>
        <v>393.92883410630122</v>
      </c>
      <c r="H37" s="6">
        <f t="shared" si="1"/>
        <v>-27.594895214771924</v>
      </c>
      <c r="I37" s="6">
        <f t="shared" si="2"/>
        <v>147.97500922364725</v>
      </c>
      <c r="J37" s="6">
        <f t="shared" si="3"/>
        <v>-366.12129305398992</v>
      </c>
      <c r="K37" s="6">
        <f t="shared" si="4"/>
        <v>302.47524892050802</v>
      </c>
      <c r="L37" s="6">
        <f t="shared" si="5"/>
        <v>-253.87029832719844</v>
      </c>
      <c r="M37" s="6">
        <f t="shared" si="6"/>
        <v>-95.486399402665697</v>
      </c>
      <c r="N37" s="6">
        <f t="shared" si="7"/>
        <v>-383.17587621271076</v>
      </c>
      <c r="O37" s="6">
        <f t="shared" si="8"/>
        <v>95.486399402665768</v>
      </c>
      <c r="P37" s="6">
        <f t="shared" si="9"/>
        <v>-383.1758762127107</v>
      </c>
      <c r="Q37" s="6">
        <f t="shared" si="10"/>
        <v>-302.47524892050802</v>
      </c>
      <c r="R37" s="6">
        <f t="shared" si="11"/>
        <v>-253.87029832719847</v>
      </c>
      <c r="S37" s="6">
        <f t="shared" si="12"/>
        <v>-147.97500922364722</v>
      </c>
      <c r="T37" s="6">
        <f t="shared" si="13"/>
        <v>-366.12129305398992</v>
      </c>
      <c r="U37" s="6">
        <f t="shared" si="14"/>
        <v>-393.92883410630122</v>
      </c>
      <c r="V37" s="6">
        <f t="shared" si="15"/>
        <v>-27.594895214771952</v>
      </c>
      <c r="W37" s="6">
        <f t="shared" si="16"/>
        <v>-334.91499381210616</v>
      </c>
      <c r="X37" s="6">
        <f t="shared" si="17"/>
        <v>-209.2208199537057</v>
      </c>
      <c r="Y37" s="6">
        <f t="shared" si="18"/>
        <v>-334.91499381210616</v>
      </c>
      <c r="Z37" s="6">
        <f t="shared" si="19"/>
        <v>209.22081995370564</v>
      </c>
      <c r="AA37" s="6">
        <f t="shared" si="20"/>
        <v>-393.92883410630122</v>
      </c>
      <c r="AB37" s="6">
        <f t="shared" si="21"/>
        <v>27.594895214771839</v>
      </c>
      <c r="AC37" s="6">
        <f t="shared" si="22"/>
        <v>-147.97500922364733</v>
      </c>
      <c r="AD37" s="6">
        <f t="shared" si="23"/>
        <v>366.12129305398986</v>
      </c>
      <c r="AE37" s="6">
        <f t="shared" si="24"/>
        <v>-302.47524892050808</v>
      </c>
      <c r="AF37" s="6">
        <f t="shared" si="25"/>
        <v>253.87029832719841</v>
      </c>
      <c r="AG37" s="6">
        <f t="shared" si="26"/>
        <v>95.486399402665654</v>
      </c>
      <c r="AH37" s="6">
        <f t="shared" si="27"/>
        <v>383.17587621271082</v>
      </c>
      <c r="AI37" s="6">
        <f t="shared" si="28"/>
        <v>-95.486399402665796</v>
      </c>
      <c r="AJ37" s="6">
        <f t="shared" si="29"/>
        <v>383.1758762127107</v>
      </c>
      <c r="AK37" s="6">
        <f t="shared" si="30"/>
        <v>302.47524892050797</v>
      </c>
      <c r="AL37" s="6">
        <f t="shared" si="31"/>
        <v>253.8702983271985</v>
      </c>
      <c r="AM37" s="6">
        <f t="shared" si="32"/>
        <v>147.97500922364719</v>
      </c>
      <c r="AN37" s="6">
        <f t="shared" si="33"/>
        <v>366.12129305398992</v>
      </c>
      <c r="AO37" s="6">
        <f t="shared" si="34"/>
        <v>393.92883410630128</v>
      </c>
      <c r="AP37" s="6">
        <f t="shared" si="35"/>
        <v>27.594895214771981</v>
      </c>
      <c r="AQ37" s="6">
        <f t="shared" si="36"/>
        <v>334.9149938121061</v>
      </c>
      <c r="AR37" s="6">
        <f t="shared" si="37"/>
        <v>209.22081995370576</v>
      </c>
      <c r="AS37" s="6">
        <f t="shared" si="38"/>
        <v>334.91499381210622</v>
      </c>
      <c r="AT37" s="6">
        <f t="shared" si="39"/>
        <v>-209.22081995370559</v>
      </c>
    </row>
    <row r="38" spans="1:46" x14ac:dyDescent="0.2">
      <c r="A38" s="5">
        <v>35</v>
      </c>
      <c r="B38" s="6">
        <f>Normal!J36</f>
        <v>285.55804180000001</v>
      </c>
      <c r="C38" s="6">
        <f>Normal!L36</f>
        <v>337.9839905642292</v>
      </c>
      <c r="D38" s="6">
        <f>Normal!M36</f>
        <v>224.34996742329449</v>
      </c>
      <c r="E38" s="6">
        <f>Normal!N36</f>
        <v>337.9839905642292</v>
      </c>
      <c r="F38" s="6">
        <f>Normal!O36</f>
        <v>-224.34996742329449</v>
      </c>
      <c r="G38" s="6">
        <f t="shared" si="0"/>
        <v>405.30439439683261</v>
      </c>
      <c r="H38" s="6">
        <f t="shared" si="1"/>
        <v>-17.159068831701234</v>
      </c>
      <c r="I38" s="6">
        <f t="shared" si="2"/>
        <v>141.56518998941402</v>
      </c>
      <c r="J38" s="6">
        <f t="shared" si="3"/>
        <v>-380.16494149752339</v>
      </c>
      <c r="K38" s="6">
        <f t="shared" si="4"/>
        <v>317.81229535953833</v>
      </c>
      <c r="L38" s="6">
        <f t="shared" si="5"/>
        <v>-252.11392400828606</v>
      </c>
      <c r="M38" s="6">
        <f t="shared" si="6"/>
        <v>-108.92670153752093</v>
      </c>
      <c r="N38" s="6">
        <f t="shared" si="7"/>
        <v>-390.7698292508137</v>
      </c>
      <c r="O38" s="6">
        <f t="shared" si="8"/>
        <v>108.926701537521</v>
      </c>
      <c r="P38" s="6">
        <f t="shared" si="9"/>
        <v>-390.7698292508137</v>
      </c>
      <c r="Q38" s="6">
        <f t="shared" si="10"/>
        <v>-317.81229535953833</v>
      </c>
      <c r="R38" s="6">
        <f t="shared" si="11"/>
        <v>-252.11392400828606</v>
      </c>
      <c r="S38" s="6">
        <f t="shared" si="12"/>
        <v>-141.56518998941397</v>
      </c>
      <c r="T38" s="6">
        <f t="shared" si="13"/>
        <v>-380.16494149752339</v>
      </c>
      <c r="U38" s="6">
        <f t="shared" si="14"/>
        <v>-405.30439439683255</v>
      </c>
      <c r="V38" s="6">
        <f t="shared" si="15"/>
        <v>-17.159068831701319</v>
      </c>
      <c r="W38" s="6">
        <f t="shared" si="16"/>
        <v>-337.9839905642292</v>
      </c>
      <c r="X38" s="6">
        <f t="shared" si="17"/>
        <v>-224.34996742329452</v>
      </c>
      <c r="Y38" s="6">
        <f t="shared" si="18"/>
        <v>-337.9839905642292</v>
      </c>
      <c r="Z38" s="6">
        <f t="shared" si="19"/>
        <v>224.34996742329446</v>
      </c>
      <c r="AA38" s="6">
        <f t="shared" si="20"/>
        <v>-405.30439439683266</v>
      </c>
      <c r="AB38" s="6">
        <f t="shared" si="21"/>
        <v>17.159068831701177</v>
      </c>
      <c r="AC38" s="6">
        <f t="shared" si="22"/>
        <v>-141.56518998941411</v>
      </c>
      <c r="AD38" s="6">
        <f t="shared" si="23"/>
        <v>380.16494149752339</v>
      </c>
      <c r="AE38" s="6">
        <f t="shared" si="24"/>
        <v>-317.81229535953838</v>
      </c>
      <c r="AF38" s="6">
        <f t="shared" si="25"/>
        <v>252.11392400828601</v>
      </c>
      <c r="AG38" s="6">
        <f t="shared" si="26"/>
        <v>108.9267015375209</v>
      </c>
      <c r="AH38" s="6">
        <f t="shared" si="27"/>
        <v>390.76982925081376</v>
      </c>
      <c r="AI38" s="6">
        <f t="shared" si="28"/>
        <v>-108.92670153752104</v>
      </c>
      <c r="AJ38" s="6">
        <f t="shared" si="29"/>
        <v>390.7698292508137</v>
      </c>
      <c r="AK38" s="6">
        <f t="shared" si="30"/>
        <v>317.81229535953833</v>
      </c>
      <c r="AL38" s="6">
        <f t="shared" si="31"/>
        <v>252.11392400828609</v>
      </c>
      <c r="AM38" s="6">
        <f t="shared" si="32"/>
        <v>141.56518998941394</v>
      </c>
      <c r="AN38" s="6">
        <f t="shared" si="33"/>
        <v>380.16494149752344</v>
      </c>
      <c r="AO38" s="6">
        <f t="shared" si="34"/>
        <v>405.30439439683255</v>
      </c>
      <c r="AP38" s="6">
        <f t="shared" si="35"/>
        <v>17.159068831701347</v>
      </c>
      <c r="AQ38" s="6">
        <f t="shared" si="36"/>
        <v>337.98399056422915</v>
      </c>
      <c r="AR38" s="6">
        <f t="shared" si="37"/>
        <v>224.34996742329457</v>
      </c>
      <c r="AS38" s="6">
        <f t="shared" si="38"/>
        <v>337.98399056422926</v>
      </c>
      <c r="AT38" s="6">
        <f t="shared" si="39"/>
        <v>-224.3499674232944</v>
      </c>
    </row>
    <row r="39" spans="1:46" x14ac:dyDescent="0.2">
      <c r="A39" s="5">
        <v>36</v>
      </c>
      <c r="B39" s="6">
        <f>Normal!J37</f>
        <v>269.71805239999998</v>
      </c>
      <c r="C39" s="6">
        <f>Normal!L37</f>
        <v>339.76176173955076</v>
      </c>
      <c r="D39" s="6">
        <f>Normal!M37</f>
        <v>238.29274123416963</v>
      </c>
      <c r="E39" s="6">
        <f>Normal!N37</f>
        <v>339.76176173955076</v>
      </c>
      <c r="F39" s="6">
        <f>Normal!O37</f>
        <v>-238.29274123416963</v>
      </c>
      <c r="G39" s="6">
        <f t="shared" si="0"/>
        <v>414.93799831185981</v>
      </c>
      <c r="H39" s="6">
        <f t="shared" si="1"/>
        <v>-6.924075548781957</v>
      </c>
      <c r="I39" s="6">
        <f t="shared" si="2"/>
        <v>134.80808026027697</v>
      </c>
      <c r="J39" s="6">
        <f t="shared" si="3"/>
        <v>-392.48983013805201</v>
      </c>
      <c r="K39" s="6">
        <f t="shared" si="4"/>
        <v>331.62202275288485</v>
      </c>
      <c r="L39" s="6">
        <f t="shared" si="5"/>
        <v>-249.49613081277096</v>
      </c>
      <c r="M39" s="6">
        <f t="shared" si="6"/>
        <v>-121.63770592029886</v>
      </c>
      <c r="N39" s="6">
        <f t="shared" si="7"/>
        <v>-396.76914416787133</v>
      </c>
      <c r="O39" s="6">
        <f t="shared" si="8"/>
        <v>121.63770592029893</v>
      </c>
      <c r="P39" s="6">
        <f t="shared" si="9"/>
        <v>-396.76914416787133</v>
      </c>
      <c r="Q39" s="6">
        <f t="shared" si="10"/>
        <v>-331.62202275288485</v>
      </c>
      <c r="R39" s="6">
        <f t="shared" si="11"/>
        <v>-249.49613081277096</v>
      </c>
      <c r="S39" s="6">
        <f t="shared" si="12"/>
        <v>-134.80808026027688</v>
      </c>
      <c r="T39" s="6">
        <f t="shared" si="13"/>
        <v>-392.48983013805207</v>
      </c>
      <c r="U39" s="6">
        <f t="shared" si="14"/>
        <v>-414.93799831185976</v>
      </c>
      <c r="V39" s="6">
        <f t="shared" si="15"/>
        <v>-6.9240755487820422</v>
      </c>
      <c r="W39" s="6">
        <f t="shared" si="16"/>
        <v>-339.76176173955071</v>
      </c>
      <c r="X39" s="6">
        <f t="shared" si="17"/>
        <v>-238.29274123416965</v>
      </c>
      <c r="Y39" s="6">
        <f t="shared" si="18"/>
        <v>-339.76176173955082</v>
      </c>
      <c r="Z39" s="6">
        <f t="shared" si="19"/>
        <v>238.2927412341696</v>
      </c>
      <c r="AA39" s="6">
        <f t="shared" si="20"/>
        <v>-414.93799831185981</v>
      </c>
      <c r="AB39" s="6">
        <f t="shared" si="21"/>
        <v>6.9240755487819001</v>
      </c>
      <c r="AC39" s="6">
        <f t="shared" si="22"/>
        <v>-134.80808026027705</v>
      </c>
      <c r="AD39" s="6">
        <f t="shared" si="23"/>
        <v>392.48983013805201</v>
      </c>
      <c r="AE39" s="6">
        <f t="shared" si="24"/>
        <v>-331.6220227528849</v>
      </c>
      <c r="AF39" s="6">
        <f t="shared" si="25"/>
        <v>249.4961308127709</v>
      </c>
      <c r="AG39" s="6">
        <f t="shared" si="26"/>
        <v>121.63770592029881</v>
      </c>
      <c r="AH39" s="6">
        <f t="shared" si="27"/>
        <v>396.76914416787139</v>
      </c>
      <c r="AI39" s="6">
        <f t="shared" si="28"/>
        <v>-121.63770592029896</v>
      </c>
      <c r="AJ39" s="6">
        <f t="shared" si="29"/>
        <v>396.76914416787127</v>
      </c>
      <c r="AK39" s="6">
        <f t="shared" si="30"/>
        <v>331.62202275288479</v>
      </c>
      <c r="AL39" s="6">
        <f t="shared" si="31"/>
        <v>249.49613081277101</v>
      </c>
      <c r="AM39" s="6">
        <f t="shared" si="32"/>
        <v>134.80808026027685</v>
      </c>
      <c r="AN39" s="6">
        <f t="shared" si="33"/>
        <v>392.48983013805207</v>
      </c>
      <c r="AO39" s="6">
        <f t="shared" si="34"/>
        <v>414.93799831185981</v>
      </c>
      <c r="AP39" s="6">
        <f t="shared" si="35"/>
        <v>6.9240755487820707</v>
      </c>
      <c r="AQ39" s="6">
        <f t="shared" si="36"/>
        <v>339.76176173955071</v>
      </c>
      <c r="AR39" s="6">
        <f t="shared" si="37"/>
        <v>238.29274123416971</v>
      </c>
      <c r="AS39" s="6">
        <f t="shared" si="38"/>
        <v>339.76176173955082</v>
      </c>
      <c r="AT39" s="6">
        <f t="shared" si="39"/>
        <v>-238.29274123416954</v>
      </c>
    </row>
    <row r="40" spans="1:46" x14ac:dyDescent="0.2">
      <c r="A40" s="5">
        <v>37</v>
      </c>
      <c r="B40" s="6">
        <f>Normal!J38</f>
        <v>252.33041939999998</v>
      </c>
      <c r="C40" s="6">
        <f>Normal!L38</f>
        <v>340.96019848519711</v>
      </c>
      <c r="D40" s="6">
        <f>Normal!M38</f>
        <v>250.30260200091919</v>
      </c>
      <c r="E40" s="6">
        <f>Normal!N38</f>
        <v>340.96019848519711</v>
      </c>
      <c r="F40" s="6">
        <f>Normal!O38</f>
        <v>-250.30260200091919</v>
      </c>
      <c r="G40" s="6">
        <f t="shared" si="0"/>
        <v>422.96677304655242</v>
      </c>
      <c r="H40" s="6">
        <f t="shared" si="1"/>
        <v>2.0876824666990501</v>
      </c>
      <c r="I40" s="6">
        <f t="shared" si="2"/>
        <v>128.71841691340688</v>
      </c>
      <c r="J40" s="6">
        <f t="shared" si="3"/>
        <v>-402.91043504332566</v>
      </c>
      <c r="K40" s="6">
        <f t="shared" si="4"/>
        <v>343.41441641598766</v>
      </c>
      <c r="L40" s="6">
        <f t="shared" si="5"/>
        <v>-246.92466081208286</v>
      </c>
      <c r="M40" s="6">
        <f t="shared" si="6"/>
        <v>-132.68942494122541</v>
      </c>
      <c r="N40" s="6">
        <f t="shared" si="7"/>
        <v>-401.62017632118841</v>
      </c>
      <c r="O40" s="6">
        <f t="shared" si="8"/>
        <v>132.68942494122547</v>
      </c>
      <c r="P40" s="6">
        <f t="shared" si="9"/>
        <v>-401.62017632118841</v>
      </c>
      <c r="Q40" s="6">
        <f t="shared" si="10"/>
        <v>-343.41441641598766</v>
      </c>
      <c r="R40" s="6">
        <f t="shared" si="11"/>
        <v>-246.92466081208295</v>
      </c>
      <c r="S40" s="6">
        <f t="shared" si="12"/>
        <v>-128.71841691340686</v>
      </c>
      <c r="T40" s="6">
        <f t="shared" si="13"/>
        <v>-402.91043504332566</v>
      </c>
      <c r="U40" s="6">
        <f t="shared" si="14"/>
        <v>-422.96677304655248</v>
      </c>
      <c r="V40" s="6">
        <f t="shared" si="15"/>
        <v>2.0876824666989933</v>
      </c>
      <c r="W40" s="6">
        <f t="shared" si="16"/>
        <v>-340.96019848519705</v>
      </c>
      <c r="X40" s="6">
        <f t="shared" si="17"/>
        <v>-250.30260200091922</v>
      </c>
      <c r="Y40" s="6">
        <f t="shared" si="18"/>
        <v>-340.96019848519717</v>
      </c>
      <c r="Z40" s="6">
        <f t="shared" si="19"/>
        <v>250.30260200091917</v>
      </c>
      <c r="AA40" s="6">
        <f t="shared" si="20"/>
        <v>-422.96677304655248</v>
      </c>
      <c r="AB40" s="6">
        <f t="shared" si="21"/>
        <v>-2.0876824666991354</v>
      </c>
      <c r="AC40" s="6">
        <f t="shared" si="22"/>
        <v>-128.71841691340697</v>
      </c>
      <c r="AD40" s="6">
        <f t="shared" si="23"/>
        <v>402.91043504332561</v>
      </c>
      <c r="AE40" s="6">
        <f t="shared" si="24"/>
        <v>-343.41441641598772</v>
      </c>
      <c r="AF40" s="6">
        <f t="shared" si="25"/>
        <v>246.92466081208283</v>
      </c>
      <c r="AG40" s="6">
        <f t="shared" si="26"/>
        <v>132.68942494122535</v>
      </c>
      <c r="AH40" s="6">
        <f t="shared" si="27"/>
        <v>401.62017632118841</v>
      </c>
      <c r="AI40" s="6">
        <f t="shared" si="28"/>
        <v>-132.68942494122552</v>
      </c>
      <c r="AJ40" s="6">
        <f t="shared" si="29"/>
        <v>401.62017632118841</v>
      </c>
      <c r="AK40" s="6">
        <f t="shared" si="30"/>
        <v>343.4144164159876</v>
      </c>
      <c r="AL40" s="6">
        <f t="shared" si="31"/>
        <v>246.92466081208298</v>
      </c>
      <c r="AM40" s="6">
        <f t="shared" si="32"/>
        <v>128.71841691340683</v>
      </c>
      <c r="AN40" s="6">
        <f t="shared" si="33"/>
        <v>402.91043504332572</v>
      </c>
      <c r="AO40" s="6">
        <f t="shared" si="34"/>
        <v>422.96677304655248</v>
      </c>
      <c r="AP40" s="6">
        <f t="shared" si="35"/>
        <v>-2.0876824666989648</v>
      </c>
      <c r="AQ40" s="6">
        <f t="shared" si="36"/>
        <v>340.96019848519705</v>
      </c>
      <c r="AR40" s="6">
        <f t="shared" si="37"/>
        <v>250.30260200091928</v>
      </c>
      <c r="AS40" s="6">
        <f t="shared" si="38"/>
        <v>340.96019848519717</v>
      </c>
      <c r="AT40" s="6">
        <f t="shared" si="39"/>
        <v>-250.30260200091911</v>
      </c>
    </row>
    <row r="41" spans="1:46" x14ac:dyDescent="0.2">
      <c r="A41" s="5">
        <v>38</v>
      </c>
      <c r="B41" s="6">
        <f>Normal!J39</f>
        <v>233.30187230000001</v>
      </c>
      <c r="C41" s="6">
        <f>Normal!L39</f>
        <v>342.21561269167989</v>
      </c>
      <c r="D41" s="6">
        <f>Normal!M39</f>
        <v>259.48342063571289</v>
      </c>
      <c r="E41" s="6">
        <f>Normal!N39</f>
        <v>342.21561269167989</v>
      </c>
      <c r="F41" s="6">
        <f>Normal!O39</f>
        <v>-259.48342063571289</v>
      </c>
      <c r="G41" s="6">
        <f t="shared" si="0"/>
        <v>429.37877427208042</v>
      </c>
      <c r="H41" s="6">
        <f t="shared" si="1"/>
        <v>8.7772068084323109</v>
      </c>
      <c r="I41" s="6">
        <f t="shared" si="2"/>
        <v>124.33771854392756</v>
      </c>
      <c r="J41" s="6">
        <f t="shared" si="3"/>
        <v>-411.07578729723701</v>
      </c>
      <c r="K41" s="6">
        <f t="shared" si="4"/>
        <v>352.5338381283151</v>
      </c>
      <c r="L41" s="6">
        <f t="shared" si="5"/>
        <v>-245.28160169338241</v>
      </c>
      <c r="M41" s="6">
        <f t="shared" si="6"/>
        <v>-141.03295800398701</v>
      </c>
      <c r="N41" s="6">
        <f t="shared" si="7"/>
        <v>-405.65117516333885</v>
      </c>
      <c r="O41" s="6">
        <f t="shared" si="8"/>
        <v>141.03295800398706</v>
      </c>
      <c r="P41" s="6">
        <f t="shared" si="9"/>
        <v>-405.65117516333885</v>
      </c>
      <c r="Q41" s="6">
        <f t="shared" si="10"/>
        <v>-352.5338381283151</v>
      </c>
      <c r="R41" s="6">
        <f t="shared" si="11"/>
        <v>-245.28160169338244</v>
      </c>
      <c r="S41" s="6">
        <f t="shared" si="12"/>
        <v>-124.33771854392748</v>
      </c>
      <c r="T41" s="6">
        <f t="shared" si="13"/>
        <v>-411.07578729723701</v>
      </c>
      <c r="U41" s="6">
        <f t="shared" si="14"/>
        <v>-429.37877427208036</v>
      </c>
      <c r="V41" s="6">
        <f t="shared" si="15"/>
        <v>8.7772068084322541</v>
      </c>
      <c r="W41" s="6">
        <f t="shared" si="16"/>
        <v>-342.21561269167984</v>
      </c>
      <c r="X41" s="6">
        <f t="shared" si="17"/>
        <v>-259.48342063571295</v>
      </c>
      <c r="Y41" s="6">
        <f t="shared" si="18"/>
        <v>-342.21561269167995</v>
      </c>
      <c r="Z41" s="6">
        <f t="shared" si="19"/>
        <v>259.48342063571283</v>
      </c>
      <c r="AA41" s="6">
        <f t="shared" si="20"/>
        <v>-429.37877427208048</v>
      </c>
      <c r="AB41" s="6">
        <f t="shared" si="21"/>
        <v>-8.7772068084323962</v>
      </c>
      <c r="AC41" s="6">
        <f t="shared" si="22"/>
        <v>-124.33771854392765</v>
      </c>
      <c r="AD41" s="6">
        <f t="shared" si="23"/>
        <v>411.07578729723696</v>
      </c>
      <c r="AE41" s="6">
        <f t="shared" si="24"/>
        <v>-352.5338381283151</v>
      </c>
      <c r="AF41" s="6">
        <f t="shared" si="25"/>
        <v>245.28160169338238</v>
      </c>
      <c r="AG41" s="6">
        <f t="shared" si="26"/>
        <v>141.03295800398698</v>
      </c>
      <c r="AH41" s="6">
        <f t="shared" si="27"/>
        <v>405.65117516333885</v>
      </c>
      <c r="AI41" s="6">
        <f t="shared" si="28"/>
        <v>-141.03295800398712</v>
      </c>
      <c r="AJ41" s="6">
        <f t="shared" si="29"/>
        <v>405.65117516333879</v>
      </c>
      <c r="AK41" s="6">
        <f t="shared" si="30"/>
        <v>352.53383812831504</v>
      </c>
      <c r="AL41" s="6">
        <f t="shared" si="31"/>
        <v>245.28160169338247</v>
      </c>
      <c r="AM41" s="6">
        <f t="shared" si="32"/>
        <v>124.33771854392745</v>
      </c>
      <c r="AN41" s="6">
        <f t="shared" si="33"/>
        <v>411.07578729723707</v>
      </c>
      <c r="AO41" s="6">
        <f t="shared" si="34"/>
        <v>429.37877427208042</v>
      </c>
      <c r="AP41" s="6">
        <f t="shared" si="35"/>
        <v>-8.7772068084322257</v>
      </c>
      <c r="AQ41" s="6">
        <f t="shared" si="36"/>
        <v>342.21561269167984</v>
      </c>
      <c r="AR41" s="6">
        <f t="shared" si="37"/>
        <v>259.48342063571295</v>
      </c>
      <c r="AS41" s="6">
        <f t="shared" si="38"/>
        <v>342.21561269167995</v>
      </c>
      <c r="AT41" s="6">
        <f t="shared" si="39"/>
        <v>-259.48342063571283</v>
      </c>
    </row>
    <row r="42" spans="1:46" x14ac:dyDescent="0.2">
      <c r="A42" s="5">
        <v>39</v>
      </c>
      <c r="B42" s="6">
        <f>Normal!J40</f>
        <v>213.08933919999998</v>
      </c>
      <c r="C42" s="6">
        <f>Normal!L40</f>
        <v>343.49813104788416</v>
      </c>
      <c r="D42" s="6">
        <f>Normal!M40</f>
        <v>265.63400018795494</v>
      </c>
      <c r="E42" s="6">
        <f>Normal!N40</f>
        <v>343.49813104788416</v>
      </c>
      <c r="F42" s="6">
        <f>Normal!O40</f>
        <v>-265.63400018795494</v>
      </c>
      <c r="G42" s="6">
        <f t="shared" si="0"/>
        <v>434.031573371707</v>
      </c>
      <c r="H42" s="6">
        <f t="shared" si="1"/>
        <v>12.999284815879946</v>
      </c>
      <c r="I42" s="6">
        <f t="shared" si="2"/>
        <v>121.76007773583507</v>
      </c>
      <c r="J42" s="6">
        <f t="shared" si="3"/>
        <v>-416.80555605582714</v>
      </c>
      <c r="K42" s="6">
        <f t="shared" si="4"/>
        <v>358.77970685813159</v>
      </c>
      <c r="L42" s="6">
        <f t="shared" si="5"/>
        <v>-244.6007155264208</v>
      </c>
      <c r="M42" s="6">
        <f t="shared" si="6"/>
        <v>-146.4861867984736</v>
      </c>
      <c r="N42" s="6">
        <f t="shared" si="7"/>
        <v>-408.77155621017289</v>
      </c>
      <c r="O42" s="6">
        <f t="shared" si="8"/>
        <v>146.48618679847368</v>
      </c>
      <c r="P42" s="6">
        <f t="shared" si="9"/>
        <v>-408.77155621017289</v>
      </c>
      <c r="Q42" s="6">
        <f t="shared" si="10"/>
        <v>-358.77970685813153</v>
      </c>
      <c r="R42" s="6">
        <f t="shared" si="11"/>
        <v>-244.6007155264208</v>
      </c>
      <c r="S42" s="6">
        <f t="shared" si="12"/>
        <v>-121.76007773583504</v>
      </c>
      <c r="T42" s="6">
        <f t="shared" si="13"/>
        <v>-416.80555605582714</v>
      </c>
      <c r="U42" s="6">
        <f t="shared" si="14"/>
        <v>-434.03157337170705</v>
      </c>
      <c r="V42" s="6">
        <f t="shared" si="15"/>
        <v>12.999284815879889</v>
      </c>
      <c r="W42" s="6">
        <f t="shared" si="16"/>
        <v>-343.4981310478841</v>
      </c>
      <c r="X42" s="6">
        <f t="shared" si="17"/>
        <v>-265.634000187955</v>
      </c>
      <c r="Y42" s="6">
        <f t="shared" si="18"/>
        <v>-343.49813104788421</v>
      </c>
      <c r="Z42" s="6">
        <f t="shared" si="19"/>
        <v>265.63400018795488</v>
      </c>
      <c r="AA42" s="6">
        <f t="shared" si="20"/>
        <v>-434.031573371707</v>
      </c>
      <c r="AB42" s="6">
        <f t="shared" si="21"/>
        <v>-12.999284815880031</v>
      </c>
      <c r="AC42" s="6">
        <f t="shared" si="22"/>
        <v>-121.76007773583518</v>
      </c>
      <c r="AD42" s="6">
        <f t="shared" si="23"/>
        <v>416.80555605582708</v>
      </c>
      <c r="AE42" s="6">
        <f t="shared" si="24"/>
        <v>-358.77970685813159</v>
      </c>
      <c r="AF42" s="6">
        <f t="shared" si="25"/>
        <v>244.60071552642074</v>
      </c>
      <c r="AG42" s="6">
        <f t="shared" si="26"/>
        <v>146.48618679847357</v>
      </c>
      <c r="AH42" s="6">
        <f t="shared" si="27"/>
        <v>408.77155621017295</v>
      </c>
      <c r="AI42" s="6">
        <f t="shared" si="28"/>
        <v>-146.48618679847368</v>
      </c>
      <c r="AJ42" s="6">
        <f t="shared" si="29"/>
        <v>408.77155621017283</v>
      </c>
      <c r="AK42" s="6">
        <f t="shared" si="30"/>
        <v>358.77970685813153</v>
      </c>
      <c r="AL42" s="6">
        <f t="shared" si="31"/>
        <v>244.60071552642086</v>
      </c>
      <c r="AM42" s="6">
        <f t="shared" si="32"/>
        <v>121.76007773583501</v>
      </c>
      <c r="AN42" s="6">
        <f t="shared" si="33"/>
        <v>416.8055560558272</v>
      </c>
      <c r="AO42" s="6">
        <f t="shared" si="34"/>
        <v>434.03157337170705</v>
      </c>
      <c r="AP42" s="6">
        <f t="shared" si="35"/>
        <v>-12.999284815879861</v>
      </c>
      <c r="AQ42" s="6">
        <f t="shared" si="36"/>
        <v>343.4981310478841</v>
      </c>
      <c r="AR42" s="6">
        <f t="shared" si="37"/>
        <v>265.634000187955</v>
      </c>
      <c r="AS42" s="6">
        <f t="shared" si="38"/>
        <v>343.49813104788421</v>
      </c>
      <c r="AT42" s="6">
        <f t="shared" si="39"/>
        <v>-265.63400018795488</v>
      </c>
    </row>
    <row r="43" spans="1:46" x14ac:dyDescent="0.2">
      <c r="A43" s="5">
        <v>40</v>
      </c>
      <c r="B43" s="6">
        <f>Normal!J41</f>
        <v>192.20178530000001</v>
      </c>
      <c r="C43" s="6">
        <f>Normal!L41</f>
        <v>344.7787989428561</v>
      </c>
      <c r="D43" s="6">
        <f>Normal!M41</f>
        <v>268.83529415385289</v>
      </c>
      <c r="E43" s="6">
        <f>Normal!N41</f>
        <v>344.7787989428561</v>
      </c>
      <c r="F43" s="6">
        <f>Normal!O41</f>
        <v>-268.83529415385289</v>
      </c>
      <c r="G43" s="6">
        <f t="shared" si="0"/>
        <v>436.94932884429738</v>
      </c>
      <c r="H43" s="6">
        <f t="shared" si="1"/>
        <v>14.836428336532407</v>
      </c>
      <c r="I43" s="6">
        <f t="shared" si="2"/>
        <v>120.91448644561009</v>
      </c>
      <c r="J43" s="6">
        <f t="shared" si="3"/>
        <v>-420.14821497997752</v>
      </c>
      <c r="K43" s="6">
        <f t="shared" si="4"/>
        <v>362.22006648867188</v>
      </c>
      <c r="L43" s="6">
        <f t="shared" si="5"/>
        <v>-244.8294488336914</v>
      </c>
      <c r="M43" s="6">
        <f t="shared" si="6"/>
        <v>-149.13505014162047</v>
      </c>
      <c r="N43" s="6">
        <f t="shared" si="7"/>
        <v>-410.97879799634842</v>
      </c>
      <c r="O43" s="6">
        <f t="shared" si="8"/>
        <v>149.13505014162052</v>
      </c>
      <c r="P43" s="6">
        <f t="shared" si="9"/>
        <v>-410.97879799634836</v>
      </c>
      <c r="Q43" s="6">
        <f t="shared" si="10"/>
        <v>-362.22006648867188</v>
      </c>
      <c r="R43" s="6">
        <f t="shared" si="11"/>
        <v>-244.82944883369146</v>
      </c>
      <c r="S43" s="6">
        <f t="shared" si="12"/>
        <v>-120.91448644561001</v>
      </c>
      <c r="T43" s="6">
        <f t="shared" si="13"/>
        <v>-420.14821497997752</v>
      </c>
      <c r="U43" s="6">
        <f t="shared" si="14"/>
        <v>-436.94932884429738</v>
      </c>
      <c r="V43" s="6">
        <f t="shared" si="15"/>
        <v>14.83642833653235</v>
      </c>
      <c r="W43" s="6">
        <f t="shared" si="16"/>
        <v>-344.77879894285604</v>
      </c>
      <c r="X43" s="6">
        <f t="shared" si="17"/>
        <v>-268.83529415385294</v>
      </c>
      <c r="Y43" s="6">
        <f t="shared" si="18"/>
        <v>-344.77879894285616</v>
      </c>
      <c r="Z43" s="6">
        <f t="shared" si="19"/>
        <v>268.83529415385283</v>
      </c>
      <c r="AA43" s="6">
        <f t="shared" si="20"/>
        <v>-436.94932884429744</v>
      </c>
      <c r="AB43" s="6">
        <f t="shared" si="21"/>
        <v>-14.836428336532464</v>
      </c>
      <c r="AC43" s="6">
        <f t="shared" si="22"/>
        <v>-120.91448644561018</v>
      </c>
      <c r="AD43" s="6">
        <f t="shared" si="23"/>
        <v>420.14821497997752</v>
      </c>
      <c r="AE43" s="6">
        <f t="shared" si="24"/>
        <v>-362.22006648867193</v>
      </c>
      <c r="AF43" s="6">
        <f t="shared" si="25"/>
        <v>244.82944883369137</v>
      </c>
      <c r="AG43" s="6">
        <f t="shared" si="26"/>
        <v>149.13505014162041</v>
      </c>
      <c r="AH43" s="6">
        <f t="shared" si="27"/>
        <v>410.97879799634848</v>
      </c>
      <c r="AI43" s="6">
        <f t="shared" si="28"/>
        <v>-149.13505014162058</v>
      </c>
      <c r="AJ43" s="6">
        <f t="shared" si="29"/>
        <v>410.97879799634836</v>
      </c>
      <c r="AK43" s="6">
        <f t="shared" si="30"/>
        <v>362.22006648867182</v>
      </c>
      <c r="AL43" s="6">
        <f t="shared" si="31"/>
        <v>244.82944883369146</v>
      </c>
      <c r="AM43" s="6">
        <f t="shared" si="32"/>
        <v>120.91448644560998</v>
      </c>
      <c r="AN43" s="6">
        <f t="shared" si="33"/>
        <v>420.14821497997752</v>
      </c>
      <c r="AO43" s="6">
        <f t="shared" si="34"/>
        <v>436.94932884429738</v>
      </c>
      <c r="AP43" s="6">
        <f t="shared" si="35"/>
        <v>-14.836428336532293</v>
      </c>
      <c r="AQ43" s="6">
        <f t="shared" si="36"/>
        <v>344.77879894285604</v>
      </c>
      <c r="AR43" s="6">
        <f t="shared" si="37"/>
        <v>268.83529415385294</v>
      </c>
      <c r="AS43" s="6">
        <f t="shared" si="38"/>
        <v>344.77879894285616</v>
      </c>
      <c r="AT43" s="6">
        <f t="shared" si="39"/>
        <v>-268.83529415385283</v>
      </c>
    </row>
    <row r="44" spans="1:46" x14ac:dyDescent="0.2">
      <c r="A44" s="5">
        <v>41</v>
      </c>
      <c r="B44" s="6">
        <f>Normal!J42</f>
        <v>171.07183230000001</v>
      </c>
      <c r="C44" s="6">
        <f>Normal!L42</f>
        <v>346.03617833896396</v>
      </c>
      <c r="D44" s="6">
        <f>Normal!M42</f>
        <v>269.3801453934164</v>
      </c>
      <c r="E44" s="6">
        <f>Normal!N42</f>
        <v>346.03617833896396</v>
      </c>
      <c r="F44" s="6">
        <f>Normal!O42</f>
        <v>-269.3801453934164</v>
      </c>
      <c r="G44" s="6">
        <f t="shared" si="0"/>
        <v>438.2868256674343</v>
      </c>
      <c r="H44" s="6">
        <f t="shared" si="1"/>
        <v>14.538153183176917</v>
      </c>
      <c r="I44" s="6">
        <f t="shared" si="2"/>
        <v>121.61147222212958</v>
      </c>
      <c r="J44" s="6">
        <f t="shared" si="3"/>
        <v>-421.32807795775926</v>
      </c>
      <c r="K44" s="6">
        <f t="shared" si="4"/>
        <v>363.1268024122445</v>
      </c>
      <c r="L44" s="6">
        <f t="shared" si="5"/>
        <v>-245.85691940938369</v>
      </c>
      <c r="M44" s="6">
        <f t="shared" si="6"/>
        <v>-149.26468286164459</v>
      </c>
      <c r="N44" s="6">
        <f t="shared" si="7"/>
        <v>-412.34300515690342</v>
      </c>
      <c r="O44" s="6">
        <f t="shared" si="8"/>
        <v>149.2646828616447</v>
      </c>
      <c r="P44" s="6">
        <f t="shared" si="9"/>
        <v>-412.34300515690342</v>
      </c>
      <c r="Q44" s="6">
        <f t="shared" si="10"/>
        <v>-363.1268024122445</v>
      </c>
      <c r="R44" s="6">
        <f t="shared" si="11"/>
        <v>-245.85691940938369</v>
      </c>
      <c r="S44" s="6">
        <f t="shared" si="12"/>
        <v>-121.61147222212949</v>
      </c>
      <c r="T44" s="6">
        <f t="shared" si="13"/>
        <v>-421.32807795775926</v>
      </c>
      <c r="U44" s="6">
        <f t="shared" si="14"/>
        <v>-438.2868256674343</v>
      </c>
      <c r="V44" s="6">
        <f t="shared" si="15"/>
        <v>14.53815318317686</v>
      </c>
      <c r="W44" s="6">
        <f t="shared" si="16"/>
        <v>-346.03617833896391</v>
      </c>
      <c r="X44" s="6">
        <f t="shared" si="17"/>
        <v>-269.38014539341646</v>
      </c>
      <c r="Y44" s="6">
        <f t="shared" si="18"/>
        <v>-346.03617833896402</v>
      </c>
      <c r="Z44" s="6">
        <f t="shared" si="19"/>
        <v>269.38014539341634</v>
      </c>
      <c r="AA44" s="6">
        <f t="shared" si="20"/>
        <v>-438.2868256674343</v>
      </c>
      <c r="AB44" s="6">
        <f t="shared" si="21"/>
        <v>-14.538153183177002</v>
      </c>
      <c r="AC44" s="6">
        <f t="shared" si="22"/>
        <v>-121.61147222212961</v>
      </c>
      <c r="AD44" s="6">
        <f t="shared" si="23"/>
        <v>421.32807795775921</v>
      </c>
      <c r="AE44" s="6">
        <f t="shared" si="24"/>
        <v>-363.1268024122445</v>
      </c>
      <c r="AF44" s="6">
        <f t="shared" si="25"/>
        <v>245.85691940938364</v>
      </c>
      <c r="AG44" s="6">
        <f t="shared" si="26"/>
        <v>149.26468286164456</v>
      </c>
      <c r="AH44" s="6">
        <f t="shared" si="27"/>
        <v>412.34300515690347</v>
      </c>
      <c r="AI44" s="6">
        <f t="shared" si="28"/>
        <v>-149.26468286164476</v>
      </c>
      <c r="AJ44" s="6">
        <f t="shared" si="29"/>
        <v>412.34300515690336</v>
      </c>
      <c r="AK44" s="6">
        <f t="shared" si="30"/>
        <v>363.12680241224444</v>
      </c>
      <c r="AL44" s="6">
        <f t="shared" si="31"/>
        <v>245.85691940938375</v>
      </c>
      <c r="AM44" s="6">
        <f t="shared" si="32"/>
        <v>121.61147222212946</v>
      </c>
      <c r="AN44" s="6">
        <f t="shared" si="33"/>
        <v>421.32807795775932</v>
      </c>
      <c r="AO44" s="6">
        <f t="shared" si="34"/>
        <v>438.2868256674343</v>
      </c>
      <c r="AP44" s="6">
        <f t="shared" si="35"/>
        <v>-14.538153183176831</v>
      </c>
      <c r="AQ44" s="6">
        <f t="shared" si="36"/>
        <v>346.03617833896391</v>
      </c>
      <c r="AR44" s="6">
        <f t="shared" si="37"/>
        <v>269.38014539341646</v>
      </c>
      <c r="AS44" s="6">
        <f t="shared" si="38"/>
        <v>346.03617833896402</v>
      </c>
      <c r="AT44" s="6">
        <f t="shared" si="39"/>
        <v>-269.38014539341634</v>
      </c>
    </row>
    <row r="45" spans="1:46" x14ac:dyDescent="0.2">
      <c r="A45" s="5">
        <v>42</v>
      </c>
      <c r="B45" s="6">
        <f>Normal!J43</f>
        <v>150</v>
      </c>
      <c r="C45" s="6">
        <f>Normal!L43</f>
        <v>347.25793012669141</v>
      </c>
      <c r="D45" s="6">
        <f>Normal!M43</f>
        <v>267.65224256616568</v>
      </c>
      <c r="E45" s="6">
        <f>Normal!N43</f>
        <v>347.25793012669141</v>
      </c>
      <c r="F45" s="6">
        <f>Normal!O43</f>
        <v>-267.65224256616568</v>
      </c>
      <c r="G45" s="6">
        <f t="shared" si="0"/>
        <v>438.25960782736132</v>
      </c>
      <c r="H45" s="6">
        <f t="shared" si="1"/>
        <v>12.422122748514397</v>
      </c>
      <c r="I45" s="6">
        <f t="shared" si="2"/>
        <v>123.61552598056147</v>
      </c>
      <c r="J45" s="6">
        <f t="shared" si="3"/>
        <v>-420.64830288867302</v>
      </c>
      <c r="K45" s="6">
        <f t="shared" si="4"/>
        <v>361.86101123417859</v>
      </c>
      <c r="L45" s="6">
        <f t="shared" si="5"/>
        <v>-247.55282574664608</v>
      </c>
      <c r="M45" s="6">
        <f t="shared" si="6"/>
        <v>-147.24380755294723</v>
      </c>
      <c r="N45" s="6">
        <f t="shared" si="7"/>
        <v>-412.97100881766784</v>
      </c>
      <c r="O45" s="6">
        <f t="shared" si="8"/>
        <v>147.24380755294732</v>
      </c>
      <c r="P45" s="6">
        <f t="shared" si="9"/>
        <v>-412.97100881766789</v>
      </c>
      <c r="Q45" s="6">
        <f t="shared" si="10"/>
        <v>-361.86101123417859</v>
      </c>
      <c r="R45" s="6">
        <f t="shared" si="11"/>
        <v>-247.55282574664614</v>
      </c>
      <c r="S45" s="6">
        <f t="shared" si="12"/>
        <v>-123.61552598056139</v>
      </c>
      <c r="T45" s="6">
        <f t="shared" si="13"/>
        <v>-420.64830288867302</v>
      </c>
      <c r="U45" s="6">
        <f t="shared" si="14"/>
        <v>-438.25960782736126</v>
      </c>
      <c r="V45" s="6">
        <f t="shared" si="15"/>
        <v>12.42212274851434</v>
      </c>
      <c r="W45" s="6">
        <f t="shared" si="16"/>
        <v>-347.25793012669135</v>
      </c>
      <c r="X45" s="6">
        <f t="shared" si="17"/>
        <v>-267.65224256616574</v>
      </c>
      <c r="Y45" s="6">
        <f t="shared" si="18"/>
        <v>-347.25793012669146</v>
      </c>
      <c r="Z45" s="6">
        <f t="shared" si="19"/>
        <v>267.65224256616563</v>
      </c>
      <c r="AA45" s="6">
        <f t="shared" si="20"/>
        <v>-438.25960782736138</v>
      </c>
      <c r="AB45" s="6">
        <f t="shared" si="21"/>
        <v>-12.422122748514482</v>
      </c>
      <c r="AC45" s="6">
        <f t="shared" si="22"/>
        <v>-123.61552598056156</v>
      </c>
      <c r="AD45" s="6">
        <f t="shared" si="23"/>
        <v>420.64830288867302</v>
      </c>
      <c r="AE45" s="6">
        <f t="shared" si="24"/>
        <v>-361.86101123417865</v>
      </c>
      <c r="AF45" s="6">
        <f t="shared" si="25"/>
        <v>247.55282574664602</v>
      </c>
      <c r="AG45" s="6">
        <f t="shared" si="26"/>
        <v>147.2438075529472</v>
      </c>
      <c r="AH45" s="6">
        <f t="shared" si="27"/>
        <v>412.97100881766789</v>
      </c>
      <c r="AI45" s="6">
        <f t="shared" si="28"/>
        <v>-147.24380755294732</v>
      </c>
      <c r="AJ45" s="6">
        <f t="shared" si="29"/>
        <v>412.97100881766784</v>
      </c>
      <c r="AK45" s="6">
        <f t="shared" si="30"/>
        <v>361.86101123417859</v>
      </c>
      <c r="AL45" s="6">
        <f t="shared" si="31"/>
        <v>247.55282574664619</v>
      </c>
      <c r="AM45" s="6">
        <f t="shared" si="32"/>
        <v>123.61552598056136</v>
      </c>
      <c r="AN45" s="6">
        <f t="shared" si="33"/>
        <v>420.64830288867307</v>
      </c>
      <c r="AO45" s="6">
        <f t="shared" si="34"/>
        <v>438.25960782736132</v>
      </c>
      <c r="AP45" s="6">
        <f t="shared" si="35"/>
        <v>-12.422122748514312</v>
      </c>
      <c r="AQ45" s="6">
        <f t="shared" si="36"/>
        <v>347.25793012669135</v>
      </c>
      <c r="AR45" s="6">
        <f t="shared" si="37"/>
        <v>267.65224256616574</v>
      </c>
      <c r="AS45" s="6">
        <f t="shared" si="38"/>
        <v>347.25793012669146</v>
      </c>
      <c r="AT45" s="6">
        <f t="shared" si="39"/>
        <v>-267.65224256616563</v>
      </c>
    </row>
    <row r="46" spans="1:46" x14ac:dyDescent="0.2">
      <c r="A46" s="5">
        <v>43</v>
      </c>
      <c r="B46" s="6">
        <f>Normal!J44</f>
        <v>338.37674060000001</v>
      </c>
      <c r="C46" s="6">
        <f>Normal!L44</f>
        <v>314.77565935504333</v>
      </c>
      <c r="D46" s="6">
        <f>Normal!M44</f>
        <v>149.47021034248141</v>
      </c>
      <c r="E46" s="6">
        <f>Normal!N44</f>
        <v>314.77565935504333</v>
      </c>
      <c r="F46" s="6">
        <f>Normal!O44</f>
        <v>-149.47021034248141</v>
      </c>
      <c r="G46" s="6">
        <f t="shared" si="0"/>
        <v>342.51524313017393</v>
      </c>
      <c r="H46" s="6">
        <f t="shared" si="1"/>
        <v>-64.096550029668236</v>
      </c>
      <c r="I46" s="6">
        <f t="shared" si="2"/>
        <v>166.802472537445</v>
      </c>
      <c r="J46" s="6">
        <f t="shared" si="3"/>
        <v>-305.94443066939925</v>
      </c>
      <c r="K46" s="6">
        <f t="shared" si="4"/>
        <v>239.42564569451199</v>
      </c>
      <c r="L46" s="6">
        <f t="shared" si="5"/>
        <v>-253.18060685209269</v>
      </c>
      <c r="M46" s="6">
        <f t="shared" si="6"/>
        <v>-44.883589381936389</v>
      </c>
      <c r="N46" s="6">
        <f t="shared" si="7"/>
        <v>-345.55827714934225</v>
      </c>
      <c r="O46" s="6">
        <f t="shared" si="8"/>
        <v>44.883589381936446</v>
      </c>
      <c r="P46" s="6">
        <f t="shared" si="9"/>
        <v>-345.5582771493423</v>
      </c>
      <c r="Q46" s="6">
        <f t="shared" si="10"/>
        <v>-239.42564569451199</v>
      </c>
      <c r="R46" s="6">
        <f t="shared" si="11"/>
        <v>-253.18060685209275</v>
      </c>
      <c r="S46" s="6">
        <f t="shared" si="12"/>
        <v>-166.80247253744494</v>
      </c>
      <c r="T46" s="6">
        <f t="shared" si="13"/>
        <v>-305.94443066939925</v>
      </c>
      <c r="U46" s="6">
        <f t="shared" si="14"/>
        <v>-342.51524313017393</v>
      </c>
      <c r="V46" s="6">
        <f t="shared" si="15"/>
        <v>-64.096550029668279</v>
      </c>
      <c r="W46" s="6">
        <f t="shared" si="16"/>
        <v>-314.77565935504333</v>
      </c>
      <c r="X46" s="6">
        <f t="shared" si="17"/>
        <v>-149.47021034248144</v>
      </c>
      <c r="Y46" s="6">
        <f t="shared" si="18"/>
        <v>-314.77565935504333</v>
      </c>
      <c r="Z46" s="6">
        <f t="shared" si="19"/>
        <v>149.47021034248138</v>
      </c>
      <c r="AA46" s="6">
        <f t="shared" si="20"/>
        <v>-342.51524313017393</v>
      </c>
      <c r="AB46" s="6">
        <f t="shared" si="21"/>
        <v>64.096550029668194</v>
      </c>
      <c r="AC46" s="6">
        <f t="shared" si="22"/>
        <v>-166.80247253744506</v>
      </c>
      <c r="AD46" s="6">
        <f t="shared" si="23"/>
        <v>305.9444306693992</v>
      </c>
      <c r="AE46" s="6">
        <f t="shared" si="24"/>
        <v>-239.42564569451201</v>
      </c>
      <c r="AF46" s="6">
        <f t="shared" si="25"/>
        <v>253.18060685209267</v>
      </c>
      <c r="AG46" s="6">
        <f t="shared" si="26"/>
        <v>44.883589381936346</v>
      </c>
      <c r="AH46" s="6">
        <f t="shared" si="27"/>
        <v>345.5582771493423</v>
      </c>
      <c r="AI46" s="6">
        <f t="shared" si="28"/>
        <v>-44.883589381936488</v>
      </c>
      <c r="AJ46" s="6">
        <f t="shared" si="29"/>
        <v>345.5582771493423</v>
      </c>
      <c r="AK46" s="6">
        <f t="shared" si="30"/>
        <v>239.42564569451196</v>
      </c>
      <c r="AL46" s="6">
        <f t="shared" si="31"/>
        <v>253.18060685209278</v>
      </c>
      <c r="AM46" s="6">
        <f t="shared" si="32"/>
        <v>166.80247253744494</v>
      </c>
      <c r="AN46" s="6">
        <f t="shared" si="33"/>
        <v>305.94443066939925</v>
      </c>
      <c r="AO46" s="6">
        <f t="shared" si="34"/>
        <v>342.51524313017393</v>
      </c>
      <c r="AP46" s="6">
        <f t="shared" si="35"/>
        <v>64.096550029668308</v>
      </c>
      <c r="AQ46" s="6">
        <f t="shared" si="36"/>
        <v>314.77565935504327</v>
      </c>
      <c r="AR46" s="6">
        <f t="shared" si="37"/>
        <v>149.47021034248149</v>
      </c>
      <c r="AS46" s="6">
        <f t="shared" si="38"/>
        <v>314.77565935504339</v>
      </c>
      <c r="AT46" s="6">
        <f t="shared" si="39"/>
        <v>-149.47021034248132</v>
      </c>
    </row>
    <row r="47" spans="1:46" x14ac:dyDescent="0.2">
      <c r="A47" s="5">
        <v>44</v>
      </c>
      <c r="B47" s="6">
        <f>Normal!J45</f>
        <v>329.46430839999999</v>
      </c>
      <c r="C47" s="6">
        <f>Normal!L45</f>
        <v>321.86963145836546</v>
      </c>
      <c r="D47" s="6">
        <f>Normal!M45</f>
        <v>167.32528150113677</v>
      </c>
      <c r="E47" s="6">
        <f>Normal!N45</f>
        <v>321.86963145836546</v>
      </c>
      <c r="F47" s="6">
        <f>Normal!O45</f>
        <v>-167.32528150113677</v>
      </c>
      <c r="G47" s="6">
        <f t="shared" si="0"/>
        <v>358.74933462507363</v>
      </c>
      <c r="H47" s="6">
        <f t="shared" si="1"/>
        <v>-53.821226209049001</v>
      </c>
      <c r="I47" s="6">
        <f t="shared" si="2"/>
        <v>162.04666902096412</v>
      </c>
      <c r="J47" s="6">
        <f t="shared" si="3"/>
        <v>-324.55921885503233</v>
      </c>
      <c r="K47" s="6">
        <f t="shared" si="4"/>
        <v>258.59898540641314</v>
      </c>
      <c r="L47" s="6">
        <f t="shared" si="5"/>
        <v>-254.40985482357473</v>
      </c>
      <c r="M47" s="6">
        <f t="shared" si="6"/>
        <v>-59.672613218740906</v>
      </c>
      <c r="N47" s="6">
        <f t="shared" si="7"/>
        <v>-357.82256596842126</v>
      </c>
      <c r="O47" s="6">
        <f t="shared" si="8"/>
        <v>59.672613218740963</v>
      </c>
      <c r="P47" s="6">
        <f t="shared" si="9"/>
        <v>-357.82256596842132</v>
      </c>
      <c r="Q47" s="6">
        <f t="shared" si="10"/>
        <v>-258.59898540641314</v>
      </c>
      <c r="R47" s="6">
        <f t="shared" si="11"/>
        <v>-254.40985482357479</v>
      </c>
      <c r="S47" s="6">
        <f t="shared" si="12"/>
        <v>-162.04666902096403</v>
      </c>
      <c r="T47" s="6">
        <f t="shared" si="13"/>
        <v>-324.55921885503238</v>
      </c>
      <c r="U47" s="6">
        <f t="shared" si="14"/>
        <v>-358.74933462507363</v>
      </c>
      <c r="V47" s="6">
        <f t="shared" si="15"/>
        <v>-53.821226209049087</v>
      </c>
      <c r="W47" s="6">
        <f t="shared" si="16"/>
        <v>-321.86963145836546</v>
      </c>
      <c r="X47" s="6">
        <f t="shared" si="17"/>
        <v>-167.3252815011368</v>
      </c>
      <c r="Y47" s="6">
        <f t="shared" si="18"/>
        <v>-321.86963145836546</v>
      </c>
      <c r="Z47" s="6">
        <f t="shared" si="19"/>
        <v>167.32528150113674</v>
      </c>
      <c r="AA47" s="6">
        <f t="shared" si="20"/>
        <v>-358.74933462507363</v>
      </c>
      <c r="AB47" s="6">
        <f t="shared" si="21"/>
        <v>53.821226209048973</v>
      </c>
      <c r="AC47" s="6">
        <f t="shared" si="22"/>
        <v>-162.04666902096415</v>
      </c>
      <c r="AD47" s="6">
        <f t="shared" si="23"/>
        <v>324.55921885503233</v>
      </c>
      <c r="AE47" s="6">
        <f t="shared" si="24"/>
        <v>-258.59898540641319</v>
      </c>
      <c r="AF47" s="6">
        <f t="shared" si="25"/>
        <v>254.4098548235747</v>
      </c>
      <c r="AG47" s="6">
        <f t="shared" si="26"/>
        <v>59.672613218740864</v>
      </c>
      <c r="AH47" s="6">
        <f t="shared" si="27"/>
        <v>357.82256596842132</v>
      </c>
      <c r="AI47" s="6">
        <f t="shared" si="28"/>
        <v>-59.672613218741006</v>
      </c>
      <c r="AJ47" s="6">
        <f t="shared" si="29"/>
        <v>357.82256596842132</v>
      </c>
      <c r="AK47" s="6">
        <f t="shared" si="30"/>
        <v>258.59898540641314</v>
      </c>
      <c r="AL47" s="6">
        <f t="shared" si="31"/>
        <v>254.40985482357482</v>
      </c>
      <c r="AM47" s="6">
        <f t="shared" si="32"/>
        <v>162.04666902096403</v>
      </c>
      <c r="AN47" s="6">
        <f t="shared" si="33"/>
        <v>324.55921885503244</v>
      </c>
      <c r="AO47" s="6">
        <f t="shared" si="34"/>
        <v>358.74933462507363</v>
      </c>
      <c r="AP47" s="6">
        <f t="shared" si="35"/>
        <v>53.821226209049115</v>
      </c>
      <c r="AQ47" s="6">
        <f t="shared" si="36"/>
        <v>321.8696314583654</v>
      </c>
      <c r="AR47" s="6">
        <f t="shared" si="37"/>
        <v>167.32528150113686</v>
      </c>
      <c r="AS47" s="6">
        <f t="shared" si="38"/>
        <v>321.86963145836552</v>
      </c>
      <c r="AT47" s="6">
        <f t="shared" si="39"/>
        <v>-167.32528150113669</v>
      </c>
    </row>
    <row r="48" spans="1:46" x14ac:dyDescent="0.2">
      <c r="A48" s="5">
        <v>45</v>
      </c>
      <c r="B48" s="6">
        <f>Normal!J46</f>
        <v>318.92308809999997</v>
      </c>
      <c r="C48" s="6">
        <f>Normal!L46</f>
        <v>327.95453205530737</v>
      </c>
      <c r="D48" s="6">
        <f>Normal!M46</f>
        <v>184.65628429142356</v>
      </c>
      <c r="E48" s="6">
        <f>Normal!N46</f>
        <v>327.95453205530737</v>
      </c>
      <c r="F48" s="6">
        <f>Normal!O46</f>
        <v>-184.65628429142356</v>
      </c>
      <c r="G48" s="6">
        <f t="shared" si="0"/>
        <v>373.85903046465216</v>
      </c>
      <c r="H48" s="6">
        <f t="shared" si="1"/>
        <v>-43.376765254695499</v>
      </c>
      <c r="I48" s="6">
        <f t="shared" si="2"/>
        <v>156.78254916540209</v>
      </c>
      <c r="J48" s="6">
        <f t="shared" si="3"/>
        <v>-342.15690947448212</v>
      </c>
      <c r="K48" s="6">
        <f t="shared" si="4"/>
        <v>276.96208623758218</v>
      </c>
      <c r="L48" s="6">
        <f t="shared" si="5"/>
        <v>-254.84136479554635</v>
      </c>
      <c r="M48" s="6">
        <f t="shared" si="6"/>
        <v>-74.275038662835328</v>
      </c>
      <c r="N48" s="6">
        <f t="shared" si="7"/>
        <v>-368.96522472390939</v>
      </c>
      <c r="O48" s="6">
        <f t="shared" si="8"/>
        <v>74.275038662835399</v>
      </c>
      <c r="P48" s="6">
        <f t="shared" si="9"/>
        <v>-368.96522472390944</v>
      </c>
      <c r="Q48" s="6">
        <f t="shared" si="10"/>
        <v>-276.96208623758218</v>
      </c>
      <c r="R48" s="6">
        <f t="shared" si="11"/>
        <v>-254.84136479554644</v>
      </c>
      <c r="S48" s="6">
        <f t="shared" si="12"/>
        <v>-156.782549165402</v>
      </c>
      <c r="T48" s="6">
        <f t="shared" si="13"/>
        <v>-342.15690947448212</v>
      </c>
      <c r="U48" s="6">
        <f t="shared" si="14"/>
        <v>-373.85903046465216</v>
      </c>
      <c r="V48" s="6">
        <f t="shared" si="15"/>
        <v>-43.376765254695556</v>
      </c>
      <c r="W48" s="6">
        <f t="shared" si="16"/>
        <v>-327.95453205530737</v>
      </c>
      <c r="X48" s="6">
        <f t="shared" si="17"/>
        <v>-184.65628429142359</v>
      </c>
      <c r="Y48" s="6">
        <f t="shared" si="18"/>
        <v>-327.95453205530737</v>
      </c>
      <c r="Z48" s="6">
        <f t="shared" si="19"/>
        <v>184.65628429142353</v>
      </c>
      <c r="AA48" s="6">
        <f t="shared" si="20"/>
        <v>-373.85903046465222</v>
      </c>
      <c r="AB48" s="6">
        <f t="shared" si="21"/>
        <v>43.376765254695442</v>
      </c>
      <c r="AC48" s="6">
        <f t="shared" si="22"/>
        <v>-156.78254916540214</v>
      </c>
      <c r="AD48" s="6">
        <f t="shared" si="23"/>
        <v>342.15690947448212</v>
      </c>
      <c r="AE48" s="6">
        <f t="shared" si="24"/>
        <v>-276.96208623758224</v>
      </c>
      <c r="AF48" s="6">
        <f t="shared" si="25"/>
        <v>254.84136479554633</v>
      </c>
      <c r="AG48" s="6">
        <f t="shared" si="26"/>
        <v>74.2750386628353</v>
      </c>
      <c r="AH48" s="6">
        <f t="shared" si="27"/>
        <v>368.96522472390944</v>
      </c>
      <c r="AI48" s="6">
        <f t="shared" si="28"/>
        <v>-74.275038662835428</v>
      </c>
      <c r="AJ48" s="6">
        <f t="shared" si="29"/>
        <v>368.96522472390944</v>
      </c>
      <c r="AK48" s="6">
        <f t="shared" si="30"/>
        <v>276.96208623758218</v>
      </c>
      <c r="AL48" s="6">
        <f t="shared" si="31"/>
        <v>254.84136479554644</v>
      </c>
      <c r="AM48" s="6">
        <f t="shared" si="32"/>
        <v>156.78254916540197</v>
      </c>
      <c r="AN48" s="6">
        <f t="shared" si="33"/>
        <v>342.15690947448218</v>
      </c>
      <c r="AO48" s="6">
        <f t="shared" si="34"/>
        <v>373.85903046465216</v>
      </c>
      <c r="AP48" s="6">
        <f t="shared" si="35"/>
        <v>43.376765254695613</v>
      </c>
      <c r="AQ48" s="6">
        <f t="shared" si="36"/>
        <v>327.95453205530731</v>
      </c>
      <c r="AR48" s="6">
        <f t="shared" si="37"/>
        <v>184.65628429142365</v>
      </c>
      <c r="AS48" s="6">
        <f t="shared" si="38"/>
        <v>327.95453205530742</v>
      </c>
      <c r="AT48" s="6">
        <f t="shared" si="39"/>
        <v>-184.65628429142347</v>
      </c>
    </row>
    <row r="49" spans="1:46" x14ac:dyDescent="0.2">
      <c r="A49" s="5">
        <v>46</v>
      </c>
      <c r="B49" s="6">
        <f>Normal!J47</f>
        <v>306.74236550000001</v>
      </c>
      <c r="C49" s="6">
        <f>Normal!L47</f>
        <v>332.90108521553174</v>
      </c>
      <c r="D49" s="6">
        <f>Normal!M47</f>
        <v>201.25832013230104</v>
      </c>
      <c r="E49" s="6">
        <f>Normal!N47</f>
        <v>332.90108521553174</v>
      </c>
      <c r="F49" s="6">
        <f>Normal!O47</f>
        <v>-201.25832013230104</v>
      </c>
      <c r="G49" s="6">
        <f t="shared" si="0"/>
        <v>387.61930786015159</v>
      </c>
      <c r="H49" s="6">
        <f t="shared" si="1"/>
        <v>-32.852947115464247</v>
      </c>
      <c r="I49" s="6">
        <f t="shared" si="2"/>
        <v>151.02596291030383</v>
      </c>
      <c r="J49" s="6">
        <f t="shared" si="3"/>
        <v>-358.49574960823458</v>
      </c>
      <c r="K49" s="6">
        <f t="shared" si="4"/>
        <v>294.28012959790289</v>
      </c>
      <c r="L49" s="6">
        <f t="shared" si="5"/>
        <v>-254.41550519572502</v>
      </c>
      <c r="M49" s="6">
        <f t="shared" si="6"/>
        <v>-88.535944042979125</v>
      </c>
      <c r="N49" s="6">
        <f t="shared" si="7"/>
        <v>-378.79998755619431</v>
      </c>
      <c r="O49" s="6">
        <f t="shared" si="8"/>
        <v>88.535944042979168</v>
      </c>
      <c r="P49" s="6">
        <f t="shared" si="9"/>
        <v>-378.79998755619431</v>
      </c>
      <c r="Q49" s="6">
        <f t="shared" si="10"/>
        <v>-294.28012959790283</v>
      </c>
      <c r="R49" s="6">
        <f t="shared" si="11"/>
        <v>-254.41550519572505</v>
      </c>
      <c r="S49" s="6">
        <f t="shared" si="12"/>
        <v>-151.0259629103038</v>
      </c>
      <c r="T49" s="6">
        <f t="shared" si="13"/>
        <v>-358.49574960823463</v>
      </c>
      <c r="U49" s="6">
        <f t="shared" si="14"/>
        <v>-387.61930786015165</v>
      </c>
      <c r="V49" s="6">
        <f t="shared" si="15"/>
        <v>-32.852947115464332</v>
      </c>
      <c r="W49" s="6">
        <f t="shared" si="16"/>
        <v>-332.90108521553174</v>
      </c>
      <c r="X49" s="6">
        <f t="shared" si="17"/>
        <v>-201.25832013230107</v>
      </c>
      <c r="Y49" s="6">
        <f t="shared" si="18"/>
        <v>-332.90108521553174</v>
      </c>
      <c r="Z49" s="6">
        <f t="shared" si="19"/>
        <v>201.25832013230101</v>
      </c>
      <c r="AA49" s="6">
        <f t="shared" si="20"/>
        <v>-387.61930786015165</v>
      </c>
      <c r="AB49" s="6">
        <f t="shared" si="21"/>
        <v>32.85294711546419</v>
      </c>
      <c r="AC49" s="6">
        <f t="shared" si="22"/>
        <v>-151.02596291030392</v>
      </c>
      <c r="AD49" s="6">
        <f t="shared" si="23"/>
        <v>358.49574960823458</v>
      </c>
      <c r="AE49" s="6">
        <f t="shared" si="24"/>
        <v>-294.28012959790294</v>
      </c>
      <c r="AF49" s="6">
        <f t="shared" si="25"/>
        <v>254.41550519572499</v>
      </c>
      <c r="AG49" s="6">
        <f t="shared" si="26"/>
        <v>88.535944042979082</v>
      </c>
      <c r="AH49" s="6">
        <f t="shared" si="27"/>
        <v>378.79998755619431</v>
      </c>
      <c r="AI49" s="6">
        <f t="shared" si="28"/>
        <v>-88.535944042979196</v>
      </c>
      <c r="AJ49" s="6">
        <f t="shared" si="29"/>
        <v>378.79998755619425</v>
      </c>
      <c r="AK49" s="6">
        <f t="shared" si="30"/>
        <v>294.28012959790283</v>
      </c>
      <c r="AL49" s="6">
        <f t="shared" si="31"/>
        <v>254.41550519572507</v>
      </c>
      <c r="AM49" s="6">
        <f t="shared" si="32"/>
        <v>151.0259629103038</v>
      </c>
      <c r="AN49" s="6">
        <f t="shared" si="33"/>
        <v>358.49574960823463</v>
      </c>
      <c r="AO49" s="6">
        <f t="shared" si="34"/>
        <v>387.61930786015165</v>
      </c>
      <c r="AP49" s="6">
        <f t="shared" si="35"/>
        <v>32.85294711546436</v>
      </c>
      <c r="AQ49" s="6">
        <f t="shared" si="36"/>
        <v>332.90108521553168</v>
      </c>
      <c r="AR49" s="6">
        <f t="shared" si="37"/>
        <v>201.25832013230112</v>
      </c>
      <c r="AS49" s="6">
        <f t="shared" si="38"/>
        <v>332.90108521553179</v>
      </c>
      <c r="AT49" s="6">
        <f t="shared" si="39"/>
        <v>-201.25832013230095</v>
      </c>
    </row>
    <row r="50" spans="1:46" x14ac:dyDescent="0.2">
      <c r="A50" s="5">
        <v>47</v>
      </c>
      <c r="B50" s="6">
        <f>Normal!J48</f>
        <v>292.98611870000002</v>
      </c>
      <c r="C50" s="6">
        <f>Normal!L48</f>
        <v>336.6108443444885</v>
      </c>
      <c r="D50" s="6">
        <f>Normal!M48</f>
        <v>216.9251537063501</v>
      </c>
      <c r="E50" s="6">
        <f>Normal!N48</f>
        <v>336.6108443444885</v>
      </c>
      <c r="F50" s="6">
        <f>Normal!O48</f>
        <v>-216.9251537063501</v>
      </c>
      <c r="G50" s="6">
        <f t="shared" si="0"/>
        <v>399.82929976546188</v>
      </c>
      <c r="H50" s="6">
        <f t="shared" si="1"/>
        <v>-22.358754211572716</v>
      </c>
      <c r="I50" s="6">
        <f t="shared" si="2"/>
        <v>144.8184873657209</v>
      </c>
      <c r="J50" s="6">
        <f t="shared" si="3"/>
        <v>-373.35102592324245</v>
      </c>
      <c r="K50" s="6">
        <f t="shared" si="4"/>
        <v>310.32655237409915</v>
      </c>
      <c r="L50" s="6">
        <f t="shared" si="5"/>
        <v>-253.10237796677961</v>
      </c>
      <c r="M50" s="6">
        <f t="shared" si="6"/>
        <v>-102.28960958740493</v>
      </c>
      <c r="N50" s="6">
        <f t="shared" si="7"/>
        <v>-387.16949597209918</v>
      </c>
      <c r="O50" s="6">
        <f t="shared" si="8"/>
        <v>102.289609587405</v>
      </c>
      <c r="P50" s="6">
        <f t="shared" si="9"/>
        <v>-387.16949597209924</v>
      </c>
      <c r="Q50" s="6">
        <f t="shared" si="10"/>
        <v>-310.32655237409915</v>
      </c>
      <c r="R50" s="6">
        <f t="shared" si="11"/>
        <v>-253.10237796677967</v>
      </c>
      <c r="S50" s="6">
        <f t="shared" si="12"/>
        <v>-144.81848736572078</v>
      </c>
      <c r="T50" s="6">
        <f t="shared" si="13"/>
        <v>-373.35102592324245</v>
      </c>
      <c r="U50" s="6">
        <f t="shared" si="14"/>
        <v>-399.82929976546188</v>
      </c>
      <c r="V50" s="6">
        <f t="shared" si="15"/>
        <v>-22.358754211572773</v>
      </c>
      <c r="W50" s="6">
        <f t="shared" si="16"/>
        <v>-336.6108443444885</v>
      </c>
      <c r="X50" s="6">
        <f t="shared" si="17"/>
        <v>-216.92515370635013</v>
      </c>
      <c r="Y50" s="6">
        <f t="shared" si="18"/>
        <v>-336.6108443444885</v>
      </c>
      <c r="Z50" s="6">
        <f t="shared" si="19"/>
        <v>216.92515370635007</v>
      </c>
      <c r="AA50" s="6">
        <f t="shared" si="20"/>
        <v>-399.82929976546188</v>
      </c>
      <c r="AB50" s="6">
        <f t="shared" si="21"/>
        <v>22.358754211572688</v>
      </c>
      <c r="AC50" s="6">
        <f t="shared" si="22"/>
        <v>-144.8184873657209</v>
      </c>
      <c r="AD50" s="6">
        <f t="shared" si="23"/>
        <v>373.35102592324245</v>
      </c>
      <c r="AE50" s="6">
        <f t="shared" si="24"/>
        <v>-310.32655237409921</v>
      </c>
      <c r="AF50" s="6">
        <f t="shared" si="25"/>
        <v>253.10237796677956</v>
      </c>
      <c r="AG50" s="6">
        <f t="shared" si="26"/>
        <v>102.28960958740488</v>
      </c>
      <c r="AH50" s="6">
        <f t="shared" si="27"/>
        <v>387.16949597209924</v>
      </c>
      <c r="AI50" s="6">
        <f t="shared" si="28"/>
        <v>-102.28960958740502</v>
      </c>
      <c r="AJ50" s="6">
        <f t="shared" si="29"/>
        <v>387.16949597209918</v>
      </c>
      <c r="AK50" s="6">
        <f t="shared" si="30"/>
        <v>310.32655237409909</v>
      </c>
      <c r="AL50" s="6">
        <f t="shared" si="31"/>
        <v>253.1023779667797</v>
      </c>
      <c r="AM50" s="6">
        <f t="shared" si="32"/>
        <v>144.81848736572078</v>
      </c>
      <c r="AN50" s="6">
        <f t="shared" si="33"/>
        <v>373.35102592324245</v>
      </c>
      <c r="AO50" s="6">
        <f t="shared" si="34"/>
        <v>399.82929976546188</v>
      </c>
      <c r="AP50" s="6">
        <f t="shared" si="35"/>
        <v>22.358754211572801</v>
      </c>
      <c r="AQ50" s="6">
        <f t="shared" si="36"/>
        <v>336.61084434448844</v>
      </c>
      <c r="AR50" s="6">
        <f t="shared" si="37"/>
        <v>216.92515370635019</v>
      </c>
      <c r="AS50" s="6">
        <f t="shared" si="38"/>
        <v>336.61084434448856</v>
      </c>
      <c r="AT50" s="6">
        <f t="shared" si="39"/>
        <v>-216.92515370635002</v>
      </c>
    </row>
    <row r="51" spans="1:46" x14ac:dyDescent="0.2">
      <c r="A51" s="5">
        <v>48</v>
      </c>
      <c r="B51" s="6">
        <f>Normal!J49</f>
        <v>277.79332160000001</v>
      </c>
      <c r="C51" s="6">
        <f>Normal!L49</f>
        <v>339.03339257595246</v>
      </c>
      <c r="D51" s="6">
        <f>Normal!M49</f>
        <v>231.47725532998342</v>
      </c>
      <c r="E51" s="6">
        <f>Normal!N49</f>
        <v>339.03339257595246</v>
      </c>
      <c r="F51" s="6">
        <f>Normal!O49</f>
        <v>-231.47725532998342</v>
      </c>
      <c r="G51" s="6">
        <f t="shared" si="0"/>
        <v>410.34269317864221</v>
      </c>
      <c r="H51" s="6">
        <f t="shared" si="1"/>
        <v>-12.009794817603819</v>
      </c>
      <c r="I51" s="6">
        <f t="shared" si="2"/>
        <v>138.22485933043515</v>
      </c>
      <c r="J51" s="6">
        <f t="shared" si="3"/>
        <v>-386.54786156405476</v>
      </c>
      <c r="K51" s="6">
        <f t="shared" si="4"/>
        <v>324.91503202226022</v>
      </c>
      <c r="L51" s="6">
        <f t="shared" si="5"/>
        <v>-250.90951154277874</v>
      </c>
      <c r="M51" s="6">
        <f t="shared" si="6"/>
        <v>-115.38087208913535</v>
      </c>
      <c r="N51" s="6">
        <f t="shared" si="7"/>
        <v>-393.97032295924623</v>
      </c>
      <c r="O51" s="6">
        <f t="shared" si="8"/>
        <v>115.38087208913541</v>
      </c>
      <c r="P51" s="6">
        <f t="shared" si="9"/>
        <v>-393.97032295924629</v>
      </c>
      <c r="Q51" s="6">
        <f t="shared" si="10"/>
        <v>-324.91503202226022</v>
      </c>
      <c r="R51" s="6">
        <f t="shared" si="11"/>
        <v>-250.90951154277883</v>
      </c>
      <c r="S51" s="6">
        <f t="shared" si="12"/>
        <v>-138.22485933043507</v>
      </c>
      <c r="T51" s="6">
        <f t="shared" si="13"/>
        <v>-386.54786156405481</v>
      </c>
      <c r="U51" s="6">
        <f t="shared" si="14"/>
        <v>-410.34269317864221</v>
      </c>
      <c r="V51" s="6">
        <f t="shared" si="15"/>
        <v>-12.009794817603904</v>
      </c>
      <c r="W51" s="6">
        <f t="shared" si="16"/>
        <v>-339.03339257595246</v>
      </c>
      <c r="X51" s="6">
        <f t="shared" si="17"/>
        <v>-231.47725532998345</v>
      </c>
      <c r="Y51" s="6">
        <f t="shared" si="18"/>
        <v>-339.03339257595246</v>
      </c>
      <c r="Z51" s="6">
        <f t="shared" si="19"/>
        <v>231.47725532998339</v>
      </c>
      <c r="AA51" s="6">
        <f t="shared" si="20"/>
        <v>-410.34269317864221</v>
      </c>
      <c r="AB51" s="6">
        <f t="shared" si="21"/>
        <v>12.009794817603762</v>
      </c>
      <c r="AC51" s="6">
        <f t="shared" si="22"/>
        <v>-138.22485933043524</v>
      </c>
      <c r="AD51" s="6">
        <f t="shared" si="23"/>
        <v>386.54786156405476</v>
      </c>
      <c r="AE51" s="6">
        <f t="shared" si="24"/>
        <v>-324.91503202226028</v>
      </c>
      <c r="AF51" s="6">
        <f t="shared" si="25"/>
        <v>250.90951154277872</v>
      </c>
      <c r="AG51" s="6">
        <f t="shared" si="26"/>
        <v>115.38087208913531</v>
      </c>
      <c r="AH51" s="6">
        <f t="shared" si="27"/>
        <v>393.97032295924629</v>
      </c>
      <c r="AI51" s="6">
        <f t="shared" si="28"/>
        <v>-115.38087208913545</v>
      </c>
      <c r="AJ51" s="6">
        <f t="shared" si="29"/>
        <v>393.97032295924629</v>
      </c>
      <c r="AK51" s="6">
        <f t="shared" si="30"/>
        <v>324.91503202226022</v>
      </c>
      <c r="AL51" s="6">
        <f t="shared" si="31"/>
        <v>250.90951154277883</v>
      </c>
      <c r="AM51" s="6">
        <f t="shared" si="32"/>
        <v>138.22485933043504</v>
      </c>
      <c r="AN51" s="6">
        <f t="shared" si="33"/>
        <v>386.54786156405487</v>
      </c>
      <c r="AO51" s="6">
        <f t="shared" si="34"/>
        <v>410.34269317864221</v>
      </c>
      <c r="AP51" s="6">
        <f t="shared" si="35"/>
        <v>12.009794817603932</v>
      </c>
      <c r="AQ51" s="6">
        <f t="shared" si="36"/>
        <v>339.0333925759524</v>
      </c>
      <c r="AR51" s="6">
        <f t="shared" si="37"/>
        <v>231.47725532998351</v>
      </c>
      <c r="AS51" s="6">
        <f t="shared" si="38"/>
        <v>339.03339257595252</v>
      </c>
      <c r="AT51" s="6">
        <f t="shared" si="39"/>
        <v>-231.47725532998334</v>
      </c>
    </row>
    <row r="52" spans="1:46" x14ac:dyDescent="0.2">
      <c r="A52" s="5">
        <v>49</v>
      </c>
      <c r="B52" s="6">
        <f>Normal!J50</f>
        <v>261.25188199999997</v>
      </c>
      <c r="C52" s="6">
        <f>Normal!L50</f>
        <v>340.35219922541307</v>
      </c>
      <c r="D52" s="6">
        <f>Normal!M50</f>
        <v>244.62827519508929</v>
      </c>
      <c r="E52" s="6">
        <f>Normal!N50</f>
        <v>340.35219922541307</v>
      </c>
      <c r="F52" s="6">
        <f>Normal!O50</f>
        <v>-244.62827519508929</v>
      </c>
      <c r="G52" s="6">
        <f t="shared" si="0"/>
        <v>419.13960569966508</v>
      </c>
      <c r="H52" s="6">
        <f t="shared" si="1"/>
        <v>-2.145571352548842</v>
      </c>
      <c r="I52" s="6">
        <f t="shared" si="2"/>
        <v>131.56182079282888</v>
      </c>
      <c r="J52" s="6">
        <f t="shared" si="3"/>
        <v>-397.96243522746613</v>
      </c>
      <c r="K52" s="6">
        <f t="shared" si="4"/>
        <v>337.8299288278742</v>
      </c>
      <c r="L52" s="6">
        <f t="shared" si="5"/>
        <v>-248.09988256880141</v>
      </c>
      <c r="M52" s="6">
        <f t="shared" si="6"/>
        <v>-127.48070156079326</v>
      </c>
      <c r="N52" s="6">
        <f t="shared" si="7"/>
        <v>-399.28847124862943</v>
      </c>
      <c r="O52" s="6">
        <f t="shared" si="8"/>
        <v>127.48070156079332</v>
      </c>
      <c r="P52" s="6">
        <f t="shared" si="9"/>
        <v>-399.28847124862943</v>
      </c>
      <c r="Q52" s="6">
        <f t="shared" si="10"/>
        <v>-337.8299288278742</v>
      </c>
      <c r="R52" s="6">
        <f t="shared" si="11"/>
        <v>-248.09988256880149</v>
      </c>
      <c r="S52" s="6">
        <f t="shared" si="12"/>
        <v>-131.56182079282885</v>
      </c>
      <c r="T52" s="6">
        <f t="shared" si="13"/>
        <v>-397.96243522746613</v>
      </c>
      <c r="U52" s="6">
        <f t="shared" si="14"/>
        <v>-419.13960569966514</v>
      </c>
      <c r="V52" s="6">
        <f t="shared" si="15"/>
        <v>-2.1455713525488989</v>
      </c>
      <c r="W52" s="6">
        <f t="shared" si="16"/>
        <v>-340.35219922541302</v>
      </c>
      <c r="X52" s="6">
        <f t="shared" si="17"/>
        <v>-244.62827519508932</v>
      </c>
      <c r="Y52" s="6">
        <f t="shared" si="18"/>
        <v>-340.35219922541313</v>
      </c>
      <c r="Z52" s="6">
        <f t="shared" si="19"/>
        <v>244.62827519508926</v>
      </c>
      <c r="AA52" s="6">
        <f t="shared" si="20"/>
        <v>-419.13960569966514</v>
      </c>
      <c r="AB52" s="6">
        <f t="shared" si="21"/>
        <v>2.1455713525487852</v>
      </c>
      <c r="AC52" s="6">
        <f t="shared" si="22"/>
        <v>-131.56182079282897</v>
      </c>
      <c r="AD52" s="6">
        <f t="shared" si="23"/>
        <v>397.96243522746613</v>
      </c>
      <c r="AE52" s="6">
        <f t="shared" si="24"/>
        <v>-337.82992882787426</v>
      </c>
      <c r="AF52" s="6">
        <f t="shared" si="25"/>
        <v>248.09988256880138</v>
      </c>
      <c r="AG52" s="6">
        <f t="shared" si="26"/>
        <v>127.48070156079322</v>
      </c>
      <c r="AH52" s="6">
        <f t="shared" si="27"/>
        <v>399.28847124862943</v>
      </c>
      <c r="AI52" s="6">
        <f t="shared" si="28"/>
        <v>-127.48070156079336</v>
      </c>
      <c r="AJ52" s="6">
        <f t="shared" si="29"/>
        <v>399.28847124862943</v>
      </c>
      <c r="AK52" s="6">
        <f t="shared" si="30"/>
        <v>337.82992882787414</v>
      </c>
      <c r="AL52" s="6">
        <f t="shared" si="31"/>
        <v>248.09988256880152</v>
      </c>
      <c r="AM52" s="6">
        <f t="shared" si="32"/>
        <v>131.56182079282883</v>
      </c>
      <c r="AN52" s="6">
        <f t="shared" si="33"/>
        <v>397.96243522746624</v>
      </c>
      <c r="AO52" s="6">
        <f t="shared" si="34"/>
        <v>419.13960569966514</v>
      </c>
      <c r="AP52" s="6">
        <f t="shared" si="35"/>
        <v>2.1455713525489557</v>
      </c>
      <c r="AQ52" s="6">
        <f t="shared" si="36"/>
        <v>340.35219922541302</v>
      </c>
      <c r="AR52" s="6">
        <f t="shared" si="37"/>
        <v>244.62827519508937</v>
      </c>
      <c r="AS52" s="6">
        <f t="shared" si="38"/>
        <v>340.35219922541313</v>
      </c>
      <c r="AT52" s="6">
        <f t="shared" si="39"/>
        <v>-244.6282751950892</v>
      </c>
    </row>
    <row r="53" spans="1:46" x14ac:dyDescent="0.2">
      <c r="A53" s="5">
        <v>50</v>
      </c>
      <c r="B53" s="6">
        <f>Normal!J51</f>
        <v>242.995699</v>
      </c>
      <c r="C53" s="6">
        <f>Normal!L51</f>
        <v>341.5825675725626</v>
      </c>
      <c r="D53" s="6">
        <f>Normal!M51</f>
        <v>255.2658731507839</v>
      </c>
      <c r="E53" s="6">
        <f>Normal!N51</f>
        <v>341.5825675725626</v>
      </c>
      <c r="F53" s="6">
        <f>Normal!O51</f>
        <v>-255.2658731507839</v>
      </c>
      <c r="G53" s="6">
        <f t="shared" si="0"/>
        <v>426.38761780002392</v>
      </c>
      <c r="H53" s="6">
        <f t="shared" si="1"/>
        <v>5.7372338035943358</v>
      </c>
      <c r="I53" s="6">
        <f t="shared" si="2"/>
        <v>126.30458649683999</v>
      </c>
      <c r="J53" s="6">
        <f t="shared" si="3"/>
        <v>-407.29162512229323</v>
      </c>
      <c r="K53" s="6">
        <f t="shared" si="4"/>
        <v>348.32709040997577</v>
      </c>
      <c r="L53" s="6">
        <f t="shared" si="5"/>
        <v>-245.98283385516342</v>
      </c>
      <c r="M53" s="6">
        <f t="shared" si="6"/>
        <v>-137.21745368567443</v>
      </c>
      <c r="N53" s="6">
        <f t="shared" si="7"/>
        <v>-403.74581963026708</v>
      </c>
      <c r="O53" s="6">
        <f t="shared" si="8"/>
        <v>137.21745368567451</v>
      </c>
      <c r="P53" s="6">
        <f t="shared" si="9"/>
        <v>-403.74581963026714</v>
      </c>
      <c r="Q53" s="6">
        <f t="shared" si="10"/>
        <v>-348.32709040997577</v>
      </c>
      <c r="R53" s="6">
        <f t="shared" si="11"/>
        <v>-245.98283385516351</v>
      </c>
      <c r="S53" s="6">
        <f t="shared" si="12"/>
        <v>-126.30458649683996</v>
      </c>
      <c r="T53" s="6">
        <f t="shared" si="13"/>
        <v>-407.29162512229323</v>
      </c>
      <c r="U53" s="6">
        <f t="shared" si="14"/>
        <v>-426.38761780002392</v>
      </c>
      <c r="V53" s="6">
        <f t="shared" si="15"/>
        <v>5.7372338035942505</v>
      </c>
      <c r="W53" s="6">
        <f t="shared" si="16"/>
        <v>-341.58256757256254</v>
      </c>
      <c r="X53" s="6">
        <f t="shared" si="17"/>
        <v>-255.26587315078393</v>
      </c>
      <c r="Y53" s="6">
        <f t="shared" si="18"/>
        <v>-341.58256757256265</v>
      </c>
      <c r="Z53" s="6">
        <f t="shared" si="19"/>
        <v>255.26587315078388</v>
      </c>
      <c r="AA53" s="6">
        <f t="shared" si="20"/>
        <v>-426.38761780002392</v>
      </c>
      <c r="AB53" s="6">
        <f t="shared" si="21"/>
        <v>-5.7372338035943926</v>
      </c>
      <c r="AC53" s="6">
        <f t="shared" si="22"/>
        <v>-126.30458649684007</v>
      </c>
      <c r="AD53" s="6">
        <f t="shared" si="23"/>
        <v>407.29162512229323</v>
      </c>
      <c r="AE53" s="6">
        <f t="shared" si="24"/>
        <v>-348.32709040997582</v>
      </c>
      <c r="AF53" s="6">
        <f t="shared" si="25"/>
        <v>245.98283385516339</v>
      </c>
      <c r="AG53" s="6">
        <f t="shared" si="26"/>
        <v>137.2174536856744</v>
      </c>
      <c r="AH53" s="6">
        <f t="shared" si="27"/>
        <v>403.74581963026714</v>
      </c>
      <c r="AI53" s="6">
        <f t="shared" si="28"/>
        <v>-137.21745368567451</v>
      </c>
      <c r="AJ53" s="6">
        <f t="shared" si="29"/>
        <v>403.74581963026708</v>
      </c>
      <c r="AK53" s="6">
        <f t="shared" si="30"/>
        <v>348.32709040997577</v>
      </c>
      <c r="AL53" s="6">
        <f t="shared" si="31"/>
        <v>245.98283385516353</v>
      </c>
      <c r="AM53" s="6">
        <f t="shared" si="32"/>
        <v>126.30458649683993</v>
      </c>
      <c r="AN53" s="6">
        <f t="shared" si="33"/>
        <v>407.29162512229328</v>
      </c>
      <c r="AO53" s="6">
        <f t="shared" si="34"/>
        <v>426.38761780002397</v>
      </c>
      <c r="AP53" s="6">
        <f t="shared" si="35"/>
        <v>-5.7372338035942221</v>
      </c>
      <c r="AQ53" s="6">
        <f t="shared" si="36"/>
        <v>341.58256757256254</v>
      </c>
      <c r="AR53" s="6">
        <f t="shared" si="37"/>
        <v>255.26587315078399</v>
      </c>
      <c r="AS53" s="6">
        <f t="shared" si="38"/>
        <v>341.58256757256265</v>
      </c>
      <c r="AT53" s="6">
        <f t="shared" si="39"/>
        <v>-255.26587315078382</v>
      </c>
    </row>
    <row r="54" spans="1:46" x14ac:dyDescent="0.2">
      <c r="A54" s="5">
        <v>51</v>
      </c>
      <c r="B54" s="6">
        <f>Normal!J52</f>
        <v>223.31124540000002</v>
      </c>
      <c r="C54" s="6">
        <f>Normal!L52</f>
        <v>342.85541490682692</v>
      </c>
      <c r="D54" s="6">
        <f>Normal!M52</f>
        <v>262.93871711748091</v>
      </c>
      <c r="E54" s="6">
        <f>Normal!N52</f>
        <v>342.85541490682692</v>
      </c>
      <c r="F54" s="6">
        <f>Normal!O52</f>
        <v>-262.93871711748091</v>
      </c>
      <c r="G54" s="6">
        <f t="shared" si="0"/>
        <v>431.92735745145444</v>
      </c>
      <c r="H54" s="6">
        <f t="shared" si="1"/>
        <v>11.196534076339134</v>
      </c>
      <c r="I54" s="6">
        <f t="shared" si="2"/>
        <v>122.82435709473896</v>
      </c>
      <c r="J54" s="6">
        <f t="shared" si="3"/>
        <v>-414.24724717803872</v>
      </c>
      <c r="K54" s="6">
        <f t="shared" si="4"/>
        <v>356.01773012055145</v>
      </c>
      <c r="L54" s="6">
        <f t="shared" si="5"/>
        <v>-244.82234442576777</v>
      </c>
      <c r="M54" s="6">
        <f t="shared" si="6"/>
        <v>-144.12143048118503</v>
      </c>
      <c r="N54" s="6">
        <f t="shared" si="7"/>
        <v>-407.32740856266474</v>
      </c>
      <c r="O54" s="6">
        <f t="shared" si="8"/>
        <v>144.12143048118509</v>
      </c>
      <c r="P54" s="6">
        <f t="shared" si="9"/>
        <v>-407.3274085626648</v>
      </c>
      <c r="Q54" s="6">
        <f t="shared" si="10"/>
        <v>-356.01773012055145</v>
      </c>
      <c r="R54" s="6">
        <f t="shared" si="11"/>
        <v>-244.82234442576782</v>
      </c>
      <c r="S54" s="6">
        <f t="shared" si="12"/>
        <v>-122.82435709473887</v>
      </c>
      <c r="T54" s="6">
        <f t="shared" si="13"/>
        <v>-414.24724717803878</v>
      </c>
      <c r="U54" s="6">
        <f t="shared" si="14"/>
        <v>-431.92735745145444</v>
      </c>
      <c r="V54" s="6">
        <f t="shared" si="15"/>
        <v>11.196534076339049</v>
      </c>
      <c r="W54" s="6">
        <f t="shared" si="16"/>
        <v>-342.85541490682687</v>
      </c>
      <c r="X54" s="6">
        <f t="shared" si="17"/>
        <v>-262.93871711748096</v>
      </c>
      <c r="Y54" s="6">
        <f t="shared" si="18"/>
        <v>-342.85541490682698</v>
      </c>
      <c r="Z54" s="6">
        <f t="shared" si="19"/>
        <v>262.93871711748085</v>
      </c>
      <c r="AA54" s="6">
        <f t="shared" si="20"/>
        <v>-431.92735745145444</v>
      </c>
      <c r="AB54" s="6">
        <f t="shared" si="21"/>
        <v>-11.196534076339191</v>
      </c>
      <c r="AC54" s="6">
        <f t="shared" si="22"/>
        <v>-122.82435709473899</v>
      </c>
      <c r="AD54" s="6">
        <f t="shared" si="23"/>
        <v>414.24724717803872</v>
      </c>
      <c r="AE54" s="6">
        <f t="shared" si="24"/>
        <v>-356.01773012055151</v>
      </c>
      <c r="AF54" s="6">
        <f t="shared" si="25"/>
        <v>244.82234442576771</v>
      </c>
      <c r="AG54" s="6">
        <f t="shared" si="26"/>
        <v>144.12143048118497</v>
      </c>
      <c r="AH54" s="6">
        <f t="shared" si="27"/>
        <v>407.3274085626648</v>
      </c>
      <c r="AI54" s="6">
        <f t="shared" si="28"/>
        <v>-144.12143048118514</v>
      </c>
      <c r="AJ54" s="6">
        <f t="shared" si="29"/>
        <v>407.32740856266474</v>
      </c>
      <c r="AK54" s="6">
        <f t="shared" si="30"/>
        <v>356.01773012055139</v>
      </c>
      <c r="AL54" s="6">
        <f t="shared" si="31"/>
        <v>244.82234442576788</v>
      </c>
      <c r="AM54" s="6">
        <f t="shared" si="32"/>
        <v>122.82435709473884</v>
      </c>
      <c r="AN54" s="6">
        <f t="shared" si="33"/>
        <v>414.24724717803883</v>
      </c>
      <c r="AO54" s="6">
        <f t="shared" si="34"/>
        <v>431.92735745145444</v>
      </c>
      <c r="AP54" s="6">
        <f t="shared" si="35"/>
        <v>-11.19653407633902</v>
      </c>
      <c r="AQ54" s="6">
        <f t="shared" si="36"/>
        <v>342.85541490682687</v>
      </c>
      <c r="AR54" s="6">
        <f t="shared" si="37"/>
        <v>262.93871711748096</v>
      </c>
      <c r="AS54" s="6">
        <f t="shared" si="38"/>
        <v>342.85541490682698</v>
      </c>
      <c r="AT54" s="6">
        <f t="shared" si="39"/>
        <v>-262.93871711748085</v>
      </c>
    </row>
    <row r="55" spans="1:46" x14ac:dyDescent="0.2">
      <c r="A55" s="5">
        <v>52</v>
      </c>
      <c r="B55" s="6">
        <f>Normal!J53</f>
        <v>202.7000453</v>
      </c>
      <c r="C55" s="6">
        <f>Normal!L53</f>
        <v>344.14025533208871</v>
      </c>
      <c r="D55" s="6">
        <f>Normal!M53</f>
        <v>267.58855478751912</v>
      </c>
      <c r="E55" s="6">
        <f>Normal!N53</f>
        <v>344.14025533208871</v>
      </c>
      <c r="F55" s="6">
        <f>Normal!O53</f>
        <v>-267.58855478751912</v>
      </c>
      <c r="G55" s="6">
        <f t="shared" si="0"/>
        <v>435.69992119855362</v>
      </c>
      <c r="H55" s="6">
        <f t="shared" si="1"/>
        <v>14.203121518966782</v>
      </c>
      <c r="I55" s="6">
        <f t="shared" si="2"/>
        <v>121.13070882583318</v>
      </c>
      <c r="J55" s="6">
        <f t="shared" si="3"/>
        <v>-418.76425512770254</v>
      </c>
      <c r="K55" s="6">
        <f t="shared" si="4"/>
        <v>360.83702606282179</v>
      </c>
      <c r="L55" s="6">
        <f t="shared" si="5"/>
        <v>-244.60742142348585</v>
      </c>
      <c r="M55" s="6">
        <f t="shared" si="6"/>
        <v>-148.14665137052373</v>
      </c>
      <c r="N55" s="6">
        <f t="shared" si="7"/>
        <v>-409.98624328263605</v>
      </c>
      <c r="O55" s="6">
        <f t="shared" si="8"/>
        <v>148.14665137052378</v>
      </c>
      <c r="P55" s="6">
        <f t="shared" si="9"/>
        <v>-409.98624328263605</v>
      </c>
      <c r="Q55" s="6">
        <f t="shared" si="10"/>
        <v>-360.83702606282179</v>
      </c>
      <c r="R55" s="6">
        <f t="shared" si="11"/>
        <v>-244.60742142348585</v>
      </c>
      <c r="S55" s="6">
        <f t="shared" si="12"/>
        <v>-121.1307088258331</v>
      </c>
      <c r="T55" s="6">
        <f t="shared" si="13"/>
        <v>-418.76425512770254</v>
      </c>
      <c r="U55" s="6">
        <f t="shared" si="14"/>
        <v>-435.69992119855357</v>
      </c>
      <c r="V55" s="6">
        <f t="shared" si="15"/>
        <v>14.203121518966697</v>
      </c>
      <c r="W55" s="6">
        <f t="shared" si="16"/>
        <v>-344.14025533208866</v>
      </c>
      <c r="X55" s="6">
        <f t="shared" si="17"/>
        <v>-267.58855478751917</v>
      </c>
      <c r="Y55" s="6">
        <f t="shared" si="18"/>
        <v>-344.14025533208877</v>
      </c>
      <c r="Z55" s="6">
        <f t="shared" si="19"/>
        <v>267.58855478751906</v>
      </c>
      <c r="AA55" s="6">
        <f t="shared" si="20"/>
        <v>-435.69992119855362</v>
      </c>
      <c r="AB55" s="6">
        <f t="shared" si="21"/>
        <v>-14.203121518966839</v>
      </c>
      <c r="AC55" s="6">
        <f t="shared" si="22"/>
        <v>-121.1307088258333</v>
      </c>
      <c r="AD55" s="6">
        <f t="shared" si="23"/>
        <v>418.76425512770254</v>
      </c>
      <c r="AE55" s="6">
        <f t="shared" si="24"/>
        <v>-360.83702606282185</v>
      </c>
      <c r="AF55" s="6">
        <f t="shared" si="25"/>
        <v>244.60742142348579</v>
      </c>
      <c r="AG55" s="6">
        <f t="shared" si="26"/>
        <v>148.14665137052367</v>
      </c>
      <c r="AH55" s="6">
        <f t="shared" si="27"/>
        <v>409.98624328263611</v>
      </c>
      <c r="AI55" s="6">
        <f t="shared" si="28"/>
        <v>-148.14665137052384</v>
      </c>
      <c r="AJ55" s="6">
        <f t="shared" si="29"/>
        <v>409.986243282636</v>
      </c>
      <c r="AK55" s="6">
        <f t="shared" si="30"/>
        <v>360.83702606282174</v>
      </c>
      <c r="AL55" s="6">
        <f t="shared" si="31"/>
        <v>244.6074214234859</v>
      </c>
      <c r="AM55" s="6">
        <f t="shared" si="32"/>
        <v>121.13070882583307</v>
      </c>
      <c r="AN55" s="6">
        <f t="shared" si="33"/>
        <v>418.7642551277026</v>
      </c>
      <c r="AO55" s="6">
        <f t="shared" si="34"/>
        <v>435.69992119855362</v>
      </c>
      <c r="AP55" s="6">
        <f t="shared" si="35"/>
        <v>-14.203121518966668</v>
      </c>
      <c r="AQ55" s="6">
        <f t="shared" si="36"/>
        <v>344.14025533208866</v>
      </c>
      <c r="AR55" s="6">
        <f t="shared" si="37"/>
        <v>267.58855478751917</v>
      </c>
      <c r="AS55" s="6">
        <f t="shared" si="38"/>
        <v>344.14025533208877</v>
      </c>
      <c r="AT55" s="6">
        <f t="shared" si="39"/>
        <v>-267.58855478751906</v>
      </c>
    </row>
    <row r="56" spans="1:46" x14ac:dyDescent="0.2">
      <c r="A56" s="5">
        <v>53</v>
      </c>
      <c r="B56" s="6">
        <f>Normal!J54</f>
        <v>181.6451265</v>
      </c>
      <c r="C56" s="6">
        <f>Normal!L54</f>
        <v>345.41137130309079</v>
      </c>
      <c r="D56" s="6">
        <f>Normal!M54</f>
        <v>269.416580343904</v>
      </c>
      <c r="E56" s="6">
        <f>Normal!N54</f>
        <v>345.41137130309079</v>
      </c>
      <c r="F56" s="6">
        <f>Normal!O54</f>
        <v>-269.416580343904</v>
      </c>
      <c r="G56" s="6">
        <f t="shared" si="0"/>
        <v>437.80276208377245</v>
      </c>
      <c r="H56" s="6">
        <f t="shared" si="1"/>
        <v>14.934882038525416</v>
      </c>
      <c r="I56" s="6">
        <f t="shared" si="2"/>
        <v>121.08457678533853</v>
      </c>
      <c r="J56" s="6">
        <f t="shared" si="3"/>
        <v>-420.99030209067809</v>
      </c>
      <c r="K56" s="6">
        <f t="shared" si="4"/>
        <v>362.96837811703676</v>
      </c>
      <c r="L56" s="6">
        <f t="shared" si="5"/>
        <v>-245.25143358759954</v>
      </c>
      <c r="M56" s="6">
        <f t="shared" si="6"/>
        <v>-149.4924105510166</v>
      </c>
      <c r="N56" s="6">
        <f t="shared" si="7"/>
        <v>-411.76003737289909</v>
      </c>
      <c r="O56" s="6">
        <f t="shared" si="8"/>
        <v>149.49241055101663</v>
      </c>
      <c r="P56" s="6">
        <f t="shared" si="9"/>
        <v>-411.76003737289903</v>
      </c>
      <c r="Q56" s="6">
        <f t="shared" si="10"/>
        <v>-362.96837811703676</v>
      </c>
      <c r="R56" s="6">
        <f t="shared" si="11"/>
        <v>-245.25143358759959</v>
      </c>
      <c r="S56" s="6">
        <f t="shared" si="12"/>
        <v>-121.08457678533844</v>
      </c>
      <c r="T56" s="6">
        <f t="shared" si="13"/>
        <v>-420.99030209067809</v>
      </c>
      <c r="U56" s="6">
        <f t="shared" si="14"/>
        <v>-437.80276208377245</v>
      </c>
      <c r="V56" s="6">
        <f t="shared" si="15"/>
        <v>14.934882038525359</v>
      </c>
      <c r="W56" s="6">
        <f t="shared" si="16"/>
        <v>-345.41137130309073</v>
      </c>
      <c r="X56" s="6">
        <f t="shared" si="17"/>
        <v>-269.41658034390406</v>
      </c>
      <c r="Y56" s="6">
        <f t="shared" si="18"/>
        <v>-345.41137130309085</v>
      </c>
      <c r="Z56" s="6">
        <f t="shared" si="19"/>
        <v>269.41658034390395</v>
      </c>
      <c r="AA56" s="6">
        <f t="shared" si="20"/>
        <v>-437.80276208377245</v>
      </c>
      <c r="AB56" s="6">
        <f t="shared" si="21"/>
        <v>-14.934882038525473</v>
      </c>
      <c r="AC56" s="6">
        <f t="shared" si="22"/>
        <v>-121.08457678533861</v>
      </c>
      <c r="AD56" s="6">
        <f t="shared" si="23"/>
        <v>420.99030209067809</v>
      </c>
      <c r="AE56" s="6">
        <f t="shared" si="24"/>
        <v>-362.96837811703682</v>
      </c>
      <c r="AF56" s="6">
        <f t="shared" si="25"/>
        <v>245.25143358759954</v>
      </c>
      <c r="AG56" s="6">
        <f t="shared" si="26"/>
        <v>149.49241055101658</v>
      </c>
      <c r="AH56" s="6">
        <f t="shared" si="27"/>
        <v>411.76003737289909</v>
      </c>
      <c r="AI56" s="6">
        <f t="shared" si="28"/>
        <v>-149.49241055101669</v>
      </c>
      <c r="AJ56" s="6">
        <f t="shared" si="29"/>
        <v>411.76003737289903</v>
      </c>
      <c r="AK56" s="6">
        <f t="shared" si="30"/>
        <v>362.96837811703671</v>
      </c>
      <c r="AL56" s="6">
        <f t="shared" si="31"/>
        <v>245.25143358759959</v>
      </c>
      <c r="AM56" s="6">
        <f t="shared" si="32"/>
        <v>121.08457678533838</v>
      </c>
      <c r="AN56" s="6">
        <f t="shared" si="33"/>
        <v>420.99030209067814</v>
      </c>
      <c r="AO56" s="6">
        <f t="shared" si="34"/>
        <v>437.80276208377245</v>
      </c>
      <c r="AP56" s="6">
        <f t="shared" si="35"/>
        <v>-14.934882038525302</v>
      </c>
      <c r="AQ56" s="6">
        <f t="shared" si="36"/>
        <v>345.41137130309073</v>
      </c>
      <c r="AR56" s="6">
        <f t="shared" si="37"/>
        <v>269.41658034390406</v>
      </c>
      <c r="AS56" s="6">
        <f t="shared" si="38"/>
        <v>345.41137130309085</v>
      </c>
      <c r="AT56" s="6">
        <f t="shared" si="39"/>
        <v>-269.41658034390395</v>
      </c>
    </row>
    <row r="57" spans="1:46" x14ac:dyDescent="0.2">
      <c r="A57" s="5">
        <v>54</v>
      </c>
      <c r="B57" s="6">
        <f>Normal!J55</f>
        <v>160.51501869999998</v>
      </c>
      <c r="C57" s="6">
        <f>Normal!L55</f>
        <v>346.65196520004952</v>
      </c>
      <c r="D57" s="6">
        <f>Normal!M55</f>
        <v>268.77567025255559</v>
      </c>
      <c r="E57" s="6">
        <f>Normal!N55</f>
        <v>346.65196520004952</v>
      </c>
      <c r="F57" s="6">
        <f>Normal!O55</f>
        <v>-268.77567025255559</v>
      </c>
      <c r="G57" s="6">
        <f t="shared" si="0"/>
        <v>438.42970612978991</v>
      </c>
      <c r="H57" s="6">
        <f t="shared" si="1"/>
        <v>13.687172086041784</v>
      </c>
      <c r="I57" s="6">
        <f t="shared" si="2"/>
        <v>122.46495583083598</v>
      </c>
      <c r="J57" s="6">
        <f t="shared" si="3"/>
        <v>-421.20099773162724</v>
      </c>
      <c r="K57" s="6">
        <f t="shared" si="4"/>
        <v>362.74220099557863</v>
      </c>
      <c r="L57" s="6">
        <f t="shared" si="5"/>
        <v>-246.62936060747117</v>
      </c>
      <c r="M57" s="6">
        <f t="shared" si="6"/>
        <v>-148.49950423500223</v>
      </c>
      <c r="N57" s="6">
        <f t="shared" si="7"/>
        <v>-412.74186017258455</v>
      </c>
      <c r="O57" s="6">
        <f t="shared" si="8"/>
        <v>148.49950423500232</v>
      </c>
      <c r="P57" s="6">
        <f t="shared" si="9"/>
        <v>-412.74186017258461</v>
      </c>
      <c r="Q57" s="6">
        <f t="shared" si="10"/>
        <v>-362.74220099557863</v>
      </c>
      <c r="R57" s="6">
        <f t="shared" si="11"/>
        <v>-246.62936060747126</v>
      </c>
      <c r="S57" s="6">
        <f t="shared" si="12"/>
        <v>-122.46495583083595</v>
      </c>
      <c r="T57" s="6">
        <f t="shared" si="13"/>
        <v>-421.20099773162724</v>
      </c>
      <c r="U57" s="6">
        <f t="shared" si="14"/>
        <v>-438.42970612978991</v>
      </c>
      <c r="V57" s="6">
        <f t="shared" si="15"/>
        <v>13.687172086041699</v>
      </c>
      <c r="W57" s="6">
        <f t="shared" si="16"/>
        <v>-346.65196520004946</v>
      </c>
      <c r="X57" s="6">
        <f t="shared" si="17"/>
        <v>-268.77567025255564</v>
      </c>
      <c r="Y57" s="6">
        <f t="shared" si="18"/>
        <v>-346.65196520004957</v>
      </c>
      <c r="Z57" s="6">
        <f t="shared" si="19"/>
        <v>268.77567025255553</v>
      </c>
      <c r="AA57" s="6">
        <f t="shared" si="20"/>
        <v>-438.42970612978991</v>
      </c>
      <c r="AB57" s="6">
        <f t="shared" si="21"/>
        <v>-13.687172086041841</v>
      </c>
      <c r="AC57" s="6">
        <f t="shared" si="22"/>
        <v>-122.46495583083606</v>
      </c>
      <c r="AD57" s="6">
        <f t="shared" si="23"/>
        <v>421.20099773162724</v>
      </c>
      <c r="AE57" s="6">
        <f t="shared" si="24"/>
        <v>-362.74220099557863</v>
      </c>
      <c r="AF57" s="6">
        <f t="shared" si="25"/>
        <v>246.62936060747114</v>
      </c>
      <c r="AG57" s="6">
        <f t="shared" si="26"/>
        <v>148.49950423500221</v>
      </c>
      <c r="AH57" s="6">
        <f t="shared" si="27"/>
        <v>412.74186017258461</v>
      </c>
      <c r="AI57" s="6">
        <f t="shared" si="28"/>
        <v>-148.49950423500235</v>
      </c>
      <c r="AJ57" s="6">
        <f t="shared" si="29"/>
        <v>412.74186017258455</v>
      </c>
      <c r="AK57" s="6">
        <f t="shared" si="30"/>
        <v>362.74220099557857</v>
      </c>
      <c r="AL57" s="6">
        <f t="shared" si="31"/>
        <v>246.62936060747131</v>
      </c>
      <c r="AM57" s="6">
        <f t="shared" si="32"/>
        <v>122.46495583083592</v>
      </c>
      <c r="AN57" s="6">
        <f t="shared" si="33"/>
        <v>421.20099773162724</v>
      </c>
      <c r="AO57" s="6">
        <f t="shared" si="34"/>
        <v>438.42970612978991</v>
      </c>
      <c r="AP57" s="6">
        <f t="shared" si="35"/>
        <v>-13.68717208604167</v>
      </c>
      <c r="AQ57" s="6">
        <f t="shared" si="36"/>
        <v>346.65196520004946</v>
      </c>
      <c r="AR57" s="6">
        <f t="shared" si="37"/>
        <v>268.77567025255564</v>
      </c>
      <c r="AS57" s="6">
        <f t="shared" si="38"/>
        <v>346.65196520004957</v>
      </c>
      <c r="AT57" s="6">
        <f t="shared" si="39"/>
        <v>-268.77567025255553</v>
      </c>
    </row>
  </sheetData>
  <mergeCells count="33">
    <mergeCell ref="AK2:AL2"/>
    <mergeCell ref="AM2:AN2"/>
    <mergeCell ref="AO2:AP2"/>
    <mergeCell ref="AQ2:AR2"/>
    <mergeCell ref="AS2:AT2"/>
    <mergeCell ref="Y2:Z2"/>
    <mergeCell ref="AA2:AB2"/>
    <mergeCell ref="AC2:AD2"/>
    <mergeCell ref="AE2:AF2"/>
    <mergeCell ref="AG2:AH2"/>
    <mergeCell ref="AI2:AJ2"/>
    <mergeCell ref="M2:N2"/>
    <mergeCell ref="O2:P2"/>
    <mergeCell ref="Q2:R2"/>
    <mergeCell ref="S2:T2"/>
    <mergeCell ref="U2:V2"/>
    <mergeCell ref="W2:X2"/>
    <mergeCell ref="AA1:AD1"/>
    <mergeCell ref="AE1:AH1"/>
    <mergeCell ref="AI1:AL1"/>
    <mergeCell ref="AM1:AP1"/>
    <mergeCell ref="AQ1:AT1"/>
    <mergeCell ref="C2:D2"/>
    <mergeCell ref="E2:F2"/>
    <mergeCell ref="G2:H2"/>
    <mergeCell ref="I2:J2"/>
    <mergeCell ref="K2:L2"/>
    <mergeCell ref="C1:F1"/>
    <mergeCell ref="G1:J1"/>
    <mergeCell ref="K1:N1"/>
    <mergeCell ref="O1:R1"/>
    <mergeCell ref="S1:V1"/>
    <mergeCell ref="W1:Z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I49" sqref="I49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workbookViewId="0">
      <selection activeCell="B2" sqref="B2"/>
    </sheetView>
  </sheetViews>
  <sheetFormatPr defaultRowHeight="12.75" x14ac:dyDescent="0.2"/>
  <cols>
    <col min="1" max="1" width="9.140625" style="5"/>
    <col min="2" max="2" width="5.5703125" style="5" bestFit="1" customWidth="1"/>
    <col min="3" max="3" width="8.5703125" style="5" bestFit="1" customWidth="1"/>
    <col min="4" max="4" width="6.85546875" style="5" bestFit="1" customWidth="1"/>
    <col min="5" max="5" width="7.140625" style="5" bestFit="1" customWidth="1"/>
    <col min="6" max="6" width="7.42578125" style="5" bestFit="1" customWidth="1"/>
    <col min="7" max="7" width="6.5703125" style="5" bestFit="1" customWidth="1"/>
    <col min="8" max="8" width="6.85546875" style="5" bestFit="1" customWidth="1"/>
    <col min="9" max="9" width="7.140625" style="5" bestFit="1" customWidth="1"/>
    <col min="10" max="10" width="7.42578125" style="5" bestFit="1" customWidth="1"/>
    <col min="11" max="11" width="6.5703125" style="5" bestFit="1" customWidth="1"/>
    <col min="12" max="12" width="6.85546875" style="5" bestFit="1" customWidth="1"/>
    <col min="13" max="13" width="7.140625" style="5" bestFit="1" customWidth="1"/>
    <col min="14" max="14" width="7.42578125" style="5" bestFit="1" customWidth="1"/>
    <col min="15" max="15" width="6.5703125" style="5" bestFit="1" customWidth="1"/>
    <col min="16" max="16" width="6.85546875" style="5" bestFit="1" customWidth="1"/>
    <col min="17" max="17" width="7.140625" style="5" bestFit="1" customWidth="1"/>
    <col min="18" max="18" width="7.42578125" style="5" bestFit="1" customWidth="1"/>
    <col min="19" max="19" width="6.5703125" style="5" bestFit="1" customWidth="1"/>
    <col min="20" max="20" width="6.85546875" style="5" bestFit="1" customWidth="1"/>
    <col min="21" max="21" width="7.140625" style="5" bestFit="1" customWidth="1"/>
    <col min="22" max="22" width="7.42578125" style="5" bestFit="1" customWidth="1"/>
    <col min="23" max="23" width="6.5703125" style="5" bestFit="1" customWidth="1"/>
    <col min="24" max="24" width="6.85546875" style="5" bestFit="1" customWidth="1"/>
    <col min="25" max="25" width="7.140625" style="5" bestFit="1" customWidth="1"/>
    <col min="26" max="26" width="7.42578125" style="5" bestFit="1" customWidth="1"/>
    <col min="27" max="27" width="6.5703125" style="5" bestFit="1" customWidth="1"/>
    <col min="28" max="28" width="6.85546875" style="5" bestFit="1" customWidth="1"/>
    <col min="29" max="29" width="7.140625" style="5" bestFit="1" customWidth="1"/>
    <col min="30" max="30" width="7.42578125" style="5" bestFit="1" customWidth="1"/>
    <col min="31" max="31" width="6.5703125" style="5" bestFit="1" customWidth="1"/>
    <col min="32" max="32" width="6.85546875" style="5" bestFit="1" customWidth="1"/>
    <col min="33" max="33" width="7.140625" style="5" bestFit="1" customWidth="1"/>
    <col min="34" max="34" width="7.42578125" style="5" bestFit="1" customWidth="1"/>
    <col min="35" max="35" width="6.5703125" style="5" bestFit="1" customWidth="1"/>
    <col min="36" max="36" width="6.85546875" style="5" bestFit="1" customWidth="1"/>
    <col min="37" max="37" width="7.140625" style="5" bestFit="1" customWidth="1"/>
    <col min="38" max="38" width="7.42578125" style="5" bestFit="1" customWidth="1"/>
    <col min="39" max="39" width="6.5703125" style="5" bestFit="1" customWidth="1"/>
    <col min="40" max="40" width="6.85546875" style="5" bestFit="1" customWidth="1"/>
    <col min="41" max="41" width="7.140625" style="5" bestFit="1" customWidth="1"/>
    <col min="42" max="42" width="7.42578125" style="5" bestFit="1" customWidth="1"/>
    <col min="43" max="43" width="6.5703125" style="5" bestFit="1" customWidth="1"/>
    <col min="44" max="44" width="6.85546875" style="5" bestFit="1" customWidth="1"/>
    <col min="45" max="45" width="7.140625" style="5" bestFit="1" customWidth="1"/>
    <col min="46" max="46" width="7.42578125" style="5" bestFit="1" customWidth="1"/>
    <col min="47" max="16384" width="9.140625" style="5"/>
  </cols>
  <sheetData>
    <row r="1" spans="1:46" x14ac:dyDescent="0.2">
      <c r="A1" s="10" t="s">
        <v>22</v>
      </c>
      <c r="B1" s="5">
        <v>1.1399999999999999</v>
      </c>
    </row>
    <row r="2" spans="1:46" s="7" customFormat="1" x14ac:dyDescent="0.2">
      <c r="A2" s="7" t="s">
        <v>20</v>
      </c>
      <c r="B2" s="7">
        <v>10</v>
      </c>
      <c r="C2" s="8">
        <v>0</v>
      </c>
      <c r="D2" s="8"/>
      <c r="E2" s="8"/>
      <c r="F2" s="8"/>
      <c r="G2" s="8">
        <v>1</v>
      </c>
      <c r="H2" s="8"/>
      <c r="I2" s="8"/>
      <c r="J2" s="8"/>
      <c r="K2" s="8">
        <v>2</v>
      </c>
      <c r="L2" s="8"/>
      <c r="M2" s="8"/>
      <c r="N2" s="8"/>
      <c r="O2" s="8">
        <v>3</v>
      </c>
      <c r="P2" s="8"/>
      <c r="Q2" s="8"/>
      <c r="R2" s="8"/>
      <c r="S2" s="8">
        <v>4</v>
      </c>
      <c r="T2" s="8"/>
      <c r="U2" s="8"/>
      <c r="V2" s="8"/>
      <c r="W2" s="8">
        <v>5</v>
      </c>
      <c r="X2" s="8"/>
      <c r="Y2" s="8"/>
      <c r="Z2" s="8"/>
      <c r="AA2" s="8">
        <v>6</v>
      </c>
      <c r="AB2" s="8"/>
      <c r="AC2" s="8"/>
      <c r="AD2" s="8"/>
      <c r="AE2" s="8">
        <v>7</v>
      </c>
      <c r="AF2" s="8"/>
      <c r="AG2" s="8"/>
      <c r="AH2" s="8"/>
      <c r="AI2" s="8">
        <v>8</v>
      </c>
      <c r="AJ2" s="8"/>
      <c r="AK2" s="8"/>
      <c r="AL2" s="8"/>
      <c r="AM2" s="8">
        <v>9</v>
      </c>
      <c r="AN2" s="8"/>
      <c r="AO2" s="8"/>
      <c r="AP2" s="8"/>
      <c r="AQ2" s="8">
        <v>10</v>
      </c>
      <c r="AR2" s="8"/>
      <c r="AS2" s="8"/>
      <c r="AT2" s="8"/>
    </row>
    <row r="3" spans="1:46" s="7" customFormat="1" x14ac:dyDescent="0.2">
      <c r="A3" s="7" t="s">
        <v>21</v>
      </c>
      <c r="B3" s="7">
        <f>2*PI()/$B$2</f>
        <v>0.62831853071795862</v>
      </c>
      <c r="C3" s="9">
        <f>COS(C2*$B$3)</f>
        <v>1</v>
      </c>
      <c r="D3" s="9"/>
      <c r="E3" s="9">
        <f>SIN(C2*$B$3)</f>
        <v>0</v>
      </c>
      <c r="F3" s="9"/>
      <c r="G3" s="9">
        <f>COS(G2*$B$3)</f>
        <v>0.80901699437494745</v>
      </c>
      <c r="H3" s="9"/>
      <c r="I3" s="9">
        <f>SIN(G2*$B$3)</f>
        <v>0.58778525229247314</v>
      </c>
      <c r="J3" s="9"/>
      <c r="K3" s="9">
        <f>COS(K2*$B$3)</f>
        <v>0.30901699437494745</v>
      </c>
      <c r="L3" s="9"/>
      <c r="M3" s="9">
        <f>SIN(K2*$B$3)</f>
        <v>0.95105651629515353</v>
      </c>
      <c r="N3" s="9"/>
      <c r="O3" s="9">
        <f>COS(O2*$B$3)</f>
        <v>-0.30901699437494734</v>
      </c>
      <c r="P3" s="9"/>
      <c r="Q3" s="9">
        <f>SIN(O2*$B$3)</f>
        <v>0.95105651629515364</v>
      </c>
      <c r="R3" s="9"/>
      <c r="S3" s="9">
        <f>COS(S2*$B$3)</f>
        <v>-0.80901699437494734</v>
      </c>
      <c r="T3" s="9"/>
      <c r="U3" s="9">
        <f>SIN(S2*$B$3)</f>
        <v>0.58778525229247325</v>
      </c>
      <c r="V3" s="9"/>
      <c r="W3" s="9">
        <f>COS(W2*$B$3)</f>
        <v>-1</v>
      </c>
      <c r="X3" s="9"/>
      <c r="Y3" s="9">
        <f>SIN(W2*$B$3)</f>
        <v>1.22514845490862E-16</v>
      </c>
      <c r="Z3" s="9"/>
      <c r="AA3" s="9">
        <f>COS(AA2*$B$3)</f>
        <v>-0.80901699437494756</v>
      </c>
      <c r="AB3" s="9"/>
      <c r="AC3" s="9">
        <f>SIN(AA2*$B$3)</f>
        <v>-0.58778525229247303</v>
      </c>
      <c r="AD3" s="9"/>
      <c r="AE3" s="9">
        <f>COS(AE2*$B$3)</f>
        <v>-0.30901699437494756</v>
      </c>
      <c r="AF3" s="9"/>
      <c r="AG3" s="9">
        <f>SIN(AE2*$B$3)</f>
        <v>-0.95105651629515353</v>
      </c>
      <c r="AH3" s="9"/>
      <c r="AI3" s="9">
        <f>COS(AI2*$B$3)</f>
        <v>0.30901699437494723</v>
      </c>
      <c r="AJ3" s="9"/>
      <c r="AK3" s="9">
        <f>SIN(AI2*$B$3)</f>
        <v>-0.95105651629515364</v>
      </c>
      <c r="AL3" s="9"/>
      <c r="AM3" s="9">
        <f>COS(AM2*$B$3)</f>
        <v>0.80901699437494734</v>
      </c>
      <c r="AN3" s="9"/>
      <c r="AO3" s="9">
        <f>SIN(AM2*$B$3)</f>
        <v>-0.58778525229247336</v>
      </c>
      <c r="AP3" s="9"/>
      <c r="AQ3" s="9">
        <f>COS(AQ2*$B$3)</f>
        <v>1</v>
      </c>
      <c r="AR3" s="9"/>
      <c r="AS3" s="9">
        <f>SIN(AQ2*$B$3)</f>
        <v>-2.45029690981724E-16</v>
      </c>
      <c r="AT3" s="9"/>
    </row>
    <row r="4" spans="1:46" s="7" customFormat="1" x14ac:dyDescent="0.2">
      <c r="A4" s="7" t="s">
        <v>0</v>
      </c>
      <c r="B4" s="7" t="s">
        <v>5</v>
      </c>
      <c r="C4" s="7" t="s">
        <v>17</v>
      </c>
      <c r="D4" s="7" t="s">
        <v>18</v>
      </c>
      <c r="E4" s="7" t="s">
        <v>16</v>
      </c>
      <c r="F4" s="7" t="s">
        <v>19</v>
      </c>
      <c r="G4" s="7" t="s">
        <v>17</v>
      </c>
      <c r="H4" s="7" t="s">
        <v>18</v>
      </c>
      <c r="I4" s="7" t="s">
        <v>16</v>
      </c>
      <c r="J4" s="7" t="s">
        <v>19</v>
      </c>
      <c r="K4" s="7" t="s">
        <v>17</v>
      </c>
      <c r="L4" s="7" t="s">
        <v>18</v>
      </c>
      <c r="M4" s="7" t="s">
        <v>16</v>
      </c>
      <c r="N4" s="7" t="s">
        <v>19</v>
      </c>
      <c r="O4" s="7" t="s">
        <v>17</v>
      </c>
      <c r="P4" s="7" t="s">
        <v>18</v>
      </c>
      <c r="Q4" s="7" t="s">
        <v>16</v>
      </c>
      <c r="R4" s="7" t="s">
        <v>19</v>
      </c>
      <c r="S4" s="7" t="s">
        <v>17</v>
      </c>
      <c r="T4" s="7" t="s">
        <v>18</v>
      </c>
      <c r="U4" s="7" t="s">
        <v>16</v>
      </c>
      <c r="V4" s="7" t="s">
        <v>19</v>
      </c>
      <c r="W4" s="7" t="s">
        <v>17</v>
      </c>
      <c r="X4" s="7" t="s">
        <v>18</v>
      </c>
      <c r="Y4" s="7" t="s">
        <v>16</v>
      </c>
      <c r="Z4" s="7" t="s">
        <v>19</v>
      </c>
      <c r="AA4" s="7" t="s">
        <v>17</v>
      </c>
      <c r="AB4" s="7" t="s">
        <v>18</v>
      </c>
      <c r="AC4" s="7" t="s">
        <v>16</v>
      </c>
      <c r="AD4" s="7" t="s">
        <v>19</v>
      </c>
      <c r="AE4" s="7" t="s">
        <v>17</v>
      </c>
      <c r="AF4" s="7" t="s">
        <v>18</v>
      </c>
      <c r="AG4" s="7" t="s">
        <v>16</v>
      </c>
      <c r="AH4" s="7" t="s">
        <v>19</v>
      </c>
      <c r="AI4" s="7" t="s">
        <v>17</v>
      </c>
      <c r="AJ4" s="7" t="s">
        <v>18</v>
      </c>
      <c r="AK4" s="7" t="s">
        <v>16</v>
      </c>
      <c r="AL4" s="7" t="s">
        <v>19</v>
      </c>
      <c r="AM4" s="7" t="s">
        <v>17</v>
      </c>
      <c r="AN4" s="7" t="s">
        <v>18</v>
      </c>
      <c r="AO4" s="7" t="s">
        <v>16</v>
      </c>
      <c r="AP4" s="7" t="s">
        <v>19</v>
      </c>
      <c r="AQ4" s="7" t="s">
        <v>17</v>
      </c>
      <c r="AR4" s="7" t="s">
        <v>18</v>
      </c>
      <c r="AS4" s="7" t="s">
        <v>16</v>
      </c>
      <c r="AT4" s="7" t="s">
        <v>19</v>
      </c>
    </row>
    <row r="5" spans="1:46" x14ac:dyDescent="0.2">
      <c r="A5" s="5">
        <v>1</v>
      </c>
      <c r="B5" s="6">
        <f>Normal!J2</f>
        <v>426.3</v>
      </c>
      <c r="C5" s="6">
        <f>Normal!F2</f>
        <v>27.000000050838985</v>
      </c>
      <c r="D5" s="6">
        <f>Normal!G2*$B$1</f>
        <v>0</v>
      </c>
      <c r="E5" s="6">
        <f>Normal!H2</f>
        <v>27.000000050838985</v>
      </c>
      <c r="F5" s="6">
        <f>Normal!I2*$B$1</f>
        <v>0</v>
      </c>
      <c r="G5" s="6">
        <f>$C5*G$3+$D5*I$3</f>
        <v>21.843458889253185</v>
      </c>
      <c r="H5" s="6">
        <f>$D5*G$3-$C5*I$3</f>
        <v>-15.870201841779179</v>
      </c>
      <c r="I5" s="6">
        <f>$E5*G$3+$F5*I$3</f>
        <v>21.843458889253185</v>
      </c>
      <c r="J5" s="6">
        <f>$F5*G$3-$E5*I$3</f>
        <v>-15.870201841779179</v>
      </c>
      <c r="K5" s="6">
        <f>$C5*K$3+$D5*M$3</f>
        <v>8.3434588638336908</v>
      </c>
      <c r="L5" s="6">
        <f>$D5*K$3-$C5*M$3</f>
        <v>-25.678525988319894</v>
      </c>
      <c r="M5" s="6">
        <f>$E5*K$3+$F5*M$3</f>
        <v>8.3434588638336908</v>
      </c>
      <c r="N5" s="6">
        <f>$F5*K$3-$E5*M$3</f>
        <v>-25.678525988319894</v>
      </c>
      <c r="O5" s="6">
        <f>$C5*O$3+$D5*Q$3</f>
        <v>-8.3434588638336891</v>
      </c>
      <c r="P5" s="6">
        <f>$D5*O$3-$C5*Q$3</f>
        <v>-25.678525988319898</v>
      </c>
      <c r="Q5" s="6">
        <f>$E5*O$3+$F5*Q$3</f>
        <v>-8.3434588638336891</v>
      </c>
      <c r="R5" s="6">
        <f>$F5*O$3-$E5*Q$3</f>
        <v>-25.678525988319898</v>
      </c>
      <c r="S5" s="6">
        <f>$C5*S$3+$D5*U$3</f>
        <v>-21.843458889253181</v>
      </c>
      <c r="T5" s="6">
        <f>$D5*S$3-$C5*U$3</f>
        <v>-15.870201841779183</v>
      </c>
      <c r="U5" s="6">
        <f>$E5*S$3+$F5*U$3</f>
        <v>-21.843458889253181</v>
      </c>
      <c r="V5" s="6">
        <f>$F5*S$3-$E5*U$3</f>
        <v>-15.870201841779183</v>
      </c>
      <c r="W5" s="6">
        <f>$C5*W$3+$D5*Y$3</f>
        <v>-27.000000050838985</v>
      </c>
      <c r="X5" s="6">
        <f>$D5*W$3-$C5*Y$3</f>
        <v>-3.3079008344818042E-15</v>
      </c>
      <c r="Y5" s="6">
        <f>$E5*W$3+$F5*Y$3</f>
        <v>-27.000000050838985</v>
      </c>
      <c r="Z5" s="6">
        <f>$F5*W$3-$E5*Y$3</f>
        <v>-3.3079008344818042E-15</v>
      </c>
      <c r="AA5" s="6">
        <f>$C5*AA$3+$D5*AC$3</f>
        <v>-21.843458889253185</v>
      </c>
      <c r="AB5" s="6">
        <f>$D5*AA$3-$C5*AC$3</f>
        <v>15.870201841779178</v>
      </c>
      <c r="AC5" s="6">
        <f>$E5*AA$3+$F5*AC$3</f>
        <v>-21.843458889253185</v>
      </c>
      <c r="AD5" s="6">
        <f>$F5*AA$3-$E5*AC$3</f>
        <v>15.870201841779178</v>
      </c>
      <c r="AE5" s="6">
        <f>$C5*AE$3+$D5*AG$3</f>
        <v>-8.3434588638336944</v>
      </c>
      <c r="AF5" s="6">
        <f>$D5*AE$3-$C5*AG$3</f>
        <v>25.678525988319894</v>
      </c>
      <c r="AG5" s="6">
        <f>$E5*AE$3+$F5*AG$3</f>
        <v>-8.3434588638336944</v>
      </c>
      <c r="AH5" s="6">
        <f>$F5*AE$3-$E5*AG$3</f>
        <v>25.678525988319894</v>
      </c>
      <c r="AI5" s="6">
        <f>$C5*AI$3+$D5*AK$3</f>
        <v>8.3434588638336855</v>
      </c>
      <c r="AJ5" s="6">
        <f>$D5*AI$3-$C5*AK$3</f>
        <v>25.678525988319898</v>
      </c>
      <c r="AK5" s="6">
        <f>$E5*AI$3+$F5*AK$3</f>
        <v>8.3434588638336855</v>
      </c>
      <c r="AL5" s="6">
        <f>$F5*AI$3-$E5*AK$3</f>
        <v>25.678525988319898</v>
      </c>
      <c r="AM5" s="6">
        <f>$C5*AM$3+$D5*AO$3</f>
        <v>21.843458889253181</v>
      </c>
      <c r="AN5" s="6">
        <f>$D5*AM$3-$C5*AO$3</f>
        <v>15.870201841779187</v>
      </c>
      <c r="AO5" s="6">
        <f>$E5*AM$3+$F5*AO$3</f>
        <v>21.843458889253181</v>
      </c>
      <c r="AP5" s="6">
        <f>$F5*AM$3-$E5*AO$3</f>
        <v>15.870201841779187</v>
      </c>
      <c r="AQ5" s="6">
        <f>$C5*AQ$3+$D5*AS$3</f>
        <v>27.000000050838985</v>
      </c>
      <c r="AR5" s="6">
        <f>$D5*AQ$3-$C5*AS$3</f>
        <v>6.6158016689636084E-15</v>
      </c>
      <c r="AS5" s="6">
        <f>$E5*AQ$3+$F5*AS$3</f>
        <v>27.000000050838985</v>
      </c>
      <c r="AT5" s="6">
        <f>$F5*AQ$3-$E5*AS$3</f>
        <v>6.6158016689636084E-15</v>
      </c>
    </row>
    <row r="6" spans="1:46" x14ac:dyDescent="0.2">
      <c r="A6" s="5">
        <v>2</v>
      </c>
      <c r="B6" s="6">
        <f>Normal!J3</f>
        <v>421.49645760000004</v>
      </c>
      <c r="C6" s="6">
        <f>Normal!F3</f>
        <v>47.617202992965126</v>
      </c>
      <c r="D6" s="6">
        <f>Normal!G3*$B$1</f>
        <v>-0.88749075150284285</v>
      </c>
      <c r="E6" s="6">
        <f>Normal!H3</f>
        <v>47.617202992965126</v>
      </c>
      <c r="F6" s="6">
        <f>Normal!I3*$B$1</f>
        <v>0.88749075150284285</v>
      </c>
      <c r="G6" s="6">
        <f>$C6*G$3+$D6*I$3</f>
        <v>38.001472470631064</v>
      </c>
      <c r="H6" s="6">
        <f>$D6*G$3-$C6*I$3</f>
        <v>-28.706684774998308</v>
      </c>
      <c r="I6" s="6">
        <f>$E6*G$3+$F6*I$3</f>
        <v>39.044780421189735</v>
      </c>
      <c r="J6" s="6">
        <f>$F6*G$3-$E6*I$3</f>
        <v>-27.270694574365521</v>
      </c>
      <c r="K6" s="6">
        <f>$C6*K$3+$D6*M$3</f>
        <v>13.870471087059373</v>
      </c>
      <c r="L6" s="6">
        <f>$D6*K$3-$C6*M$3</f>
        <v>-45.560900918773548</v>
      </c>
      <c r="M6" s="6">
        <f>$E6*K$3+$F6*M$3</f>
        <v>15.558578811796297</v>
      </c>
      <c r="N6" s="6">
        <f>$F6*K$3-$E6*M$3</f>
        <v>-45.012401469643599</v>
      </c>
      <c r="O6" s="6">
        <f>$C6*O$3+$D6*Q$3</f>
        <v>-15.558578811796291</v>
      </c>
      <c r="P6" s="6">
        <f>$D6*O$3-$C6*Q$3</f>
        <v>-45.012401469643599</v>
      </c>
      <c r="Q6" s="6">
        <f>$E6*O$3+$F6*Q$3</f>
        <v>-13.870471087059368</v>
      </c>
      <c r="R6" s="6">
        <f>$F6*O$3-$E6*Q$3</f>
        <v>-45.560900918773548</v>
      </c>
      <c r="S6" s="6">
        <f>$C6*S$3+$D6*U$3</f>
        <v>-39.044780421189728</v>
      </c>
      <c r="T6" s="6">
        <f>$D6*S$3-$C6*U$3</f>
        <v>-27.270694574365525</v>
      </c>
      <c r="U6" s="6">
        <f>$E6*S$3+$F6*U$3</f>
        <v>-38.001472470631057</v>
      </c>
      <c r="V6" s="6">
        <f>$F6*S$3-$E6*U$3</f>
        <v>-28.706684774998312</v>
      </c>
      <c r="W6" s="6">
        <f>$C6*W$3+$D6*Y$3</f>
        <v>-47.617202992965126</v>
      </c>
      <c r="X6" s="6">
        <f>$D6*W$3-$C6*Y$3</f>
        <v>0.88749075150283696</v>
      </c>
      <c r="Y6" s="6">
        <f>$E6*W$3+$F6*Y$3</f>
        <v>-47.617202992965126</v>
      </c>
      <c r="Z6" s="6">
        <f>$F6*W$3-$E6*Y$3</f>
        <v>-0.88749075150284873</v>
      </c>
      <c r="AA6" s="6">
        <f>$C6*AA$3+$D6*AC$3</f>
        <v>-38.001472470631072</v>
      </c>
      <c r="AB6" s="6">
        <f>$D6*AA$3-$C6*AC$3</f>
        <v>28.706684774998301</v>
      </c>
      <c r="AC6" s="6">
        <f>$E6*AA$3+$F6*AC$3</f>
        <v>-39.044780421189742</v>
      </c>
      <c r="AD6" s="6">
        <f>$F6*AA$3-$E6*AC$3</f>
        <v>27.270694574365514</v>
      </c>
      <c r="AE6" s="6">
        <f>$C6*AE$3+$D6*AG$3</f>
        <v>-13.870471087059379</v>
      </c>
      <c r="AF6" s="6">
        <f>$D6*AE$3-$C6*AG$3</f>
        <v>45.560900918773548</v>
      </c>
      <c r="AG6" s="6">
        <f>$E6*AE$3+$F6*AG$3</f>
        <v>-15.558578811796302</v>
      </c>
      <c r="AH6" s="6">
        <f>$F6*AE$3-$E6*AG$3</f>
        <v>45.012401469643599</v>
      </c>
      <c r="AI6" s="6">
        <f>$C6*AI$3+$D6*AK$3</f>
        <v>15.558578811796286</v>
      </c>
      <c r="AJ6" s="6">
        <f>$D6*AI$3-$C6*AK$3</f>
        <v>45.012401469643599</v>
      </c>
      <c r="AK6" s="6">
        <f>$E6*AI$3+$F6*AK$3</f>
        <v>13.870471087059363</v>
      </c>
      <c r="AL6" s="6">
        <f>$F6*AI$3-$E6*AK$3</f>
        <v>45.560900918773548</v>
      </c>
      <c r="AM6" s="6">
        <f>$C6*AM$3+$D6*AO$3</f>
        <v>39.044780421189728</v>
      </c>
      <c r="AN6" s="6">
        <f>$D6*AM$3-$C6*AO$3</f>
        <v>27.270694574365532</v>
      </c>
      <c r="AO6" s="6">
        <f>$E6*AM$3+$F6*AO$3</f>
        <v>38.001472470631057</v>
      </c>
      <c r="AP6" s="6">
        <f>$F6*AM$3-$E6*AO$3</f>
        <v>28.706684774998319</v>
      </c>
      <c r="AQ6" s="6">
        <f>$C6*AQ$3+$D6*AS$3</f>
        <v>47.617202992965126</v>
      </c>
      <c r="AR6" s="6">
        <f>$D6*AQ$3-$C6*AS$3</f>
        <v>-0.88749075150283119</v>
      </c>
      <c r="AS6" s="6">
        <f>$E6*AQ$3+$F6*AS$3</f>
        <v>47.617202992965126</v>
      </c>
      <c r="AT6" s="6">
        <f>$F6*AQ$3-$E6*AS$3</f>
        <v>0.8874907515028545</v>
      </c>
    </row>
    <row r="7" spans="1:46" x14ac:dyDescent="0.2">
      <c r="A7" s="5">
        <v>3</v>
      </c>
      <c r="B7" s="6">
        <f>Normal!J4</f>
        <v>419.01224089999994</v>
      </c>
      <c r="C7" s="6">
        <f>Normal!F4</f>
        <v>57.914404695404038</v>
      </c>
      <c r="D7" s="6">
        <f>Normal!G4*$B$1</f>
        <v>-0.82109334736101547</v>
      </c>
      <c r="E7" s="6">
        <f>Normal!H4</f>
        <v>57.914404695404038</v>
      </c>
      <c r="F7" s="6">
        <f>Normal!I4*$B$1</f>
        <v>0.82109334736101547</v>
      </c>
      <c r="G7" s="6">
        <f>$C7*G$3+$D7*I$3</f>
        <v>46.371111057355854</v>
      </c>
      <c r="H7" s="6">
        <f>$D7*G$3-$C7*I$3</f>
        <v>-34.705511447239729</v>
      </c>
      <c r="I7" s="6">
        <f>$E7*G$3+$F7*I$3</f>
        <v>47.33636417802439</v>
      </c>
      <c r="J7" s="6">
        <f>$F7*G$3-$E7*I$3</f>
        <v>-33.376954503273183</v>
      </c>
      <c r="K7" s="6">
        <f>$C7*K$3+$D7*M$3</f>
        <v>17.115629091493805</v>
      </c>
      <c r="L7" s="6">
        <f>$D7*K$3-$C7*M$3</f>
        <v>-55.333603771221412</v>
      </c>
      <c r="M7" s="6">
        <f>$E7*K$3+$F7*M$3</f>
        <v>18.677441448482394</v>
      </c>
      <c r="N7" s="6">
        <f>$F7*K$3-$E7*M$3</f>
        <v>-54.82614017461588</v>
      </c>
      <c r="O7" s="6">
        <f>$C7*O$3+$D7*Q$3</f>
        <v>-18.677441448482387</v>
      </c>
      <c r="P7" s="6">
        <f>$D7*O$3-$C7*Q$3</f>
        <v>-54.826140174615887</v>
      </c>
      <c r="Q7" s="6">
        <f>$E7*O$3+$F7*Q$3</f>
        <v>-17.115629091493798</v>
      </c>
      <c r="R7" s="6">
        <f>$F7*O$3-$E7*Q$3</f>
        <v>-55.333603771221419</v>
      </c>
      <c r="S7" s="6">
        <f>$C7*S$3+$D7*U$3</f>
        <v>-47.336364178024382</v>
      </c>
      <c r="T7" s="6">
        <f>$D7*S$3-$C7*U$3</f>
        <v>-33.37695450327319</v>
      </c>
      <c r="U7" s="6">
        <f>$E7*S$3+$F7*U$3</f>
        <v>-46.371111057355847</v>
      </c>
      <c r="V7" s="6">
        <f>$F7*S$3-$E7*U$3</f>
        <v>-34.705511447239736</v>
      </c>
      <c r="W7" s="6">
        <f>$C7*W$3+$D7*Y$3</f>
        <v>-57.914404695404038</v>
      </c>
      <c r="X7" s="6">
        <f>$D7*W$3-$C7*Y$3</f>
        <v>0.82109334736100836</v>
      </c>
      <c r="Y7" s="6">
        <f>$E7*W$3+$F7*Y$3</f>
        <v>-57.914404695404038</v>
      </c>
      <c r="Z7" s="6">
        <f>$F7*W$3-$E7*Y$3</f>
        <v>-0.82109334736102257</v>
      </c>
      <c r="AA7" s="6">
        <f>$C7*AA$3+$D7*AC$3</f>
        <v>-46.371111057355854</v>
      </c>
      <c r="AB7" s="6">
        <f>$D7*AA$3-$C7*AC$3</f>
        <v>34.705511447239722</v>
      </c>
      <c r="AC7" s="6">
        <f>$E7*AA$3+$F7*AC$3</f>
        <v>-47.33636417802439</v>
      </c>
      <c r="AD7" s="6">
        <f>$F7*AA$3-$E7*AC$3</f>
        <v>33.376954503273176</v>
      </c>
      <c r="AE7" s="6">
        <f>$C7*AE$3+$D7*AG$3</f>
        <v>-17.115629091493812</v>
      </c>
      <c r="AF7" s="6">
        <f>$D7*AE$3-$C7*AG$3</f>
        <v>55.333603771221412</v>
      </c>
      <c r="AG7" s="6">
        <f>$E7*AE$3+$F7*AG$3</f>
        <v>-18.677441448482401</v>
      </c>
      <c r="AH7" s="6">
        <f>$F7*AE$3-$E7*AG$3</f>
        <v>54.82614017461588</v>
      </c>
      <c r="AI7" s="6">
        <f>$C7*AI$3+$D7*AK$3</f>
        <v>18.67744144848238</v>
      </c>
      <c r="AJ7" s="6">
        <f>$D7*AI$3-$C7*AK$3</f>
        <v>54.826140174615887</v>
      </c>
      <c r="AK7" s="6">
        <f>$E7*AI$3+$F7*AK$3</f>
        <v>17.115629091493791</v>
      </c>
      <c r="AL7" s="6">
        <f>$F7*AI$3-$E7*AK$3</f>
        <v>55.333603771221419</v>
      </c>
      <c r="AM7" s="6">
        <f>$C7*AM$3+$D7*AO$3</f>
        <v>47.336364178024382</v>
      </c>
      <c r="AN7" s="6">
        <f>$D7*AM$3-$C7*AO$3</f>
        <v>33.37695450327319</v>
      </c>
      <c r="AO7" s="6">
        <f>$E7*AM$3+$F7*AO$3</f>
        <v>46.371111057355847</v>
      </c>
      <c r="AP7" s="6">
        <f>$F7*AM$3-$E7*AO$3</f>
        <v>34.705511447239736</v>
      </c>
      <c r="AQ7" s="6">
        <f>$C7*AQ$3+$D7*AS$3</f>
        <v>57.914404695404038</v>
      </c>
      <c r="AR7" s="6">
        <f>$D7*AQ$3-$C7*AS$3</f>
        <v>-0.82109334736100126</v>
      </c>
      <c r="AS7" s="6">
        <f>$E7*AQ$3+$F7*AS$3</f>
        <v>57.914404695404038</v>
      </c>
      <c r="AT7" s="6">
        <f>$F7*AQ$3-$E7*AS$3</f>
        <v>0.82109334736102968</v>
      </c>
    </row>
    <row r="8" spans="1:46" x14ac:dyDescent="0.2">
      <c r="A8" s="5">
        <v>4</v>
      </c>
      <c r="B8" s="6">
        <f>Normal!J5</f>
        <v>413.87323800000001</v>
      </c>
      <c r="C8" s="6">
        <f>Normal!F5</f>
        <v>78.434285833708941</v>
      </c>
      <c r="D8" s="6">
        <f>Normal!G5*$B$1</f>
        <v>0.44038972445134095</v>
      </c>
      <c r="E8" s="6">
        <f>Normal!H5</f>
        <v>78.434285833708941</v>
      </c>
      <c r="F8" s="6">
        <f>Normal!I5*$B$1</f>
        <v>-0.44038972445134095</v>
      </c>
      <c r="G8" s="6">
        <f>$C8*G$3+$D8*I$3</f>
        <v>63.713524766426374</v>
      </c>
      <c r="H8" s="6">
        <f>$D8*G$3-$C8*I$3</f>
        <v>-45.746233715917327</v>
      </c>
      <c r="I8" s="6">
        <f>$E8*G$3+$F8*I$3</f>
        <v>63.195815595839079</v>
      </c>
      <c r="J8" s="6">
        <f>$F8*G$3-$E8*I$3</f>
        <v>-46.458799258375791</v>
      </c>
      <c r="K8" s="6">
        <f>$C8*K$3+$D8*M$3</f>
        <v>24.656362781427131</v>
      </c>
      <c r="L8" s="6">
        <f>$D8*K$3-$C8*M$3</f>
        <v>-74.459350734101974</v>
      </c>
      <c r="M8" s="6">
        <f>$E8*K$3+$F8*M$3</f>
        <v>23.818691747129382</v>
      </c>
      <c r="N8" s="6">
        <f>$F8*K$3-$E8*M$3</f>
        <v>-74.731526552109102</v>
      </c>
      <c r="O8" s="6">
        <f>$C8*O$3+$D8*Q$3</f>
        <v>-23.818691747129375</v>
      </c>
      <c r="P8" s="6">
        <f>$D8*O$3-$C8*Q$3</f>
        <v>-74.731526552109116</v>
      </c>
      <c r="Q8" s="6">
        <f>$E8*O$3+$F8*Q$3</f>
        <v>-24.656362781427124</v>
      </c>
      <c r="R8" s="6">
        <f>$F8*O$3-$E8*Q$3</f>
        <v>-74.459350734101989</v>
      </c>
      <c r="S8" s="6">
        <f>$C8*S$3+$D8*U$3</f>
        <v>-63.195815595839072</v>
      </c>
      <c r="T8" s="6">
        <f>$D8*S$3-$C8*U$3</f>
        <v>-46.458799258375805</v>
      </c>
      <c r="U8" s="6">
        <f>$E8*S$3+$F8*U$3</f>
        <v>-63.713524766426367</v>
      </c>
      <c r="V8" s="6">
        <f>$F8*S$3-$E8*U$3</f>
        <v>-45.746233715917342</v>
      </c>
      <c r="W8" s="6">
        <f>$C8*W$3+$D8*Y$3</f>
        <v>-78.434285833708941</v>
      </c>
      <c r="X8" s="6">
        <f>$D8*W$3-$C8*Y$3</f>
        <v>-0.44038972445135055</v>
      </c>
      <c r="Y8" s="6">
        <f>$E8*W$3+$F8*Y$3</f>
        <v>-78.434285833708941</v>
      </c>
      <c r="Z8" s="6">
        <f>$F8*W$3-$E8*Y$3</f>
        <v>0.44038972445133134</v>
      </c>
      <c r="AA8" s="6">
        <f>$C8*AA$3+$D8*AC$3</f>
        <v>-63.713524766426374</v>
      </c>
      <c r="AB8" s="6">
        <f>$D8*AA$3-$C8*AC$3</f>
        <v>45.74623371591732</v>
      </c>
      <c r="AC8" s="6">
        <f>$E8*AA$3+$F8*AC$3</f>
        <v>-63.195815595839093</v>
      </c>
      <c r="AD8" s="6">
        <f>$F8*AA$3-$E8*AC$3</f>
        <v>46.458799258375784</v>
      </c>
      <c r="AE8" s="6">
        <f>$C8*AE$3+$D8*AG$3</f>
        <v>-24.656362781427141</v>
      </c>
      <c r="AF8" s="6">
        <f>$D8*AE$3-$C8*AG$3</f>
        <v>74.459350734101974</v>
      </c>
      <c r="AG8" s="6">
        <f>$E8*AE$3+$F8*AG$3</f>
        <v>-23.818691747129392</v>
      </c>
      <c r="AH8" s="6">
        <f>$F8*AE$3-$E8*AG$3</f>
        <v>74.731526552109102</v>
      </c>
      <c r="AI8" s="6">
        <f>$C8*AI$3+$D8*AK$3</f>
        <v>23.818691747129364</v>
      </c>
      <c r="AJ8" s="6">
        <f>$D8*AI$3-$C8*AK$3</f>
        <v>74.731526552109116</v>
      </c>
      <c r="AK8" s="6">
        <f>$E8*AI$3+$F8*AK$3</f>
        <v>24.656362781427113</v>
      </c>
      <c r="AL8" s="6">
        <f>$F8*AI$3-$E8*AK$3</f>
        <v>74.459350734101989</v>
      </c>
      <c r="AM8" s="6">
        <f>$C8*AM$3+$D8*AO$3</f>
        <v>63.195815595839072</v>
      </c>
      <c r="AN8" s="6">
        <f>$D8*AM$3-$C8*AO$3</f>
        <v>46.458799258375812</v>
      </c>
      <c r="AO8" s="6">
        <f>$E8*AM$3+$F8*AO$3</f>
        <v>63.713524766426367</v>
      </c>
      <c r="AP8" s="6">
        <f>$F8*AM$3-$E8*AO$3</f>
        <v>45.746233715917349</v>
      </c>
      <c r="AQ8" s="6">
        <f>$C8*AQ$3+$D8*AS$3</f>
        <v>78.434285833708941</v>
      </c>
      <c r="AR8" s="6">
        <f>$D8*AQ$3-$C8*AS$3</f>
        <v>0.44038972445136015</v>
      </c>
      <c r="AS8" s="6">
        <f>$E8*AQ$3+$F8*AS$3</f>
        <v>78.434285833708941</v>
      </c>
      <c r="AT8" s="6">
        <f>$F8*AQ$3-$E8*AS$3</f>
        <v>-0.44038972445132174</v>
      </c>
    </row>
    <row r="9" spans="1:46" x14ac:dyDescent="0.2">
      <c r="A9" s="5">
        <v>5</v>
      </c>
      <c r="B9" s="6">
        <f>Normal!J6</f>
        <v>408.5033823</v>
      </c>
      <c r="C9" s="6">
        <f>Normal!F6</f>
        <v>98.76323297536797</v>
      </c>
      <c r="D9" s="6">
        <f>Normal!G6*$B$1</f>
        <v>3.3590237167930277</v>
      </c>
      <c r="E9" s="6">
        <f>Normal!H6</f>
        <v>98.76323297536797</v>
      </c>
      <c r="F9" s="6">
        <f>Normal!I6*$B$1</f>
        <v>-3.3590237167930277</v>
      </c>
      <c r="G9" s="6">
        <f>$C9*G$3+$D9*I$3</f>
        <v>81.875518499316485</v>
      </c>
      <c r="H9" s="6">
        <f>$D9*G$3-$C9*I$3</f>
        <v>-55.334064540252903</v>
      </c>
      <c r="I9" s="6">
        <f>$E9*G$3+$F9*I$3</f>
        <v>77.926749293653302</v>
      </c>
      <c r="J9" s="6">
        <f>$F9*G$3-$E9*I$3</f>
        <v>-60.769079083041028</v>
      </c>
      <c r="K9" s="6">
        <f>$C9*K$3+$D9*M$3</f>
        <v>33.714138803046886</v>
      </c>
      <c r="L9" s="6">
        <f>$D9*K$3-$C9*M$3</f>
        <v>-92.891420878602545</v>
      </c>
      <c r="M9" s="6">
        <f>$E9*K$3+$F9*M$3</f>
        <v>27.324896014554934</v>
      </c>
      <c r="N9" s="6">
        <f>$F9*K$3-$E9*M$3</f>
        <v>-94.967411704597637</v>
      </c>
      <c r="O9" s="6">
        <f>$C9*O$3+$D9*Q$3</f>
        <v>-27.324896014554923</v>
      </c>
      <c r="P9" s="6">
        <f>$D9*O$3-$C9*Q$3</f>
        <v>-94.967411704597652</v>
      </c>
      <c r="Q9" s="6">
        <f>$E9*O$3+$F9*Q$3</f>
        <v>-33.714138803046872</v>
      </c>
      <c r="R9" s="6">
        <f>$F9*O$3-$E9*Q$3</f>
        <v>-92.89142087860256</v>
      </c>
      <c r="S9" s="6">
        <f>$C9*S$3+$D9*U$3</f>
        <v>-77.926749293653288</v>
      </c>
      <c r="T9" s="6">
        <f>$D9*S$3-$C9*U$3</f>
        <v>-60.769079083041035</v>
      </c>
      <c r="U9" s="6">
        <f>$E9*S$3+$F9*U$3</f>
        <v>-81.87551849931647</v>
      </c>
      <c r="V9" s="6">
        <f>$F9*S$3-$E9*U$3</f>
        <v>-55.334064540252911</v>
      </c>
      <c r="W9" s="6">
        <f>$C9*W$3+$D9*Y$3</f>
        <v>-98.76323297536797</v>
      </c>
      <c r="X9" s="6">
        <f>$D9*W$3-$C9*Y$3</f>
        <v>-3.3590237167930397</v>
      </c>
      <c r="Y9" s="6">
        <f>$E9*W$3+$F9*Y$3</f>
        <v>-98.76323297536797</v>
      </c>
      <c r="Z9" s="6">
        <f>$F9*W$3-$E9*Y$3</f>
        <v>3.3590237167930157</v>
      </c>
      <c r="AA9" s="6">
        <f>$C9*AA$3+$D9*AC$3</f>
        <v>-81.875518499316499</v>
      </c>
      <c r="AB9" s="6">
        <f>$D9*AA$3-$C9*AC$3</f>
        <v>55.334064540252889</v>
      </c>
      <c r="AC9" s="6">
        <f>$E9*AA$3+$F9*AC$3</f>
        <v>-77.926749293653316</v>
      </c>
      <c r="AD9" s="6">
        <f>$F9*AA$3-$E9*AC$3</f>
        <v>60.769079083041014</v>
      </c>
      <c r="AE9" s="6">
        <f>$C9*AE$3+$D9*AG$3</f>
        <v>-33.714138803046893</v>
      </c>
      <c r="AF9" s="6">
        <f>$D9*AE$3-$C9*AG$3</f>
        <v>92.891420878602545</v>
      </c>
      <c r="AG9" s="6">
        <f>$E9*AE$3+$F9*AG$3</f>
        <v>-27.324896014554945</v>
      </c>
      <c r="AH9" s="6">
        <f>$F9*AE$3-$E9*AG$3</f>
        <v>94.967411704597637</v>
      </c>
      <c r="AI9" s="6">
        <f>$C9*AI$3+$D9*AK$3</f>
        <v>27.324896014554913</v>
      </c>
      <c r="AJ9" s="6">
        <f>$D9*AI$3-$C9*AK$3</f>
        <v>94.967411704597652</v>
      </c>
      <c r="AK9" s="6">
        <f>$E9*AI$3+$F9*AK$3</f>
        <v>33.714138803046865</v>
      </c>
      <c r="AL9" s="6">
        <f>$F9*AI$3-$E9*AK$3</f>
        <v>92.89142087860256</v>
      </c>
      <c r="AM9" s="6">
        <f>$C9*AM$3+$D9*AO$3</f>
        <v>77.926749293653288</v>
      </c>
      <c r="AN9" s="6">
        <f>$D9*AM$3-$C9*AO$3</f>
        <v>60.769079083041049</v>
      </c>
      <c r="AO9" s="6">
        <f>$E9*AM$3+$F9*AO$3</f>
        <v>81.87551849931647</v>
      </c>
      <c r="AP9" s="6">
        <f>$F9*AM$3-$E9*AO$3</f>
        <v>55.334064540252925</v>
      </c>
      <c r="AQ9" s="6">
        <f>$C9*AQ$3+$D9*AS$3</f>
        <v>98.76323297536797</v>
      </c>
      <c r="AR9" s="6">
        <f>$D9*AQ$3-$C9*AS$3</f>
        <v>3.3590237167930517</v>
      </c>
      <c r="AS9" s="6">
        <f>$E9*AQ$3+$F9*AS$3</f>
        <v>98.76323297536797</v>
      </c>
      <c r="AT9" s="6">
        <f>$F9*AQ$3-$E9*AS$3</f>
        <v>-3.3590237167930037</v>
      </c>
    </row>
    <row r="10" spans="1:46" x14ac:dyDescent="0.2">
      <c r="A10" s="5">
        <v>6</v>
      </c>
      <c r="B10" s="6">
        <f>Normal!J7</f>
        <v>402.90620749999999</v>
      </c>
      <c r="C10" s="6">
        <f>Normal!F7</f>
        <v>118.75960385338976</v>
      </c>
      <c r="D10" s="6">
        <f>Normal!G7*$B$1</f>
        <v>8.1173772646074376</v>
      </c>
      <c r="E10" s="6">
        <f>Normal!H7</f>
        <v>118.75960385338976</v>
      </c>
      <c r="F10" s="6">
        <f>Normal!I7*$B$1</f>
        <v>-8.1173772646074376</v>
      </c>
      <c r="G10" s="6">
        <f>$C10*G$3+$D10*I$3</f>
        <v>100.84981240605929</v>
      </c>
      <c r="H10" s="6">
        <f>$D10*G$3-$C10*I$3</f>
        <v>-63.238047556298625</v>
      </c>
      <c r="I10" s="6">
        <f>$E10*G$3+$F10*I$3</f>
        <v>91.307263119198339</v>
      </c>
      <c r="J10" s="6">
        <f>$F10*G$3-$E10*I$3</f>
        <v>-76.372239869939108</v>
      </c>
      <c r="K10" s="6">
        <f>$C10*K$3+$D10*M$3</f>
        <v>44.418820378664961</v>
      </c>
      <c r="L10" s="6">
        <f>$D10*K$3-$C10*M$3</f>
        <v>-110.43868759288083</v>
      </c>
      <c r="M10" s="6">
        <f>$E10*K$3+$F10*M$3</f>
        <v>28.978651293202898</v>
      </c>
      <c r="N10" s="6">
        <f>$F10*K$3-$E10*M$3</f>
        <v>-115.45550264191388</v>
      </c>
      <c r="O10" s="6">
        <f>$C10*O$3+$D10*Q$3</f>
        <v>-28.978651293202883</v>
      </c>
      <c r="P10" s="6">
        <f>$D10*O$3-$C10*Q$3</f>
        <v>-115.4555026419139</v>
      </c>
      <c r="Q10" s="6">
        <f>$E10*O$3+$F10*Q$3</f>
        <v>-44.418820378664947</v>
      </c>
      <c r="R10" s="6">
        <f>$F10*O$3-$E10*Q$3</f>
        <v>-110.43868759288084</v>
      </c>
      <c r="S10" s="6">
        <f>$C10*S$3+$D10*U$3</f>
        <v>-91.307263119198325</v>
      </c>
      <c r="T10" s="6">
        <f>$D10*S$3-$C10*U$3</f>
        <v>-76.372239869939122</v>
      </c>
      <c r="U10" s="6">
        <f>$E10*S$3+$F10*U$3</f>
        <v>-100.84981240605927</v>
      </c>
      <c r="V10" s="6">
        <f>$F10*S$3-$E10*U$3</f>
        <v>-63.238047556298639</v>
      </c>
      <c r="W10" s="6">
        <f>$C10*W$3+$D10*Y$3</f>
        <v>-118.75960385338976</v>
      </c>
      <c r="X10" s="6">
        <f>$D10*W$3-$C10*Y$3</f>
        <v>-8.1173772646074518</v>
      </c>
      <c r="Y10" s="6">
        <f>$E10*W$3+$F10*Y$3</f>
        <v>-118.75960385338976</v>
      </c>
      <c r="Z10" s="6">
        <f>$F10*W$3-$E10*Y$3</f>
        <v>8.1173772646074234</v>
      </c>
      <c r="AA10" s="6">
        <f>$C10*AA$3+$D10*AC$3</f>
        <v>-100.8498124060593</v>
      </c>
      <c r="AB10" s="6">
        <f>$D10*AA$3-$C10*AC$3</f>
        <v>63.238047556298611</v>
      </c>
      <c r="AC10" s="6">
        <f>$E10*AA$3+$F10*AC$3</f>
        <v>-91.307263119198353</v>
      </c>
      <c r="AD10" s="6">
        <f>$F10*AA$3-$E10*AC$3</f>
        <v>76.372239869939094</v>
      </c>
      <c r="AE10" s="6">
        <f>$C10*AE$3+$D10*AG$3</f>
        <v>-44.418820378664975</v>
      </c>
      <c r="AF10" s="6">
        <f>$D10*AE$3-$C10*AG$3</f>
        <v>110.43868759288083</v>
      </c>
      <c r="AG10" s="6">
        <f>$E10*AE$3+$F10*AG$3</f>
        <v>-28.978651293202912</v>
      </c>
      <c r="AH10" s="6">
        <f>$F10*AE$3-$E10*AG$3</f>
        <v>115.45550264191388</v>
      </c>
      <c r="AI10" s="6">
        <f>$C10*AI$3+$D10*AK$3</f>
        <v>28.978651293202869</v>
      </c>
      <c r="AJ10" s="6">
        <f>$D10*AI$3-$C10*AK$3</f>
        <v>115.45550264191388</v>
      </c>
      <c r="AK10" s="6">
        <f>$E10*AI$3+$F10*AK$3</f>
        <v>44.418820378664932</v>
      </c>
      <c r="AL10" s="6">
        <f>$F10*AI$3-$E10*AK$3</f>
        <v>110.43868759288085</v>
      </c>
      <c r="AM10" s="6">
        <f>$C10*AM$3+$D10*AO$3</f>
        <v>91.307263119198325</v>
      </c>
      <c r="AN10" s="6">
        <f>$D10*AM$3-$C10*AO$3</f>
        <v>76.372239869939136</v>
      </c>
      <c r="AO10" s="6">
        <f>$E10*AM$3+$F10*AO$3</f>
        <v>100.84981240605927</v>
      </c>
      <c r="AP10" s="6">
        <f>$F10*AM$3-$E10*AO$3</f>
        <v>63.238047556298653</v>
      </c>
      <c r="AQ10" s="6">
        <f>$C10*AQ$3+$D10*AS$3</f>
        <v>118.75960385338976</v>
      </c>
      <c r="AR10" s="6">
        <f>$D10*AQ$3-$C10*AS$3</f>
        <v>8.117377264607466</v>
      </c>
      <c r="AS10" s="6">
        <f>$E10*AQ$3+$F10*AS$3</f>
        <v>118.75960385338976</v>
      </c>
      <c r="AT10" s="6">
        <f>$F10*AQ$3-$E10*AS$3</f>
        <v>-8.1173772646074092</v>
      </c>
    </row>
    <row r="11" spans="1:46" x14ac:dyDescent="0.2">
      <c r="A11" s="5">
        <v>7</v>
      </c>
      <c r="B11" s="6">
        <f>Normal!J8</f>
        <v>397.09738630000004</v>
      </c>
      <c r="C11" s="6">
        <f>Normal!F8</f>
        <v>138.24318893450942</v>
      </c>
      <c r="D11" s="6">
        <f>Normal!G8*$B$1</f>
        <v>14.880793355054974</v>
      </c>
      <c r="E11" s="6">
        <f>Normal!H8</f>
        <v>138.24318893450942</v>
      </c>
      <c r="F11" s="6">
        <f>Normal!I8*$B$1</f>
        <v>-14.880793355054974</v>
      </c>
      <c r="G11" s="6">
        <f>$C11*G$3+$D11*I$3</f>
        <v>120.58780008111795</v>
      </c>
      <c r="H11" s="6">
        <f>$D11*G$3-$C11*I$3</f>
        <v>-69.218492971565382</v>
      </c>
      <c r="I11" s="6">
        <f>$E11*G$3+$F11*I$3</f>
        <v>103.09437832809165</v>
      </c>
      <c r="J11" s="6">
        <f>$F11*G$3-$E11*I$3</f>
        <v>-93.296122399607924</v>
      </c>
      <c r="K11" s="6">
        <f>$C11*K$3+$D11*M$3</f>
        <v>56.871970225316751</v>
      </c>
      <c r="L11" s="6">
        <f>$D11*K$3-$C11*M$3</f>
        <v>-126.87866763309346</v>
      </c>
      <c r="M11" s="6">
        <f>$E11*K$3+$F11*M$3</f>
        <v>28.567019249383442</v>
      </c>
      <c r="N11" s="6">
        <f>$F11*K$3-$E11*M$3</f>
        <v>-136.07550370608101</v>
      </c>
      <c r="O11" s="6">
        <f>$C11*O$3+$D11*Q$3</f>
        <v>-28.567019249383428</v>
      </c>
      <c r="P11" s="6">
        <f>$D11*O$3-$C11*Q$3</f>
        <v>-136.07550370608104</v>
      </c>
      <c r="Q11" s="6">
        <f>$E11*O$3+$F11*Q$3</f>
        <v>-56.871970225316737</v>
      </c>
      <c r="R11" s="6">
        <f>$F11*O$3-$E11*Q$3</f>
        <v>-126.87866763309349</v>
      </c>
      <c r="S11" s="6">
        <f>$C11*S$3+$D11*U$3</f>
        <v>-103.09437832809164</v>
      </c>
      <c r="T11" s="6">
        <f>$D11*S$3-$C11*U$3</f>
        <v>-93.296122399607924</v>
      </c>
      <c r="U11" s="6">
        <f>$E11*S$3+$F11*U$3</f>
        <v>-120.58780008111793</v>
      </c>
      <c r="V11" s="6">
        <f>$F11*S$3-$E11*U$3</f>
        <v>-69.218492971565411</v>
      </c>
      <c r="W11" s="6">
        <f>$C11*W$3+$D11*Y$3</f>
        <v>-138.24318893450942</v>
      </c>
      <c r="X11" s="6">
        <f>$D11*W$3-$C11*Y$3</f>
        <v>-14.880793355054992</v>
      </c>
      <c r="Y11" s="6">
        <f>$E11*W$3+$F11*Y$3</f>
        <v>-138.24318893450942</v>
      </c>
      <c r="Z11" s="6">
        <f>$F11*W$3-$E11*Y$3</f>
        <v>14.880793355054957</v>
      </c>
      <c r="AA11" s="6">
        <f>$C11*AA$3+$D11*AC$3</f>
        <v>-120.58780008111796</v>
      </c>
      <c r="AB11" s="6">
        <f>$D11*AA$3-$C11*AC$3</f>
        <v>69.218492971565368</v>
      </c>
      <c r="AC11" s="6">
        <f>$E11*AA$3+$F11*AC$3</f>
        <v>-103.09437832809166</v>
      </c>
      <c r="AD11" s="6">
        <f>$F11*AA$3-$E11*AC$3</f>
        <v>93.29612239960791</v>
      </c>
      <c r="AE11" s="6">
        <f>$C11*AE$3+$D11*AG$3</f>
        <v>-56.871970225316765</v>
      </c>
      <c r="AF11" s="6">
        <f>$D11*AE$3-$C11*AG$3</f>
        <v>126.87866763309346</v>
      </c>
      <c r="AG11" s="6">
        <f>$E11*AE$3+$F11*AG$3</f>
        <v>-28.567019249383456</v>
      </c>
      <c r="AH11" s="6">
        <f>$F11*AE$3-$E11*AG$3</f>
        <v>136.07550370608101</v>
      </c>
      <c r="AI11" s="6">
        <f>$C11*AI$3+$D11*AK$3</f>
        <v>28.567019249383407</v>
      </c>
      <c r="AJ11" s="6">
        <f>$D11*AI$3-$C11*AK$3</f>
        <v>136.07550370608104</v>
      </c>
      <c r="AK11" s="6">
        <f>$E11*AI$3+$F11*AK$3</f>
        <v>56.871970225316716</v>
      </c>
      <c r="AL11" s="6">
        <f>$F11*AI$3-$E11*AK$3</f>
        <v>126.8786676330935</v>
      </c>
      <c r="AM11" s="6">
        <f>$C11*AM$3+$D11*AO$3</f>
        <v>103.09437832809164</v>
      </c>
      <c r="AN11" s="6">
        <f>$D11*AM$3-$C11*AO$3</f>
        <v>93.296122399607953</v>
      </c>
      <c r="AO11" s="6">
        <f>$E11*AM$3+$F11*AO$3</f>
        <v>120.58780008111793</v>
      </c>
      <c r="AP11" s="6">
        <f>$F11*AM$3-$E11*AO$3</f>
        <v>69.218492971565411</v>
      </c>
      <c r="AQ11" s="6">
        <f>$C11*AQ$3+$D11*AS$3</f>
        <v>138.24318893450942</v>
      </c>
      <c r="AR11" s="6">
        <f>$D11*AQ$3-$C11*AS$3</f>
        <v>14.880793355055008</v>
      </c>
      <c r="AS11" s="6">
        <f>$E11*AQ$3+$F11*AS$3</f>
        <v>138.24318893450942</v>
      </c>
      <c r="AT11" s="6">
        <f>$F11*AQ$3-$E11*AS$3</f>
        <v>-14.880793355054941</v>
      </c>
    </row>
    <row r="12" spans="1:46" x14ac:dyDescent="0.2">
      <c r="A12" s="5">
        <v>8</v>
      </c>
      <c r="B12" s="6">
        <f>Normal!J9</f>
        <v>391.10797630000002</v>
      </c>
      <c r="C12" s="6">
        <f>Normal!F9</f>
        <v>156.99955185484936</v>
      </c>
      <c r="D12" s="6">
        <f>Normal!G9*$B$1</f>
        <v>23.771711857845059</v>
      </c>
      <c r="E12" s="6">
        <f>Normal!H9</f>
        <v>156.99955185484936</v>
      </c>
      <c r="F12" s="6">
        <f>Normal!I9*$B$1</f>
        <v>-23.771711857845059</v>
      </c>
      <c r="G12" s="6">
        <f>$C12*G$3+$D12*I$3</f>
        <v>140.98796721161136</v>
      </c>
      <c r="H12" s="6">
        <f>$D12*G$3-$C12*I$3</f>
        <v>-73.050302318426731</v>
      </c>
      <c r="I12" s="6">
        <f>$E12*G$3+$F12*I$3</f>
        <v>113.0426439080365</v>
      </c>
      <c r="J12" s="6">
        <f>$F12*G$3-$E12*I$3</f>
        <v>-111.51374007518896</v>
      </c>
      <c r="K12" s="6">
        <f>$C12*K$3+$D12*M$3</f>
        <v>71.123771098293574</v>
      </c>
      <c r="L12" s="6">
        <f>$D12*K$3-$C12*M$3</f>
        <v>-141.96958389751478</v>
      </c>
      <c r="M12" s="6">
        <f>$E12*K$3+$F12*M$3</f>
        <v>25.907288166504944</v>
      </c>
      <c r="N12" s="6">
        <f>$F12*K$3-$E12*M$3</f>
        <v>-156.66130979643191</v>
      </c>
      <c r="O12" s="6">
        <f>$C12*O$3+$D12*Q$3</f>
        <v>-25.90728816650492</v>
      </c>
      <c r="P12" s="6">
        <f>$D12*O$3-$C12*Q$3</f>
        <v>-156.66130979643191</v>
      </c>
      <c r="Q12" s="6">
        <f>$E12*O$3+$F12*Q$3</f>
        <v>-71.12377109829356</v>
      </c>
      <c r="R12" s="6">
        <f>$F12*O$3-$E12*Q$3</f>
        <v>-141.96958389751478</v>
      </c>
      <c r="S12" s="6">
        <f>$C12*S$3+$D12*U$3</f>
        <v>-113.04264390803648</v>
      </c>
      <c r="T12" s="6">
        <f>$D12*S$3-$C12*U$3</f>
        <v>-111.51374007518896</v>
      </c>
      <c r="U12" s="6">
        <f>$E12*S$3+$F12*U$3</f>
        <v>-140.98796721161136</v>
      </c>
      <c r="V12" s="6">
        <f>$F12*S$3-$E12*U$3</f>
        <v>-73.050302318426759</v>
      </c>
      <c r="W12" s="6">
        <f>$C12*W$3+$D12*Y$3</f>
        <v>-156.99955185484936</v>
      </c>
      <c r="X12" s="6">
        <f>$D12*W$3-$C12*Y$3</f>
        <v>-23.771711857845077</v>
      </c>
      <c r="Y12" s="6">
        <f>$E12*W$3+$F12*Y$3</f>
        <v>-156.99955185484936</v>
      </c>
      <c r="Z12" s="6">
        <f>$F12*W$3-$E12*Y$3</f>
        <v>23.771711857845041</v>
      </c>
      <c r="AA12" s="6">
        <f>$C12*AA$3+$D12*AC$3</f>
        <v>-140.98796721161139</v>
      </c>
      <c r="AB12" s="6">
        <f>$D12*AA$3-$C12*AC$3</f>
        <v>73.050302318426731</v>
      </c>
      <c r="AC12" s="6">
        <f>$E12*AA$3+$F12*AC$3</f>
        <v>-113.04264390803652</v>
      </c>
      <c r="AD12" s="6">
        <f>$F12*AA$3-$E12*AC$3</f>
        <v>111.51374007518893</v>
      </c>
      <c r="AE12" s="6">
        <f>$C12*AE$3+$D12*AG$3</f>
        <v>-71.123771098293588</v>
      </c>
      <c r="AF12" s="6">
        <f>$D12*AE$3-$C12*AG$3</f>
        <v>141.96958389751475</v>
      </c>
      <c r="AG12" s="6">
        <f>$E12*AE$3+$F12*AG$3</f>
        <v>-25.907288166504959</v>
      </c>
      <c r="AH12" s="6">
        <f>$F12*AE$3-$E12*AG$3</f>
        <v>156.66130979643194</v>
      </c>
      <c r="AI12" s="6">
        <f>$C12*AI$3+$D12*AK$3</f>
        <v>25.907288166504905</v>
      </c>
      <c r="AJ12" s="6">
        <f>$D12*AI$3-$C12*AK$3</f>
        <v>156.66130979643191</v>
      </c>
      <c r="AK12" s="6">
        <f>$E12*AI$3+$F12*AK$3</f>
        <v>71.123771098293531</v>
      </c>
      <c r="AL12" s="6">
        <f>$F12*AI$3-$E12*AK$3</f>
        <v>141.96958389751478</v>
      </c>
      <c r="AM12" s="6">
        <f>$C12*AM$3+$D12*AO$3</f>
        <v>113.04264390803648</v>
      </c>
      <c r="AN12" s="6">
        <f>$D12*AM$3-$C12*AO$3</f>
        <v>111.51374007518899</v>
      </c>
      <c r="AO12" s="6">
        <f>$E12*AM$3+$F12*AO$3</f>
        <v>140.98796721161136</v>
      </c>
      <c r="AP12" s="6">
        <f>$F12*AM$3-$E12*AO$3</f>
        <v>73.050302318426787</v>
      </c>
      <c r="AQ12" s="6">
        <f>$C12*AQ$3+$D12*AS$3</f>
        <v>156.99955185484936</v>
      </c>
      <c r="AR12" s="6">
        <f>$D12*AQ$3-$C12*AS$3</f>
        <v>23.771711857845098</v>
      </c>
      <c r="AS12" s="6">
        <f>$E12*AQ$3+$F12*AS$3</f>
        <v>156.99955185484936</v>
      </c>
      <c r="AT12" s="6">
        <f>$F12*AQ$3-$E12*AS$3</f>
        <v>-23.77171185784502</v>
      </c>
    </row>
    <row r="13" spans="1:46" x14ac:dyDescent="0.2">
      <c r="A13" s="5">
        <v>9</v>
      </c>
      <c r="B13" s="6">
        <f>Normal!J10</f>
        <v>384.98549370000001</v>
      </c>
      <c r="C13" s="6">
        <f>Normal!F10</f>
        <v>174.79536809345728</v>
      </c>
      <c r="D13" s="6">
        <f>Normal!G10*$B$1</f>
        <v>34.841170731973619</v>
      </c>
      <c r="E13" s="6">
        <f>Normal!H10</f>
        <v>174.79536809345728</v>
      </c>
      <c r="F13" s="6">
        <f>Normal!I10*$B$1</f>
        <v>-34.841170731973619</v>
      </c>
      <c r="G13" s="6">
        <f>$C13*G$3+$D13*I$3</f>
        <v>161.89154965448967</v>
      </c>
      <c r="H13" s="6">
        <f>$D13*G$3-$C13*I$3</f>
        <v>-74.555040308282827</v>
      </c>
      <c r="I13" s="6">
        <f>$E13*G$3+$F13*I$3</f>
        <v>120.93329699677317</v>
      </c>
      <c r="J13" s="6">
        <f>$F13*G$3-$E13*I$3</f>
        <v>-130.92923876045418</v>
      </c>
      <c r="K13" s="6">
        <f>$C13*K$3+$D13*M$3</f>
        <v>87.150661738898265</v>
      </c>
      <c r="L13" s="6">
        <f>$D13*K$3-$C13*M$3</f>
        <v>-155.47375998339365</v>
      </c>
      <c r="M13" s="6">
        <f>$E13*K$3+$F13*M$3</f>
        <v>20.878816818907261</v>
      </c>
      <c r="N13" s="6">
        <f>$F13*K$3-$E13*M$3</f>
        <v>-177.00678770359141</v>
      </c>
      <c r="O13" s="6">
        <f>$C13*O$3+$D13*Q$3</f>
        <v>-20.878816818907239</v>
      </c>
      <c r="P13" s="6">
        <f>$D13*O$3-$C13*Q$3</f>
        <v>-177.00678770359141</v>
      </c>
      <c r="Q13" s="6">
        <f>$E13*O$3+$F13*Q$3</f>
        <v>-87.150661738898236</v>
      </c>
      <c r="R13" s="6">
        <f>$F13*O$3-$E13*Q$3</f>
        <v>-155.47375998339365</v>
      </c>
      <c r="S13" s="6">
        <f>$C13*S$3+$D13*U$3</f>
        <v>-120.93329699677312</v>
      </c>
      <c r="T13" s="6">
        <f>$D13*S$3-$C13*U$3</f>
        <v>-130.92923876045421</v>
      </c>
      <c r="U13" s="6">
        <f>$E13*S$3+$F13*U$3</f>
        <v>-161.89154965448964</v>
      </c>
      <c r="V13" s="6">
        <f>$F13*S$3-$E13*U$3</f>
        <v>-74.555040308282841</v>
      </c>
      <c r="W13" s="6">
        <f>$C13*W$3+$D13*Y$3</f>
        <v>-174.79536809345728</v>
      </c>
      <c r="X13" s="6">
        <f>$D13*W$3-$C13*Y$3</f>
        <v>-34.841170731973641</v>
      </c>
      <c r="Y13" s="6">
        <f>$E13*W$3+$F13*Y$3</f>
        <v>-174.79536809345728</v>
      </c>
      <c r="Z13" s="6">
        <f>$F13*W$3-$E13*Y$3</f>
        <v>34.841170731973598</v>
      </c>
      <c r="AA13" s="6">
        <f>$C13*AA$3+$D13*AC$3</f>
        <v>-161.89154965448964</v>
      </c>
      <c r="AB13" s="6">
        <f>$D13*AA$3-$C13*AC$3</f>
        <v>74.555040308282784</v>
      </c>
      <c r="AC13" s="6">
        <f>$E13*AA$3+$F13*AC$3</f>
        <v>-120.93329699677317</v>
      </c>
      <c r="AD13" s="6">
        <f>$F13*AA$3-$E13*AC$3</f>
        <v>130.92923876045415</v>
      </c>
      <c r="AE13" s="6">
        <f>$C13*AE$3+$D13*AG$3</f>
        <v>-87.150661738898279</v>
      </c>
      <c r="AF13" s="6">
        <f>$D13*AE$3-$C13*AG$3</f>
        <v>155.47375998339365</v>
      </c>
      <c r="AG13" s="6">
        <f>$E13*AE$3+$F13*AG$3</f>
        <v>-20.878816818907282</v>
      </c>
      <c r="AH13" s="6">
        <f>$F13*AE$3-$E13*AG$3</f>
        <v>177.00678770359141</v>
      </c>
      <c r="AI13" s="6">
        <f>$C13*AI$3+$D13*AK$3</f>
        <v>20.878816818907218</v>
      </c>
      <c r="AJ13" s="6">
        <f>$D13*AI$3-$C13*AK$3</f>
        <v>177.00678770359139</v>
      </c>
      <c r="AK13" s="6">
        <f>$E13*AI$3+$F13*AK$3</f>
        <v>87.150661738898208</v>
      </c>
      <c r="AL13" s="6">
        <f>$F13*AI$3-$E13*AK$3</f>
        <v>155.47375998339368</v>
      </c>
      <c r="AM13" s="6">
        <f>$C13*AM$3+$D13*AO$3</f>
        <v>120.93329699677312</v>
      </c>
      <c r="AN13" s="6">
        <f>$D13*AM$3-$C13*AO$3</f>
        <v>130.92923876045421</v>
      </c>
      <c r="AO13" s="6">
        <f>$E13*AM$3+$F13*AO$3</f>
        <v>161.89154965448964</v>
      </c>
      <c r="AP13" s="6">
        <f>$F13*AM$3-$E13*AO$3</f>
        <v>74.555040308282855</v>
      </c>
      <c r="AQ13" s="6">
        <f>$C13*AQ$3+$D13*AS$3</f>
        <v>174.79536809345728</v>
      </c>
      <c r="AR13" s="6">
        <f>$D13*AQ$3-$C13*AS$3</f>
        <v>34.841170731973662</v>
      </c>
      <c r="AS13" s="6">
        <f>$E13*AQ$3+$F13*AS$3</f>
        <v>174.79536809345728</v>
      </c>
      <c r="AT13" s="6">
        <f>$F13*AQ$3-$E13*AS$3</f>
        <v>-34.841170731973577</v>
      </c>
    </row>
    <row r="14" spans="1:46" x14ac:dyDescent="0.2">
      <c r="A14" s="5">
        <v>10</v>
      </c>
      <c r="B14" s="6">
        <f>Normal!J11</f>
        <v>378.79113649999999</v>
      </c>
      <c r="C14" s="6">
        <f>Normal!F11</f>
        <v>191.40510030694861</v>
      </c>
      <c r="D14" s="6">
        <f>Normal!G11*$B$1</f>
        <v>48.047071738814523</v>
      </c>
      <c r="E14" s="6">
        <f>Normal!H11</f>
        <v>191.40510030694861</v>
      </c>
      <c r="F14" s="6">
        <f>Normal!I11*$B$1</f>
        <v>-48.047071738814523</v>
      </c>
      <c r="G14" s="6">
        <f>$C14*G$3+$D14*I$3</f>
        <v>183.09133914227655</v>
      </c>
      <c r="H14" s="6">
        <f>$D14*G$3-$C14*I$3</f>
        <v>-73.634197607332709</v>
      </c>
      <c r="I14" s="6">
        <f>$E14*G$3+$F14*I$3</f>
        <v>126.60861877444924</v>
      </c>
      <c r="J14" s="6">
        <f>$F14*G$3-$E14*I$3</f>
        <v>-151.37599274063913</v>
      </c>
      <c r="K14" s="6">
        <f>$C14*K$3+$D14*M$3</f>
        <v>104.84290947098886</v>
      </c>
      <c r="L14" s="6">
        <f>$D14*K$3-$C14*M$3</f>
        <v>-167.18970620180505</v>
      </c>
      <c r="M14" s="6">
        <f>$E14*K$3+$F14*M$3</f>
        <v>13.451948138788325</v>
      </c>
      <c r="N14" s="6">
        <f>$F14*K$3-$E14*M$3</f>
        <v>-196.88442959629691</v>
      </c>
      <c r="O14" s="6">
        <f>$C14*O$3+$D14*Q$3</f>
        <v>-13.451948138788296</v>
      </c>
      <c r="P14" s="6">
        <f>$D14*O$3-$C14*Q$3</f>
        <v>-196.88442959629691</v>
      </c>
      <c r="Q14" s="6">
        <f>$E14*O$3+$F14*Q$3</f>
        <v>-104.84290947098884</v>
      </c>
      <c r="R14" s="6">
        <f>$F14*O$3-$E14*Q$3</f>
        <v>-167.18970620180505</v>
      </c>
      <c r="S14" s="6">
        <f>$C14*S$3+$D14*U$3</f>
        <v>-126.60861877444921</v>
      </c>
      <c r="T14" s="6">
        <f>$D14*S$3-$C14*U$3</f>
        <v>-151.37599274063913</v>
      </c>
      <c r="U14" s="6">
        <f>$E14*S$3+$F14*U$3</f>
        <v>-183.09133914227652</v>
      </c>
      <c r="V14" s="6">
        <f>$F14*S$3-$E14*U$3</f>
        <v>-73.634197607332737</v>
      </c>
      <c r="W14" s="6">
        <f>$C14*W$3+$D14*Y$3</f>
        <v>-191.40510030694861</v>
      </c>
      <c r="X14" s="6">
        <f>$D14*W$3-$C14*Y$3</f>
        <v>-48.047071738814545</v>
      </c>
      <c r="Y14" s="6">
        <f>$E14*W$3+$F14*Y$3</f>
        <v>-191.40510030694861</v>
      </c>
      <c r="Z14" s="6">
        <f>$F14*W$3-$E14*Y$3</f>
        <v>48.047071738814502</v>
      </c>
      <c r="AA14" s="6">
        <f>$C14*AA$3+$D14*AC$3</f>
        <v>-183.09133914227658</v>
      </c>
      <c r="AB14" s="6">
        <f>$D14*AA$3-$C14*AC$3</f>
        <v>73.63419760733268</v>
      </c>
      <c r="AC14" s="6">
        <f>$E14*AA$3+$F14*AC$3</f>
        <v>-126.60861877444928</v>
      </c>
      <c r="AD14" s="6">
        <f>$F14*AA$3-$E14*AC$3</f>
        <v>151.37599274063911</v>
      </c>
      <c r="AE14" s="6">
        <f>$C14*AE$3+$D14*AG$3</f>
        <v>-104.84290947098887</v>
      </c>
      <c r="AF14" s="6">
        <f>$D14*AE$3-$C14*AG$3</f>
        <v>167.18970620180502</v>
      </c>
      <c r="AG14" s="6">
        <f>$E14*AE$3+$F14*AG$3</f>
        <v>-13.451948138788346</v>
      </c>
      <c r="AH14" s="6">
        <f>$F14*AE$3-$E14*AG$3</f>
        <v>196.88442959629694</v>
      </c>
      <c r="AI14" s="6">
        <f>$C14*AI$3+$D14*AK$3</f>
        <v>13.451948138788275</v>
      </c>
      <c r="AJ14" s="6">
        <f>$D14*AI$3-$C14*AK$3</f>
        <v>196.88442959629691</v>
      </c>
      <c r="AK14" s="6">
        <f>$E14*AI$3+$F14*AK$3</f>
        <v>104.84290947098881</v>
      </c>
      <c r="AL14" s="6">
        <f>$F14*AI$3-$E14*AK$3</f>
        <v>167.18970620180505</v>
      </c>
      <c r="AM14" s="6">
        <f>$C14*AM$3+$D14*AO$3</f>
        <v>126.60861877444921</v>
      </c>
      <c r="AN14" s="6">
        <f>$D14*AM$3-$C14*AO$3</f>
        <v>151.37599274063916</v>
      </c>
      <c r="AO14" s="6">
        <f>$E14*AM$3+$F14*AO$3</f>
        <v>183.09133914227652</v>
      </c>
      <c r="AP14" s="6">
        <f>$F14*AM$3-$E14*AO$3</f>
        <v>73.634197607332766</v>
      </c>
      <c r="AQ14" s="6">
        <f>$C14*AQ$3+$D14*AS$3</f>
        <v>191.40510030694861</v>
      </c>
      <c r="AR14" s="6">
        <f>$D14*AQ$3-$C14*AS$3</f>
        <v>48.047071738814573</v>
      </c>
      <c r="AS14" s="6">
        <f>$E14*AQ$3+$F14*AS$3</f>
        <v>191.40510030694861</v>
      </c>
      <c r="AT14" s="6">
        <f>$F14*AQ$3-$E14*AS$3</f>
        <v>-48.047071738814473</v>
      </c>
    </row>
    <row r="15" spans="1:46" x14ac:dyDescent="0.2">
      <c r="A15" s="5">
        <v>11</v>
      </c>
      <c r="B15" s="6">
        <f>Normal!J12</f>
        <v>423.92524940000004</v>
      </c>
      <c r="C15" s="6">
        <f>Normal!F12</f>
        <v>37.309514492241831</v>
      </c>
      <c r="D15" s="6">
        <f>Normal!G12*$B$1</f>
        <v>-0.6068785103862423</v>
      </c>
      <c r="E15" s="6">
        <f>Normal!H12</f>
        <v>37.309514492241831</v>
      </c>
      <c r="F15" s="6">
        <f>Normal!I12*$B$1</f>
        <v>0.6068785103862423</v>
      </c>
      <c r="G15" s="6">
        <f>$C15*G$3+$D15*I$3</f>
        <v>29.827317037763773</v>
      </c>
      <c r="H15" s="6">
        <f>$D15*G$3-$C15*I$3</f>
        <v>-22.420957417155471</v>
      </c>
      <c r="I15" s="6">
        <f>$E15*G$3+$F15*I$3</f>
        <v>30.540745514440285</v>
      </c>
      <c r="J15" s="6">
        <f>$F15*G$3-$E15*I$3</f>
        <v>-21.439007360308622</v>
      </c>
      <c r="K15" s="6">
        <f>$C15*K$3+$D15*M$3</f>
        <v>10.952098268078782</v>
      </c>
      <c r="L15" s="6">
        <f>$D15*K$3-$C15*M$3</f>
        <v>-35.67099265088536</v>
      </c>
      <c r="M15" s="6">
        <f>$E15*K$3+$F15*M$3</f>
        <v>12.106449791883445</v>
      </c>
      <c r="N15" s="6">
        <f>$F15*K$3-$E15*M$3</f>
        <v>-35.295921104424757</v>
      </c>
      <c r="O15" s="6">
        <f>$C15*O$3+$D15*Q$3</f>
        <v>-12.106449791883442</v>
      </c>
      <c r="P15" s="6">
        <f>$D15*O$3-$C15*Q$3</f>
        <v>-35.295921104424764</v>
      </c>
      <c r="Q15" s="6">
        <f>$E15*O$3+$F15*Q$3</f>
        <v>-10.952098268078778</v>
      </c>
      <c r="R15" s="6">
        <f>$F15*O$3-$E15*Q$3</f>
        <v>-35.670992650885367</v>
      </c>
      <c r="S15" s="6">
        <f>$C15*S$3+$D15*U$3</f>
        <v>-30.540745514440282</v>
      </c>
      <c r="T15" s="6">
        <f>$D15*S$3-$C15*U$3</f>
        <v>-21.439007360308629</v>
      </c>
      <c r="U15" s="6">
        <f>$E15*S$3+$F15*U$3</f>
        <v>-29.82731703776377</v>
      </c>
      <c r="V15" s="6">
        <f>$F15*S$3-$E15*U$3</f>
        <v>-22.420957417155478</v>
      </c>
      <c r="W15" s="6">
        <f>$C15*W$3+$D15*Y$3</f>
        <v>-37.309514492241831</v>
      </c>
      <c r="X15" s="6">
        <f>$D15*W$3-$C15*Y$3</f>
        <v>0.60687851038623775</v>
      </c>
      <c r="Y15" s="6">
        <f>$E15*W$3+$F15*Y$3</f>
        <v>-37.309514492241831</v>
      </c>
      <c r="Z15" s="6">
        <f>$F15*W$3-$E15*Y$3</f>
        <v>-0.60687851038624685</v>
      </c>
      <c r="AA15" s="6">
        <f>$C15*AA$3+$D15*AC$3</f>
        <v>-29.827317037763777</v>
      </c>
      <c r="AB15" s="6">
        <f>$D15*AA$3-$C15*AC$3</f>
        <v>22.420957417155467</v>
      </c>
      <c r="AC15" s="6">
        <f>$E15*AA$3+$F15*AC$3</f>
        <v>-30.540745514440289</v>
      </c>
      <c r="AD15" s="6">
        <f>$F15*AA$3-$E15*AC$3</f>
        <v>21.439007360308619</v>
      </c>
      <c r="AE15" s="6">
        <f>$C15*AE$3+$D15*AG$3</f>
        <v>-10.952098268078787</v>
      </c>
      <c r="AF15" s="6">
        <f>$D15*AE$3-$C15*AG$3</f>
        <v>35.67099265088536</v>
      </c>
      <c r="AG15" s="6">
        <f>$E15*AE$3+$F15*AG$3</f>
        <v>-12.106449791883451</v>
      </c>
      <c r="AH15" s="6">
        <f>$F15*AE$3-$E15*AG$3</f>
        <v>35.295921104424757</v>
      </c>
      <c r="AI15" s="6">
        <f>$C15*AI$3+$D15*AK$3</f>
        <v>12.106449791883438</v>
      </c>
      <c r="AJ15" s="6">
        <f>$D15*AI$3-$C15*AK$3</f>
        <v>35.295921104424764</v>
      </c>
      <c r="AK15" s="6">
        <f>$E15*AI$3+$F15*AK$3</f>
        <v>10.952098268078775</v>
      </c>
      <c r="AL15" s="6">
        <f>$F15*AI$3-$E15*AK$3</f>
        <v>35.670992650885367</v>
      </c>
      <c r="AM15" s="6">
        <f>$C15*AM$3+$D15*AO$3</f>
        <v>30.540745514440285</v>
      </c>
      <c r="AN15" s="6">
        <f>$D15*AM$3-$C15*AO$3</f>
        <v>21.439007360308633</v>
      </c>
      <c r="AO15" s="6">
        <f>$E15*AM$3+$F15*AO$3</f>
        <v>29.827317037763766</v>
      </c>
      <c r="AP15" s="6">
        <f>$F15*AM$3-$E15*AO$3</f>
        <v>22.420957417155481</v>
      </c>
      <c r="AQ15" s="6">
        <f>$C15*AQ$3+$D15*AS$3</f>
        <v>37.309514492241831</v>
      </c>
      <c r="AR15" s="6">
        <f>$D15*AQ$3-$C15*AS$3</f>
        <v>-0.60687851038623319</v>
      </c>
      <c r="AS15" s="6">
        <f>$E15*AQ$3+$F15*AS$3</f>
        <v>37.309514492241831</v>
      </c>
      <c r="AT15" s="6">
        <f>$F15*AQ$3-$E15*AS$3</f>
        <v>0.6068785103862514</v>
      </c>
    </row>
    <row r="16" spans="1:46" x14ac:dyDescent="0.2">
      <c r="A16" s="5">
        <v>12</v>
      </c>
      <c r="B16" s="6">
        <f>Normal!J13</f>
        <v>416.47144719999994</v>
      </c>
      <c r="C16" s="6">
        <f>Normal!F13</f>
        <v>68.190818092490389</v>
      </c>
      <c r="D16" s="6">
        <f>Normal!G13*$B$1</f>
        <v>-0.38596878803989981</v>
      </c>
      <c r="E16" s="6">
        <f>Normal!H13</f>
        <v>68.190818092490389</v>
      </c>
      <c r="F16" s="6">
        <f>Normal!I13*$B$1</f>
        <v>0.38596878803989981</v>
      </c>
      <c r="G16" s="6">
        <f>$C16*G$3+$D16*I$3</f>
        <v>54.940663935700314</v>
      </c>
      <c r="H16" s="6">
        <f>$D16*G$3-$C16*I$3</f>
        <v>-40.393812525347187</v>
      </c>
      <c r="I16" s="6">
        <f>$E16*G$3+$F16*I$3</f>
        <v>55.394397458610413</v>
      </c>
      <c r="J16" s="6">
        <f>$F16*G$3-$E16*I$3</f>
        <v>-39.76930190770203</v>
      </c>
      <c r="K16" s="6">
        <f>$C16*K$3+$D16*M$3</f>
        <v>20.705043519958277</v>
      </c>
      <c r="L16" s="6">
        <f>$D16*K$3-$C16*M$3</f>
        <v>-64.972592813163061</v>
      </c>
      <c r="M16" s="6">
        <f>$E16*K$3+$F16*M$3</f>
        <v>21.439199781862055</v>
      </c>
      <c r="N16" s="6">
        <f>$F16*K$3-$E16*M$3</f>
        <v>-64.734050983557808</v>
      </c>
      <c r="O16" s="6">
        <f>$C16*O$3+$D16*Q$3</f>
        <v>-21.439199781862047</v>
      </c>
      <c r="P16" s="6">
        <f>$D16*O$3-$C16*Q$3</f>
        <v>-64.734050983557822</v>
      </c>
      <c r="Q16" s="6">
        <f>$E16*O$3+$F16*Q$3</f>
        <v>-20.70504351995827</v>
      </c>
      <c r="R16" s="6">
        <f>$F16*O$3-$E16*Q$3</f>
        <v>-64.972592813163075</v>
      </c>
      <c r="S16" s="6">
        <f>$C16*S$3+$D16*U$3</f>
        <v>-55.394397458610406</v>
      </c>
      <c r="T16" s="6">
        <f>$D16*S$3-$C16*U$3</f>
        <v>-39.769301907702037</v>
      </c>
      <c r="U16" s="6">
        <f>$E16*S$3+$F16*U$3</f>
        <v>-54.940663935700307</v>
      </c>
      <c r="V16" s="6">
        <f>$F16*S$3-$E16*U$3</f>
        <v>-40.393812525347194</v>
      </c>
      <c r="W16" s="6">
        <f>$C16*W$3+$D16*Y$3</f>
        <v>-68.190818092490389</v>
      </c>
      <c r="X16" s="6">
        <f>$D16*W$3-$C16*Y$3</f>
        <v>0.38596878803989149</v>
      </c>
      <c r="Y16" s="6">
        <f>$E16*W$3+$F16*Y$3</f>
        <v>-68.190818092490389</v>
      </c>
      <c r="Z16" s="6">
        <f>$F16*W$3-$E16*Y$3</f>
        <v>-0.38596878803990814</v>
      </c>
      <c r="AA16" s="6">
        <f>$C16*AA$3+$D16*AC$3</f>
        <v>-54.940663935700321</v>
      </c>
      <c r="AB16" s="6">
        <f>$D16*AA$3-$C16*AC$3</f>
        <v>40.393812525347172</v>
      </c>
      <c r="AC16" s="6">
        <f>$E16*AA$3+$F16*AC$3</f>
        <v>-55.39439745861042</v>
      </c>
      <c r="AD16" s="6">
        <f>$F16*AA$3-$E16*AC$3</f>
        <v>39.769301907702015</v>
      </c>
      <c r="AE16" s="6">
        <f>$C16*AE$3+$D16*AG$3</f>
        <v>-20.705043519958288</v>
      </c>
      <c r="AF16" s="6">
        <f>$D16*AE$3-$C16*AG$3</f>
        <v>64.972592813163061</v>
      </c>
      <c r="AG16" s="6">
        <f>$E16*AE$3+$F16*AG$3</f>
        <v>-21.439199781862065</v>
      </c>
      <c r="AH16" s="6">
        <f>$F16*AE$3-$E16*AG$3</f>
        <v>64.734050983557808</v>
      </c>
      <c r="AI16" s="6">
        <f>$C16*AI$3+$D16*AK$3</f>
        <v>21.43919978186204</v>
      </c>
      <c r="AJ16" s="6">
        <f>$D16*AI$3-$C16*AK$3</f>
        <v>64.734050983557822</v>
      </c>
      <c r="AK16" s="6">
        <f>$E16*AI$3+$F16*AK$3</f>
        <v>20.705043519958263</v>
      </c>
      <c r="AL16" s="6">
        <f>$F16*AI$3-$E16*AK$3</f>
        <v>64.972592813163075</v>
      </c>
      <c r="AM16" s="6">
        <f>$C16*AM$3+$D16*AO$3</f>
        <v>55.394397458610406</v>
      </c>
      <c r="AN16" s="6">
        <f>$D16*AM$3-$C16*AO$3</f>
        <v>39.769301907702044</v>
      </c>
      <c r="AO16" s="6">
        <f>$E16*AM$3+$F16*AO$3</f>
        <v>54.940663935700307</v>
      </c>
      <c r="AP16" s="6">
        <f>$F16*AM$3-$E16*AO$3</f>
        <v>40.393812525347201</v>
      </c>
      <c r="AQ16" s="6">
        <f>$C16*AQ$3+$D16*AS$3</f>
        <v>68.190818092490389</v>
      </c>
      <c r="AR16" s="6">
        <f>$D16*AQ$3-$C16*AS$3</f>
        <v>-0.3859687880398831</v>
      </c>
      <c r="AS16" s="6">
        <f>$E16*AQ$3+$F16*AS$3</f>
        <v>68.190818092490389</v>
      </c>
      <c r="AT16" s="6">
        <f>$F16*AQ$3-$E16*AS$3</f>
        <v>0.38596878803991652</v>
      </c>
    </row>
    <row r="17" spans="1:46" x14ac:dyDescent="0.2">
      <c r="A17" s="5">
        <v>13</v>
      </c>
      <c r="B17" s="6">
        <f>Normal!J14</f>
        <v>411.21718570000002</v>
      </c>
      <c r="C17" s="6">
        <f>Normal!F14</f>
        <v>88.63058396413021</v>
      </c>
      <c r="D17" s="6">
        <f>Normal!G14*$B$1</f>
        <v>1.6810032369892487</v>
      </c>
      <c r="E17" s="6">
        <f>Normal!H14</f>
        <v>88.63058396413021</v>
      </c>
      <c r="F17" s="6">
        <f>Normal!I14*$B$1</f>
        <v>-1.6810032369892487</v>
      </c>
      <c r="G17" s="6">
        <f>$C17*G$3+$D17*I$3</f>
        <v>72.691717560115222</v>
      </c>
      <c r="H17" s="6">
        <f>$D17*G$3-$C17*I$3</f>
        <v>-50.735789969861905</v>
      </c>
      <c r="I17" s="6">
        <f>$E17*G$3+$F17*I$3</f>
        <v>70.715579736598841</v>
      </c>
      <c r="J17" s="6">
        <f>$F17*G$3-$E17*I$3</f>
        <v>-53.4557103425091</v>
      </c>
      <c r="K17" s="6">
        <f>$C17*K$3+$D17*M$3</f>
        <v>28.987085748743805</v>
      </c>
      <c r="L17" s="6">
        <f>$D17*K$3-$C17*M$3</f>
        <v>-83.773235854301802</v>
      </c>
      <c r="M17" s="6">
        <f>$E17*K$3+$F17*M$3</f>
        <v>25.789627583840062</v>
      </c>
      <c r="N17" s="6">
        <f>$F17*K$3-$E17*M$3</f>
        <v>-84.812152989959756</v>
      </c>
      <c r="O17" s="6">
        <f>$C17*O$3+$D17*Q$3</f>
        <v>-25.789627583840051</v>
      </c>
      <c r="P17" s="6">
        <f>$D17*O$3-$C17*Q$3</f>
        <v>-84.812152989959756</v>
      </c>
      <c r="Q17" s="6">
        <f>$E17*O$3+$F17*Q$3</f>
        <v>-28.987085748743795</v>
      </c>
      <c r="R17" s="6">
        <f>$F17*O$3-$E17*Q$3</f>
        <v>-83.773235854301802</v>
      </c>
      <c r="S17" s="6">
        <f>$C17*S$3+$D17*U$3</f>
        <v>-70.715579736598841</v>
      </c>
      <c r="T17" s="6">
        <f>$D17*S$3-$C17*U$3</f>
        <v>-53.455710342509107</v>
      </c>
      <c r="U17" s="6">
        <f>$E17*S$3+$F17*U$3</f>
        <v>-72.691717560115222</v>
      </c>
      <c r="V17" s="6">
        <f>$F17*S$3-$E17*U$3</f>
        <v>-50.735789969861912</v>
      </c>
      <c r="W17" s="6">
        <f>$C17*W$3+$D17*Y$3</f>
        <v>-88.63058396413021</v>
      </c>
      <c r="X17" s="6">
        <f>$D17*W$3-$C17*Y$3</f>
        <v>-1.6810032369892596</v>
      </c>
      <c r="Y17" s="6">
        <f>$E17*W$3+$F17*Y$3</f>
        <v>-88.63058396413021</v>
      </c>
      <c r="Z17" s="6">
        <f>$F17*W$3-$E17*Y$3</f>
        <v>1.6810032369892378</v>
      </c>
      <c r="AA17" s="6">
        <f>$C17*AA$3+$D17*AC$3</f>
        <v>-72.691717560115237</v>
      </c>
      <c r="AB17" s="6">
        <f>$D17*AA$3-$C17*AC$3</f>
        <v>50.735789969861891</v>
      </c>
      <c r="AC17" s="6">
        <f>$E17*AA$3+$F17*AC$3</f>
        <v>-70.715579736598855</v>
      </c>
      <c r="AD17" s="6">
        <f>$F17*AA$3-$E17*AC$3</f>
        <v>53.455710342509086</v>
      </c>
      <c r="AE17" s="6">
        <f>$C17*AE$3+$D17*AG$3</f>
        <v>-28.987085748743816</v>
      </c>
      <c r="AF17" s="6">
        <f>$D17*AE$3-$C17*AG$3</f>
        <v>83.773235854301802</v>
      </c>
      <c r="AG17" s="6">
        <f>$E17*AE$3+$F17*AG$3</f>
        <v>-25.789627583840073</v>
      </c>
      <c r="AH17" s="6">
        <f>$F17*AE$3-$E17*AG$3</f>
        <v>84.812152989959756</v>
      </c>
      <c r="AI17" s="6">
        <f>$C17*AI$3+$D17*AK$3</f>
        <v>25.789627583840041</v>
      </c>
      <c r="AJ17" s="6">
        <f>$D17*AI$3-$C17*AK$3</f>
        <v>84.812152989959756</v>
      </c>
      <c r="AK17" s="6">
        <f>$E17*AI$3+$F17*AK$3</f>
        <v>28.987085748743784</v>
      </c>
      <c r="AL17" s="6">
        <f>$F17*AI$3-$E17*AK$3</f>
        <v>83.773235854301802</v>
      </c>
      <c r="AM17" s="6">
        <f>$C17*AM$3+$D17*AO$3</f>
        <v>70.715579736598841</v>
      </c>
      <c r="AN17" s="6">
        <f>$D17*AM$3-$C17*AO$3</f>
        <v>53.455710342509114</v>
      </c>
      <c r="AO17" s="6">
        <f>$E17*AM$3+$F17*AO$3</f>
        <v>72.691717560115222</v>
      </c>
      <c r="AP17" s="6">
        <f>$F17*AM$3-$E17*AO$3</f>
        <v>50.735789969861919</v>
      </c>
      <c r="AQ17" s="6">
        <f>$C17*AQ$3+$D17*AS$3</f>
        <v>88.63058396413021</v>
      </c>
      <c r="AR17" s="6">
        <f>$D17*AQ$3-$C17*AS$3</f>
        <v>1.6810032369892705</v>
      </c>
      <c r="AS17" s="6">
        <f>$E17*AQ$3+$F17*AS$3</f>
        <v>88.63058396413021</v>
      </c>
      <c r="AT17" s="6">
        <f>$F17*AQ$3-$E17*AS$3</f>
        <v>-1.6810032369892269</v>
      </c>
    </row>
    <row r="18" spans="1:46" x14ac:dyDescent="0.2">
      <c r="A18" s="5">
        <v>14</v>
      </c>
      <c r="B18" s="6">
        <f>Normal!J15</f>
        <v>405.73255869999997</v>
      </c>
      <c r="C18" s="6">
        <f>Normal!F15</f>
        <v>108.81335454374209</v>
      </c>
      <c r="D18" s="6">
        <f>Normal!G15*$B$1</f>
        <v>5.4972275474379595</v>
      </c>
      <c r="E18" s="6">
        <f>Normal!H15</f>
        <v>108.81335454374209</v>
      </c>
      <c r="F18" s="6">
        <f>Normal!I15*$B$1</f>
        <v>-5.4972275474379595</v>
      </c>
      <c r="G18" s="6">
        <f>$C18*G$3+$D18*I$3</f>
        <v>91.263042321713726</v>
      </c>
      <c r="H18" s="6">
        <f>$D18*G$3-$C18*I$3</f>
        <v>-59.51153454546035</v>
      </c>
      <c r="I18" s="6">
        <f>$E18*G$3+$F18*I$3</f>
        <v>84.800663759953807</v>
      </c>
      <c r="J18" s="6">
        <f>$F18*G$3-$E18*I$3</f>
        <v>-68.406235561107195</v>
      </c>
      <c r="K18" s="6">
        <f>$C18*K$3+$D18*M$3</f>
        <v>38.853349849510806</v>
      </c>
      <c r="L18" s="6">
        <f>$D18*K$3-$C18*M$3</f>
        <v>-101.78891316465632</v>
      </c>
      <c r="M18" s="6">
        <f>$E18*K$3+$F18*M$3</f>
        <v>28.397001688414615</v>
      </c>
      <c r="N18" s="6">
        <f>$F18*K$3-$E18*M$3</f>
        <v>-105.18638663286521</v>
      </c>
      <c r="O18" s="6">
        <f>$C18*O$3+$D18*Q$3</f>
        <v>-28.397001688414601</v>
      </c>
      <c r="P18" s="6">
        <f>$D18*O$3-$C18*Q$3</f>
        <v>-105.18638663286522</v>
      </c>
      <c r="Q18" s="6">
        <f>$E18*O$3+$F18*Q$3</f>
        <v>-38.853349849510792</v>
      </c>
      <c r="R18" s="6">
        <f>$F18*O$3-$E18*Q$3</f>
        <v>-101.78891316465634</v>
      </c>
      <c r="S18" s="6">
        <f>$C18*S$3+$D18*U$3</f>
        <v>-84.800663759953792</v>
      </c>
      <c r="T18" s="6">
        <f>$D18*S$3-$C18*U$3</f>
        <v>-68.406235561107209</v>
      </c>
      <c r="U18" s="6">
        <f>$E18*S$3+$F18*U$3</f>
        <v>-91.263042321713712</v>
      </c>
      <c r="V18" s="6">
        <f>$F18*S$3-$E18*U$3</f>
        <v>-59.511534545460364</v>
      </c>
      <c r="W18" s="6">
        <f>$C18*W$3+$D18*Y$3</f>
        <v>-108.81335454374209</v>
      </c>
      <c r="X18" s="6">
        <f>$D18*W$3-$C18*Y$3</f>
        <v>-5.4972275474379728</v>
      </c>
      <c r="Y18" s="6">
        <f>$E18*W$3+$F18*Y$3</f>
        <v>-108.81335454374209</v>
      </c>
      <c r="Z18" s="6">
        <f>$F18*W$3-$E18*Y$3</f>
        <v>5.4972275474379462</v>
      </c>
      <c r="AA18" s="6">
        <f>$C18*AA$3+$D18*AC$3</f>
        <v>-91.263042321713726</v>
      </c>
      <c r="AB18" s="6">
        <f>$D18*AA$3-$C18*AC$3</f>
        <v>59.511534545460343</v>
      </c>
      <c r="AC18" s="6">
        <f>$E18*AA$3+$F18*AC$3</f>
        <v>-84.800663759953807</v>
      </c>
      <c r="AD18" s="6">
        <f>$F18*AA$3-$E18*AC$3</f>
        <v>68.406235561107195</v>
      </c>
      <c r="AE18" s="6">
        <f>$C18*AE$3+$D18*AG$3</f>
        <v>-38.85334984951082</v>
      </c>
      <c r="AF18" s="6">
        <f>$D18*AE$3-$C18*AG$3</f>
        <v>101.78891316465632</v>
      </c>
      <c r="AG18" s="6">
        <f>$E18*AE$3+$F18*AG$3</f>
        <v>-28.39700168841463</v>
      </c>
      <c r="AH18" s="6">
        <f>$F18*AE$3-$E18*AG$3</f>
        <v>105.18638663286521</v>
      </c>
      <c r="AI18" s="6">
        <f>$C18*AI$3+$D18*AK$3</f>
        <v>28.397001688414594</v>
      </c>
      <c r="AJ18" s="6">
        <f>$D18*AI$3-$C18*AK$3</f>
        <v>105.18638663286522</v>
      </c>
      <c r="AK18" s="6">
        <f>$E18*AI$3+$F18*AK$3</f>
        <v>38.853349849510792</v>
      </c>
      <c r="AL18" s="6">
        <f>$F18*AI$3-$E18*AK$3</f>
        <v>101.78891316465634</v>
      </c>
      <c r="AM18" s="6">
        <f>$C18*AM$3+$D18*AO$3</f>
        <v>84.800663759953792</v>
      </c>
      <c r="AN18" s="6">
        <f>$D18*AM$3-$C18*AO$3</f>
        <v>68.406235561107223</v>
      </c>
      <c r="AO18" s="6">
        <f>$E18*AM$3+$F18*AO$3</f>
        <v>91.263042321713712</v>
      </c>
      <c r="AP18" s="6">
        <f>$F18*AM$3-$E18*AO$3</f>
        <v>59.511534545460378</v>
      </c>
      <c r="AQ18" s="6">
        <f>$C18*AQ$3+$D18*AS$3</f>
        <v>108.81335454374209</v>
      </c>
      <c r="AR18" s="6">
        <f>$D18*AQ$3-$C18*AS$3</f>
        <v>5.4972275474379861</v>
      </c>
      <c r="AS18" s="6">
        <f>$E18*AQ$3+$F18*AS$3</f>
        <v>108.81335454374209</v>
      </c>
      <c r="AT18" s="6">
        <f>$F18*AQ$3-$E18*AS$3</f>
        <v>-5.4972275474379328</v>
      </c>
    </row>
    <row r="19" spans="1:46" x14ac:dyDescent="0.2">
      <c r="A19" s="5">
        <v>15</v>
      </c>
      <c r="B19" s="6">
        <f>Normal!J16</f>
        <v>400.02670010000003</v>
      </c>
      <c r="C19" s="6">
        <f>Normal!F16</f>
        <v>128.57821408893747</v>
      </c>
      <c r="D19" s="6">
        <f>Normal!G16*$B$1</f>
        <v>11.239455674940309</v>
      </c>
      <c r="E19" s="6">
        <f>Normal!H16</f>
        <v>128.57821408893747</v>
      </c>
      <c r="F19" s="6">
        <f>Normal!I16*$B$1</f>
        <v>-11.239455674940309</v>
      </c>
      <c r="G19" s="6">
        <f>$C19*G$3+$D19*I$3</f>
        <v>110.62834659385558</v>
      </c>
      <c r="H19" s="6">
        <f>$D19*G$3-$C19*I$3</f>
        <v>-66.483467359031081</v>
      </c>
      <c r="I19" s="6">
        <f>$E19*G$3+$F19*I$3</f>
        <v>97.415574014805856</v>
      </c>
      <c r="J19" s="6">
        <f>$F19*G$3-$E19*I$3</f>
        <v>-84.669288656132395</v>
      </c>
      <c r="K19" s="6">
        <f>$C19*K$3+$D19*M$3</f>
        <v>50.422210819124508</v>
      </c>
      <c r="L19" s="6">
        <f>$D19*K$3-$C19*M$3</f>
        <v>-118.81196555179679</v>
      </c>
      <c r="M19" s="6">
        <f>$E19*K$3+$F19*M$3</f>
        <v>29.043495700599458</v>
      </c>
      <c r="N19" s="6">
        <f>$F19*K$3-$E19*M$3</f>
        <v>-125.7583311739578</v>
      </c>
      <c r="O19" s="6">
        <f>$C19*O$3+$D19*Q$3</f>
        <v>-29.043495700599443</v>
      </c>
      <c r="P19" s="6">
        <f>$D19*O$3-$C19*Q$3</f>
        <v>-125.75833117395781</v>
      </c>
      <c r="Q19" s="6">
        <f>$E19*O$3+$F19*Q$3</f>
        <v>-50.422210819124494</v>
      </c>
      <c r="R19" s="6">
        <f>$F19*O$3-$E19*Q$3</f>
        <v>-118.8119655517968</v>
      </c>
      <c r="S19" s="6">
        <f>$C19*S$3+$D19*U$3</f>
        <v>-97.415574014805841</v>
      </c>
      <c r="T19" s="6">
        <f>$D19*S$3-$C19*U$3</f>
        <v>-84.669288656132409</v>
      </c>
      <c r="U19" s="6">
        <f>$E19*S$3+$F19*U$3</f>
        <v>-110.62834659385557</v>
      </c>
      <c r="V19" s="6">
        <f>$F19*S$3-$E19*U$3</f>
        <v>-66.483467359031096</v>
      </c>
      <c r="W19" s="6">
        <f>$C19*W$3+$D19*Y$3</f>
        <v>-128.57821408893747</v>
      </c>
      <c r="X19" s="6">
        <f>$D19*W$3-$C19*Y$3</f>
        <v>-11.239455674940325</v>
      </c>
      <c r="Y19" s="6">
        <f>$E19*W$3+$F19*Y$3</f>
        <v>-128.57821408893747</v>
      </c>
      <c r="Z19" s="6">
        <f>$F19*W$3-$E19*Y$3</f>
        <v>11.239455674940293</v>
      </c>
      <c r="AA19" s="6">
        <f>$C19*AA$3+$D19*AC$3</f>
        <v>-110.6283465938556</v>
      </c>
      <c r="AB19" s="6">
        <f>$D19*AA$3-$C19*AC$3</f>
        <v>66.483467359031067</v>
      </c>
      <c r="AC19" s="6">
        <f>$E19*AA$3+$F19*AC$3</f>
        <v>-97.41557401480587</v>
      </c>
      <c r="AD19" s="6">
        <f>$F19*AA$3-$E19*AC$3</f>
        <v>84.66928865613238</v>
      </c>
      <c r="AE19" s="6">
        <f>$C19*AE$3+$D19*AG$3</f>
        <v>-50.422210819124523</v>
      </c>
      <c r="AF19" s="6">
        <f>$D19*AE$3-$C19*AG$3</f>
        <v>118.81196555179679</v>
      </c>
      <c r="AG19" s="6">
        <f>$E19*AE$3+$F19*AG$3</f>
        <v>-29.043495700599472</v>
      </c>
      <c r="AH19" s="6">
        <f>$F19*AE$3-$E19*AG$3</f>
        <v>125.7583311739578</v>
      </c>
      <c r="AI19" s="6">
        <f>$C19*AI$3+$D19*AK$3</f>
        <v>29.043495700599429</v>
      </c>
      <c r="AJ19" s="6">
        <f>$D19*AI$3-$C19*AK$3</f>
        <v>125.7583311739578</v>
      </c>
      <c r="AK19" s="6">
        <f>$E19*AI$3+$F19*AK$3</f>
        <v>50.42221081912448</v>
      </c>
      <c r="AL19" s="6">
        <f>$F19*AI$3-$E19*AK$3</f>
        <v>118.81196555179682</v>
      </c>
      <c r="AM19" s="6">
        <f>$C19*AM$3+$D19*AO$3</f>
        <v>97.415574014805841</v>
      </c>
      <c r="AN19" s="6">
        <f>$D19*AM$3-$C19*AO$3</f>
        <v>84.669288656132423</v>
      </c>
      <c r="AO19" s="6">
        <f>$E19*AM$3+$F19*AO$3</f>
        <v>110.62834659385557</v>
      </c>
      <c r="AP19" s="6">
        <f>$F19*AM$3-$E19*AO$3</f>
        <v>66.48346735903111</v>
      </c>
      <c r="AQ19" s="6">
        <f>$C19*AQ$3+$D19*AS$3</f>
        <v>128.57821408893747</v>
      </c>
      <c r="AR19" s="6">
        <f>$D19*AQ$3-$C19*AS$3</f>
        <v>11.239455674940341</v>
      </c>
      <c r="AS19" s="6">
        <f>$E19*AQ$3+$F19*AS$3</f>
        <v>128.57821408893747</v>
      </c>
      <c r="AT19" s="6">
        <f>$F19*AQ$3-$E19*AS$3</f>
        <v>-11.239455674940277</v>
      </c>
    </row>
    <row r="20" spans="1:46" x14ac:dyDescent="0.2">
      <c r="A20" s="5">
        <v>16</v>
      </c>
      <c r="B20" s="6">
        <f>Normal!J17</f>
        <v>394.12266030000001</v>
      </c>
      <c r="C20" s="6">
        <f>Normal!F17</f>
        <v>147.72667782054933</v>
      </c>
      <c r="D20" s="6">
        <f>Normal!G17*$B$1</f>
        <v>19.055134829776389</v>
      </c>
      <c r="E20" s="6">
        <f>Normal!H17</f>
        <v>147.72667782054933</v>
      </c>
      <c r="F20" s="6">
        <f>Normal!I17*$B$1</f>
        <v>-19.055134829776389</v>
      </c>
      <c r="G20" s="6">
        <f>$C20*G$3+$D20*I$3</f>
        <v>130.71372011276424</v>
      </c>
      <c r="H20" s="6">
        <f>$D20*G$3-$C20*I$3</f>
        <v>-71.415634685685404</v>
      </c>
      <c r="I20" s="6">
        <f>$E20*G$3+$F20*I$3</f>
        <v>108.31306564598981</v>
      </c>
      <c r="J20" s="6">
        <f>$F20*G$3-$E20*I$3</f>
        <v>-102.24749050047555</v>
      </c>
      <c r="K20" s="6">
        <f>$C20*K$3+$D20*M$3</f>
        <v>63.772564117843942</v>
      </c>
      <c r="L20" s="6">
        <f>$D20*K$3-$C20*M$3</f>
        <v>-134.60805907936128</v>
      </c>
      <c r="M20" s="6">
        <f>$E20*K$3+$F20*M$3</f>
        <v>27.527543820360791</v>
      </c>
      <c r="N20" s="6">
        <f>$F20*K$3-$E20*M$3</f>
        <v>-146.38478006437504</v>
      </c>
      <c r="O20" s="6">
        <f>$C20*O$3+$D20*Q$3</f>
        <v>-27.527543820360773</v>
      </c>
      <c r="P20" s="6">
        <f>$D20*O$3-$C20*Q$3</f>
        <v>-146.38478006437506</v>
      </c>
      <c r="Q20" s="6">
        <f>$E20*O$3+$F20*Q$3</f>
        <v>-63.772564117843928</v>
      </c>
      <c r="R20" s="6">
        <f>$F20*O$3-$E20*Q$3</f>
        <v>-134.60805907936131</v>
      </c>
      <c r="S20" s="6">
        <f>$C20*S$3+$D20*U$3</f>
        <v>-108.31306564598979</v>
      </c>
      <c r="T20" s="6">
        <f>$D20*S$3-$C20*U$3</f>
        <v>-102.24749050047556</v>
      </c>
      <c r="U20" s="6">
        <f>$E20*S$3+$F20*U$3</f>
        <v>-130.71372011276421</v>
      </c>
      <c r="V20" s="6">
        <f>$F20*S$3-$E20*U$3</f>
        <v>-71.415634685685419</v>
      </c>
      <c r="W20" s="6">
        <f>$C20*W$3+$D20*Y$3</f>
        <v>-147.72667782054933</v>
      </c>
      <c r="X20" s="6">
        <f>$D20*W$3-$C20*Y$3</f>
        <v>-19.055134829776406</v>
      </c>
      <c r="Y20" s="6">
        <f>$E20*W$3+$F20*Y$3</f>
        <v>-147.72667782054933</v>
      </c>
      <c r="Z20" s="6">
        <f>$F20*W$3-$E20*Y$3</f>
        <v>19.055134829776371</v>
      </c>
      <c r="AA20" s="6">
        <f>$C20*AA$3+$D20*AC$3</f>
        <v>-130.71372011276426</v>
      </c>
      <c r="AB20" s="6">
        <f>$D20*AA$3-$C20*AC$3</f>
        <v>71.41563468568539</v>
      </c>
      <c r="AC20" s="6">
        <f>$E20*AA$3+$F20*AC$3</f>
        <v>-108.31306564598985</v>
      </c>
      <c r="AD20" s="6">
        <f>$F20*AA$3-$E20*AC$3</f>
        <v>102.24749050047554</v>
      </c>
      <c r="AE20" s="6">
        <f>$C20*AE$3+$D20*AG$3</f>
        <v>-63.772564117843956</v>
      </c>
      <c r="AF20" s="6">
        <f>$D20*AE$3-$C20*AG$3</f>
        <v>134.60805907936128</v>
      </c>
      <c r="AG20" s="6">
        <f>$E20*AE$3+$F20*AG$3</f>
        <v>-27.527543820360805</v>
      </c>
      <c r="AH20" s="6">
        <f>$F20*AE$3-$E20*AG$3</f>
        <v>146.38478006437504</v>
      </c>
      <c r="AI20" s="6">
        <f>$C20*AI$3+$D20*AK$3</f>
        <v>27.527543820360751</v>
      </c>
      <c r="AJ20" s="6">
        <f>$D20*AI$3-$C20*AK$3</f>
        <v>146.38478006437506</v>
      </c>
      <c r="AK20" s="6">
        <f>$E20*AI$3+$F20*AK$3</f>
        <v>63.772564117843913</v>
      </c>
      <c r="AL20" s="6">
        <f>$F20*AI$3-$E20*AK$3</f>
        <v>134.60805907936131</v>
      </c>
      <c r="AM20" s="6">
        <f>$C20*AM$3+$D20*AO$3</f>
        <v>108.31306564598979</v>
      </c>
      <c r="AN20" s="6">
        <f>$D20*AM$3-$C20*AO$3</f>
        <v>102.24749050047559</v>
      </c>
      <c r="AO20" s="6">
        <f>$E20*AM$3+$F20*AO$3</f>
        <v>130.71372011276421</v>
      </c>
      <c r="AP20" s="6">
        <f>$F20*AM$3-$E20*AO$3</f>
        <v>71.415634685685447</v>
      </c>
      <c r="AQ20" s="6">
        <f>$C20*AQ$3+$D20*AS$3</f>
        <v>147.72667782054933</v>
      </c>
      <c r="AR20" s="6">
        <f>$D20*AQ$3-$C20*AS$3</f>
        <v>19.055134829776424</v>
      </c>
      <c r="AS20" s="6">
        <f>$E20*AQ$3+$F20*AS$3</f>
        <v>147.72667782054933</v>
      </c>
      <c r="AT20" s="6">
        <f>$F20*AQ$3-$E20*AS$3</f>
        <v>-19.055134829776353</v>
      </c>
    </row>
    <row r="21" spans="1:46" x14ac:dyDescent="0.2">
      <c r="A21" s="5">
        <v>17</v>
      </c>
      <c r="B21" s="6">
        <f>Normal!J18</f>
        <v>388.05980140000003</v>
      </c>
      <c r="C21" s="6">
        <f>Normal!F18</f>
        <v>166.03217955946252</v>
      </c>
      <c r="D21" s="6">
        <f>Normal!G18*$B$1</f>
        <v>29.03441584761023</v>
      </c>
      <c r="E21" s="6">
        <f>Normal!H18</f>
        <v>166.03217955946252</v>
      </c>
      <c r="F21" s="6">
        <f>Normal!I18*$B$1</f>
        <v>-29.03441584761023</v>
      </c>
      <c r="G21" s="6">
        <f>$C21*G$3+$D21*I$3</f>
        <v>151.38885632087013</v>
      </c>
      <c r="H21" s="6">
        <f>$D21*G$3-$C21*I$3</f>
        <v>-74.101930708561923</v>
      </c>
      <c r="I21" s="6">
        <f>$E21*G$3+$F21*I$3</f>
        <v>117.2568534325658</v>
      </c>
      <c r="J21" s="6">
        <f>$F21*G$3-$E21*I$3</f>
        <v>-121.08060239349385</v>
      </c>
      <c r="K21" s="6">
        <f>$C21*K$3+$D21*M$3</f>
        <v>78.92013548567968</v>
      </c>
      <c r="L21" s="6">
        <f>$D21*K$3-$C21*M$3</f>
        <v>-148.93385836605299</v>
      </c>
      <c r="M21" s="6">
        <f>$E21*K$3+$F21*M$3</f>
        <v>23.693394708293713</v>
      </c>
      <c r="N21" s="6">
        <f>$F21*K$3-$E21*M$3</f>
        <v>-166.87811420337468</v>
      </c>
      <c r="O21" s="6">
        <f>$C21*O$3+$D21*Q$3</f>
        <v>-23.693394708293688</v>
      </c>
      <c r="P21" s="6">
        <f>$D21*O$3-$C21*Q$3</f>
        <v>-166.87811420337468</v>
      </c>
      <c r="Q21" s="6">
        <f>$E21*O$3+$F21*Q$3</f>
        <v>-78.920135485679651</v>
      </c>
      <c r="R21" s="6">
        <f>$F21*O$3-$E21*Q$3</f>
        <v>-148.93385836605299</v>
      </c>
      <c r="S21" s="6">
        <f>$C21*S$3+$D21*U$3</f>
        <v>-117.25685343256578</v>
      </c>
      <c r="T21" s="6">
        <f>$D21*S$3-$C21*U$3</f>
        <v>-121.08060239349386</v>
      </c>
      <c r="U21" s="6">
        <f>$E21*S$3+$F21*U$3</f>
        <v>-151.3888563208701</v>
      </c>
      <c r="V21" s="6">
        <f>$F21*S$3-$E21*U$3</f>
        <v>-74.101930708561937</v>
      </c>
      <c r="W21" s="6">
        <f>$C21*W$3+$D21*Y$3</f>
        <v>-166.03217955946252</v>
      </c>
      <c r="X21" s="6">
        <f>$D21*W$3-$C21*Y$3</f>
        <v>-29.034415847610251</v>
      </c>
      <c r="Y21" s="6">
        <f>$E21*W$3+$F21*Y$3</f>
        <v>-166.03217955946252</v>
      </c>
      <c r="Z21" s="6">
        <f>$F21*W$3-$E21*Y$3</f>
        <v>29.034415847610209</v>
      </c>
      <c r="AA21" s="6">
        <f>$C21*AA$3+$D21*AC$3</f>
        <v>-151.38885632087013</v>
      </c>
      <c r="AB21" s="6">
        <f>$D21*AA$3-$C21*AC$3</f>
        <v>74.101930708561881</v>
      </c>
      <c r="AC21" s="6">
        <f>$E21*AA$3+$F21*AC$3</f>
        <v>-117.2568534325658</v>
      </c>
      <c r="AD21" s="6">
        <f>$F21*AA$3-$E21*AC$3</f>
        <v>121.08060239349383</v>
      </c>
      <c r="AE21" s="6">
        <f>$C21*AE$3+$D21*AG$3</f>
        <v>-78.920135485679694</v>
      </c>
      <c r="AF21" s="6">
        <f>$D21*AE$3-$C21*AG$3</f>
        <v>148.93385836605299</v>
      </c>
      <c r="AG21" s="6">
        <f>$E21*AE$3+$F21*AG$3</f>
        <v>-23.693394708293734</v>
      </c>
      <c r="AH21" s="6">
        <f>$F21*AE$3-$E21*AG$3</f>
        <v>166.87811420337468</v>
      </c>
      <c r="AI21" s="6">
        <f>$C21*AI$3+$D21*AK$3</f>
        <v>23.693394708293674</v>
      </c>
      <c r="AJ21" s="6">
        <f>$D21*AI$3-$C21*AK$3</f>
        <v>166.87811420337468</v>
      </c>
      <c r="AK21" s="6">
        <f>$E21*AI$3+$F21*AK$3</f>
        <v>78.920135485679651</v>
      </c>
      <c r="AL21" s="6">
        <f>$F21*AI$3-$E21*AK$3</f>
        <v>148.93385836605299</v>
      </c>
      <c r="AM21" s="6">
        <f>$C21*AM$3+$D21*AO$3</f>
        <v>117.25685343256578</v>
      </c>
      <c r="AN21" s="6">
        <f>$D21*AM$3-$C21*AO$3</f>
        <v>121.08060239349388</v>
      </c>
      <c r="AO21" s="6">
        <f>$E21*AM$3+$F21*AO$3</f>
        <v>151.3888563208701</v>
      </c>
      <c r="AP21" s="6">
        <f>$F21*AM$3-$E21*AO$3</f>
        <v>74.101930708561952</v>
      </c>
      <c r="AQ21" s="6">
        <f>$C21*AQ$3+$D21*AS$3</f>
        <v>166.03217955946252</v>
      </c>
      <c r="AR21" s="6">
        <f>$D21*AQ$3-$C21*AS$3</f>
        <v>29.034415847610269</v>
      </c>
      <c r="AS21" s="6">
        <f>$E21*AQ$3+$F21*AS$3</f>
        <v>166.03217955946252</v>
      </c>
      <c r="AT21" s="6">
        <f>$F21*AQ$3-$E21*AS$3</f>
        <v>-29.034415847610191</v>
      </c>
    </row>
    <row r="22" spans="1:46" x14ac:dyDescent="0.2">
      <c r="A22" s="5">
        <v>18</v>
      </c>
      <c r="B22" s="6">
        <f>Normal!J19</f>
        <v>381.89310749999999</v>
      </c>
      <c r="C22" s="6">
        <f>Normal!F19</f>
        <v>183.26140413836731</v>
      </c>
      <c r="D22" s="6">
        <f>Normal!G19*$B$1</f>
        <v>41.183602249137188</v>
      </c>
      <c r="E22" s="6">
        <f>Normal!H19</f>
        <v>183.26140413836731</v>
      </c>
      <c r="F22" s="6">
        <f>Normal!I19*$B$1</f>
        <v>-41.183602249137188</v>
      </c>
      <c r="G22" s="6">
        <f>$C22*G$3+$D22*I$3</f>
        <v>172.46870439927645</v>
      </c>
      <c r="H22" s="6">
        <f>$D22*G$3-$C22*I$3</f>
        <v>-74.400116557812822</v>
      </c>
      <c r="I22" s="6">
        <f>$E22*G$3+$F22*I$3</f>
        <v>124.05447632263251</v>
      </c>
      <c r="J22" s="6">
        <f>$F22*G$3-$E22*I$3</f>
        <v>-141.0365847760734</v>
      </c>
      <c r="K22" s="6">
        <f>$C22*K$3+$D22*M$3</f>
        <v>95.798821575320488</v>
      </c>
      <c r="L22" s="6">
        <f>$D22*K$3-$C22*M$3</f>
        <v>-161.56551960663214</v>
      </c>
      <c r="M22" s="6">
        <f>$E22*K$3+$F22*M$3</f>
        <v>17.462955008221158</v>
      </c>
      <c r="N22" s="6">
        <f>$F22*K$3-$E22*M$3</f>
        <v>-187.01838557575556</v>
      </c>
      <c r="O22" s="6">
        <f>$C22*O$3+$D22*Q$3</f>
        <v>-17.462955008221137</v>
      </c>
      <c r="P22" s="6">
        <f>$D22*O$3-$C22*Q$3</f>
        <v>-187.01838557575556</v>
      </c>
      <c r="Q22" s="6">
        <f>$E22*O$3+$F22*Q$3</f>
        <v>-95.79882157532046</v>
      </c>
      <c r="R22" s="6">
        <f>$F22*O$3-$E22*Q$3</f>
        <v>-161.56551960663219</v>
      </c>
      <c r="S22" s="6">
        <f>$C22*S$3+$D22*U$3</f>
        <v>-124.0544763226325</v>
      </c>
      <c r="T22" s="6">
        <f>$D22*S$3-$C22*U$3</f>
        <v>-141.03658477607343</v>
      </c>
      <c r="U22" s="6">
        <f>$E22*S$3+$F22*U$3</f>
        <v>-172.46870439927645</v>
      </c>
      <c r="V22" s="6">
        <f>$F22*S$3-$E22*U$3</f>
        <v>-74.400116557812837</v>
      </c>
      <c r="W22" s="6">
        <f>$C22*W$3+$D22*Y$3</f>
        <v>-183.26140413836731</v>
      </c>
      <c r="X22" s="6">
        <f>$D22*W$3-$C22*Y$3</f>
        <v>-41.183602249137209</v>
      </c>
      <c r="Y22" s="6">
        <f>$E22*W$3+$F22*Y$3</f>
        <v>-183.26140413836731</v>
      </c>
      <c r="Z22" s="6">
        <f>$F22*W$3-$E22*Y$3</f>
        <v>41.183602249137166</v>
      </c>
      <c r="AA22" s="6">
        <f>$C22*AA$3+$D22*AC$3</f>
        <v>-172.46870439927648</v>
      </c>
      <c r="AB22" s="6">
        <f>$D22*AA$3-$C22*AC$3</f>
        <v>74.400116557812794</v>
      </c>
      <c r="AC22" s="6">
        <f>$E22*AA$3+$F22*AC$3</f>
        <v>-124.05447632263254</v>
      </c>
      <c r="AD22" s="6">
        <f>$F22*AA$3-$E22*AC$3</f>
        <v>141.0365847760734</v>
      </c>
      <c r="AE22" s="6">
        <f>$C22*AE$3+$D22*AG$3</f>
        <v>-95.798821575320517</v>
      </c>
      <c r="AF22" s="6">
        <f>$D22*AE$3-$C22*AG$3</f>
        <v>161.56551960663214</v>
      </c>
      <c r="AG22" s="6">
        <f>$E22*AE$3+$F22*AG$3</f>
        <v>-17.462955008221179</v>
      </c>
      <c r="AH22" s="6">
        <f>$F22*AE$3-$E22*AG$3</f>
        <v>187.01838557575556</v>
      </c>
      <c r="AI22" s="6">
        <f>$C22*AI$3+$D22*AK$3</f>
        <v>17.462955008221115</v>
      </c>
      <c r="AJ22" s="6">
        <f>$D22*AI$3-$C22*AK$3</f>
        <v>187.01838557575556</v>
      </c>
      <c r="AK22" s="6">
        <f>$E22*AI$3+$F22*AK$3</f>
        <v>95.798821575320446</v>
      </c>
      <c r="AL22" s="6">
        <f>$F22*AI$3-$E22*AK$3</f>
        <v>161.56551960663219</v>
      </c>
      <c r="AM22" s="6">
        <f>$C22*AM$3+$D22*AO$3</f>
        <v>124.0544763226325</v>
      </c>
      <c r="AN22" s="6">
        <f>$D22*AM$3-$C22*AO$3</f>
        <v>141.03658477607343</v>
      </c>
      <c r="AO22" s="6">
        <f>$E22*AM$3+$F22*AO$3</f>
        <v>172.46870439927645</v>
      </c>
      <c r="AP22" s="6">
        <f>$F22*AM$3-$E22*AO$3</f>
        <v>74.400116557812865</v>
      </c>
      <c r="AQ22" s="6">
        <f>$C22*AQ$3+$D22*AS$3</f>
        <v>183.26140413836731</v>
      </c>
      <c r="AR22" s="6">
        <f>$D22*AQ$3-$C22*AS$3</f>
        <v>41.18360224913723</v>
      </c>
      <c r="AS22" s="6">
        <f>$E22*AQ$3+$F22*AS$3</f>
        <v>183.26140413836731</v>
      </c>
      <c r="AT22" s="6">
        <f>$F22*AQ$3-$E22*AS$3</f>
        <v>-41.183602249137145</v>
      </c>
    </row>
    <row r="23" spans="1:46" x14ac:dyDescent="0.2">
      <c r="A23" s="5">
        <v>19</v>
      </c>
      <c r="B23" s="6">
        <f>Normal!J20</f>
        <v>372.59281829999998</v>
      </c>
      <c r="C23" s="6">
        <f>Normal!F20</f>
        <v>206.64282048640058</v>
      </c>
      <c r="D23" s="6">
        <f>Normal!G20*$B$1</f>
        <v>63.250126233899529</v>
      </c>
      <c r="E23" s="6">
        <f>Normal!H20</f>
        <v>206.64282048640058</v>
      </c>
      <c r="F23" s="6">
        <f>Normal!I20*$B$1</f>
        <v>-63.250126233899529</v>
      </c>
      <c r="G23" s="6">
        <f>$C23*G$3+$D23*I$3</f>
        <v>204.35504494499301</v>
      </c>
      <c r="H23" s="6">
        <f>$D23*G$3-$C23*I$3</f>
        <v>-70.291175354441805</v>
      </c>
      <c r="I23" s="6">
        <f>$E23*G$3+$F23*I$3</f>
        <v>130.0000621331462</v>
      </c>
      <c r="J23" s="6">
        <f>$F23*G$3-$E23*I$3</f>
        <v>-172.63202939361261</v>
      </c>
      <c r="K23" s="6">
        <f>$C23*K$3+$D23*M$3</f>
        <v>124.0105880071105</v>
      </c>
      <c r="L23" s="6">
        <f>$D23*K$3-$C23*M$3</f>
        <v>-176.98363706656528</v>
      </c>
      <c r="M23" s="6">
        <f>$E23*K$3+$F23*M$3</f>
        <v>3.7016985846281401</v>
      </c>
      <c r="N23" s="6">
        <f>$F23*K$3-$E23*M$3</f>
        <v>-216.07436487183656</v>
      </c>
      <c r="O23" s="6">
        <f>$C23*O$3+$D23*Q$3</f>
        <v>-3.7016985846281116</v>
      </c>
      <c r="P23" s="6">
        <f>$D23*O$3-$C23*Q$3</f>
        <v>-216.07436487183659</v>
      </c>
      <c r="Q23" s="6">
        <f>$E23*O$3+$F23*Q$3</f>
        <v>-124.0105880071105</v>
      </c>
      <c r="R23" s="6">
        <f>$F23*O$3-$E23*Q$3</f>
        <v>-176.98363706656531</v>
      </c>
      <c r="S23" s="6">
        <f>$C23*S$3+$D23*U$3</f>
        <v>-130.00006213314617</v>
      </c>
      <c r="T23" s="6">
        <f>$D23*S$3-$C23*U$3</f>
        <v>-172.63202939361264</v>
      </c>
      <c r="U23" s="6">
        <f>$E23*S$3+$F23*U$3</f>
        <v>-204.35504494499298</v>
      </c>
      <c r="V23" s="6">
        <f>$F23*S$3-$E23*U$3</f>
        <v>-70.291175354441819</v>
      </c>
      <c r="W23" s="6">
        <f>$C23*W$3+$D23*Y$3</f>
        <v>-206.64282048640058</v>
      </c>
      <c r="X23" s="6">
        <f>$D23*W$3-$C23*Y$3</f>
        <v>-63.250126233899557</v>
      </c>
      <c r="Y23" s="6">
        <f>$E23*W$3+$F23*Y$3</f>
        <v>-206.64282048640058</v>
      </c>
      <c r="Z23" s="6">
        <f>$F23*W$3-$E23*Y$3</f>
        <v>63.250126233899501</v>
      </c>
      <c r="AA23" s="6">
        <f>$C23*AA$3+$D23*AC$3</f>
        <v>-204.35504494499304</v>
      </c>
      <c r="AB23" s="6">
        <f>$D23*AA$3-$C23*AC$3</f>
        <v>70.291175354441762</v>
      </c>
      <c r="AC23" s="6">
        <f>$E23*AA$3+$F23*AC$3</f>
        <v>-130.00006213314623</v>
      </c>
      <c r="AD23" s="6">
        <f>$F23*AA$3-$E23*AC$3</f>
        <v>172.63202939361258</v>
      </c>
      <c r="AE23" s="6">
        <f>$C23*AE$3+$D23*AG$3</f>
        <v>-124.01058800711053</v>
      </c>
      <c r="AF23" s="6">
        <f>$D23*AE$3-$C23*AG$3</f>
        <v>176.98363706656528</v>
      </c>
      <c r="AG23" s="6">
        <f>$E23*AE$3+$F23*AG$3</f>
        <v>-3.7016985846281614</v>
      </c>
      <c r="AH23" s="6">
        <f>$F23*AE$3-$E23*AG$3</f>
        <v>216.07436487183656</v>
      </c>
      <c r="AI23" s="6">
        <f>$C23*AI$3+$D23*AK$3</f>
        <v>3.7016985846280903</v>
      </c>
      <c r="AJ23" s="6">
        <f>$D23*AI$3-$C23*AK$3</f>
        <v>216.07436487183659</v>
      </c>
      <c r="AK23" s="6">
        <f>$E23*AI$3+$F23*AK$3</f>
        <v>124.01058800711047</v>
      </c>
      <c r="AL23" s="6">
        <f>$F23*AI$3-$E23*AK$3</f>
        <v>176.98363706656531</v>
      </c>
      <c r="AM23" s="6">
        <f>$C23*AM$3+$D23*AO$3</f>
        <v>130.00006213314617</v>
      </c>
      <c r="AN23" s="6">
        <f>$D23*AM$3-$C23*AO$3</f>
        <v>172.63202939361264</v>
      </c>
      <c r="AO23" s="6">
        <f>$E23*AM$3+$F23*AO$3</f>
        <v>204.35504494499298</v>
      </c>
      <c r="AP23" s="6">
        <f>$F23*AM$3-$E23*AO$3</f>
        <v>70.291175354441847</v>
      </c>
      <c r="AQ23" s="6">
        <f>$C23*AQ$3+$D23*AS$3</f>
        <v>206.64282048640055</v>
      </c>
      <c r="AR23" s="6">
        <f>$D23*AQ$3-$C23*AS$3</f>
        <v>63.250126233899579</v>
      </c>
      <c r="AS23" s="6">
        <f>$E23*AQ$3+$F23*AS$3</f>
        <v>206.64282048640061</v>
      </c>
      <c r="AT23" s="6">
        <f>$F23*AQ$3-$E23*AS$3</f>
        <v>-63.250126233899479</v>
      </c>
    </row>
    <row r="24" spans="1:46" x14ac:dyDescent="0.2">
      <c r="A24" s="5">
        <v>20</v>
      </c>
      <c r="B24" s="6">
        <f>Normal!J21</f>
        <v>366.455962</v>
      </c>
      <c r="C24" s="6">
        <f>Normal!F21</f>
        <v>220.38787156396361</v>
      </c>
      <c r="D24" s="6">
        <f>Normal!G21*$B$1</f>
        <v>80.232079666203688</v>
      </c>
      <c r="E24" s="6">
        <f>Normal!H21</f>
        <v>220.38787156396361</v>
      </c>
      <c r="F24" s="6">
        <f>Normal!I21*$B$1</f>
        <v>-80.232079666203688</v>
      </c>
      <c r="G24" s="6">
        <f>$C24*G$3+$D24*I$3</f>
        <v>225.45676663791912</v>
      </c>
      <c r="H24" s="6">
        <f>$D24*G$3-$C24*I$3</f>
        <v>-64.631624745422073</v>
      </c>
      <c r="I24" s="6">
        <f>$E24*G$3+$F24*I$3</f>
        <v>131.13830026082044</v>
      </c>
      <c r="J24" s="6">
        <f>$F24*G$3-$E24*I$3</f>
        <v>-194.44985663342896</v>
      </c>
      <c r="K24" s="6">
        <f>$C24*K$3+$D24*M$3</f>
        <v>144.40883984984288</v>
      </c>
      <c r="L24" s="6">
        <f>$D24*K$3-$C24*M$3</f>
        <v>-184.80824525242537</v>
      </c>
      <c r="M24" s="6">
        <f>$E24*K$3+$F24*M$3</f>
        <v>-8.2016445150669171</v>
      </c>
      <c r="N24" s="6">
        <f>$F24*K$3-$E24*M$3</f>
        <v>-234.39439747422858</v>
      </c>
      <c r="O24" s="6">
        <f>$C24*O$3+$D24*Q$3</f>
        <v>8.2016445150669597</v>
      </c>
      <c r="P24" s="6">
        <f>$D24*O$3-$C24*Q$3</f>
        <v>-234.39439747422858</v>
      </c>
      <c r="Q24" s="6">
        <f>$E24*O$3+$F24*Q$3</f>
        <v>-144.40883984984288</v>
      </c>
      <c r="R24" s="6">
        <f>$F24*O$3-$E24*Q$3</f>
        <v>-184.80824525242542</v>
      </c>
      <c r="S24" s="6">
        <f>$C24*S$3+$D24*U$3</f>
        <v>-131.13830026082042</v>
      </c>
      <c r="T24" s="6">
        <f>$D24*S$3-$C24*U$3</f>
        <v>-194.44985663342896</v>
      </c>
      <c r="U24" s="6">
        <f>$E24*S$3+$F24*U$3</f>
        <v>-225.45676663791915</v>
      </c>
      <c r="V24" s="6">
        <f>$F24*S$3-$E24*U$3</f>
        <v>-64.631624745422116</v>
      </c>
      <c r="W24" s="6">
        <f>$C24*W$3+$D24*Y$3</f>
        <v>-220.38787156396361</v>
      </c>
      <c r="X24" s="6">
        <f>$D24*W$3-$C24*Y$3</f>
        <v>-80.232079666203717</v>
      </c>
      <c r="Y24" s="6">
        <f>$E24*W$3+$F24*Y$3</f>
        <v>-220.38787156396361</v>
      </c>
      <c r="Z24" s="6">
        <f>$F24*W$3-$E24*Y$3</f>
        <v>80.23207966620366</v>
      </c>
      <c r="AA24" s="6">
        <f>$C24*AA$3+$D24*AC$3</f>
        <v>-225.45676663791915</v>
      </c>
      <c r="AB24" s="6">
        <f>$D24*AA$3-$C24*AC$3</f>
        <v>64.63162474542203</v>
      </c>
      <c r="AC24" s="6">
        <f>$E24*AA$3+$F24*AC$3</f>
        <v>-131.13830026082047</v>
      </c>
      <c r="AD24" s="6">
        <f>$F24*AA$3-$E24*AC$3</f>
        <v>194.44985663342896</v>
      </c>
      <c r="AE24" s="6">
        <f>$C24*AE$3+$D24*AG$3</f>
        <v>-144.40883984984293</v>
      </c>
      <c r="AF24" s="6">
        <f>$D24*AE$3-$C24*AG$3</f>
        <v>184.80824525242537</v>
      </c>
      <c r="AG24" s="6">
        <f>$E24*AE$3+$F24*AG$3</f>
        <v>8.2016445150668886</v>
      </c>
      <c r="AH24" s="6">
        <f>$F24*AE$3-$E24*AG$3</f>
        <v>234.39439747422858</v>
      </c>
      <c r="AI24" s="6">
        <f>$C24*AI$3+$D24*AK$3</f>
        <v>-8.2016445150669881</v>
      </c>
      <c r="AJ24" s="6">
        <f>$D24*AI$3-$C24*AK$3</f>
        <v>234.39439747422858</v>
      </c>
      <c r="AK24" s="6">
        <f>$E24*AI$3+$F24*AK$3</f>
        <v>144.40883984984285</v>
      </c>
      <c r="AL24" s="6">
        <f>$F24*AI$3-$E24*AK$3</f>
        <v>184.80824525242542</v>
      </c>
      <c r="AM24" s="6">
        <f>$C24*AM$3+$D24*AO$3</f>
        <v>131.13830026082042</v>
      </c>
      <c r="AN24" s="6">
        <f>$D24*AM$3-$C24*AO$3</f>
        <v>194.44985663342902</v>
      </c>
      <c r="AO24" s="6">
        <f>$E24*AM$3+$F24*AO$3</f>
        <v>225.45676663791915</v>
      </c>
      <c r="AP24" s="6">
        <f>$F24*AM$3-$E24*AO$3</f>
        <v>64.631624745422144</v>
      </c>
      <c r="AQ24" s="6">
        <f>$C24*AQ$3+$D24*AS$3</f>
        <v>220.38787156396359</v>
      </c>
      <c r="AR24" s="6">
        <f>$D24*AQ$3-$C24*AS$3</f>
        <v>80.232079666203745</v>
      </c>
      <c r="AS24" s="6">
        <f>$E24*AQ$3+$F24*AS$3</f>
        <v>220.38787156396364</v>
      </c>
      <c r="AT24" s="6">
        <f>$F24*AQ$3-$E24*AS$3</f>
        <v>-80.232079666203632</v>
      </c>
    </row>
    <row r="25" spans="1:46" x14ac:dyDescent="0.2">
      <c r="A25" s="5">
        <v>21</v>
      </c>
      <c r="B25" s="6">
        <f>Normal!J22</f>
        <v>360.4354166</v>
      </c>
      <c r="C25" s="6">
        <f>Normal!F22</f>
        <v>232.59484050234488</v>
      </c>
      <c r="D25" s="6">
        <f>Normal!G22*$B$1</f>
        <v>98.729774045222911</v>
      </c>
      <c r="E25" s="6">
        <f>Normal!H22</f>
        <v>232.59484050234488</v>
      </c>
      <c r="F25" s="6">
        <f>Normal!I22*$B$1</f>
        <v>-98.729774045222911</v>
      </c>
      <c r="G25" s="6">
        <f>$C25*G$3+$D25*I$3</f>
        <v>246.20508391627757</v>
      </c>
      <c r="H25" s="6">
        <f>$D25*G$3-$C25*I$3</f>
        <v>-56.841751953214413</v>
      </c>
      <c r="I25" s="6">
        <f>$E25*G$3+$F25*I$3</f>
        <v>130.14127362437713</v>
      </c>
      <c r="J25" s="6">
        <f>$F25*G$3-$E25*I$3</f>
        <v>-216.58988205998227</v>
      </c>
      <c r="K25" s="6">
        <f>$C25*K$3+$D25*M$3</f>
        <v>165.77335347721228</v>
      </c>
      <c r="L25" s="6">
        <f>$D25*K$3-$C25*M$3</f>
        <v>-190.70166068561451</v>
      </c>
      <c r="M25" s="6">
        <f>$E25*K$3+$F25*M$3</f>
        <v>-22.021836438902454</v>
      </c>
      <c r="N25" s="6">
        <f>$F25*K$3-$E25*M$3</f>
        <v>-251.72001674715949</v>
      </c>
      <c r="O25" s="6">
        <f>$C25*O$3+$D25*Q$3</f>
        <v>22.021836438902497</v>
      </c>
      <c r="P25" s="6">
        <f>$D25*O$3-$C25*Q$3</f>
        <v>-251.72001674715949</v>
      </c>
      <c r="Q25" s="6">
        <f>$E25*O$3+$F25*Q$3</f>
        <v>-165.77335347721225</v>
      </c>
      <c r="R25" s="6">
        <f>$F25*O$3-$E25*Q$3</f>
        <v>-190.70166068561457</v>
      </c>
      <c r="S25" s="6">
        <f>$C25*S$3+$D25*U$3</f>
        <v>-130.14127362437711</v>
      </c>
      <c r="T25" s="6">
        <f>$D25*S$3-$C25*U$3</f>
        <v>-216.5898820599823</v>
      </c>
      <c r="U25" s="6">
        <f>$E25*S$3+$F25*U$3</f>
        <v>-246.20508391627754</v>
      </c>
      <c r="V25" s="6">
        <f>$F25*S$3-$E25*U$3</f>
        <v>-56.841751953214441</v>
      </c>
      <c r="W25" s="6">
        <f>$C25*W$3+$D25*Y$3</f>
        <v>-232.59484050234488</v>
      </c>
      <c r="X25" s="6">
        <f>$D25*W$3-$C25*Y$3</f>
        <v>-98.729774045222939</v>
      </c>
      <c r="Y25" s="6">
        <f>$E25*W$3+$F25*Y$3</f>
        <v>-232.59484050234488</v>
      </c>
      <c r="Z25" s="6">
        <f>$F25*W$3-$E25*Y$3</f>
        <v>98.729774045222882</v>
      </c>
      <c r="AA25" s="6">
        <f>$C25*AA$3+$D25*AC$3</f>
        <v>-246.2050839162776</v>
      </c>
      <c r="AB25" s="6">
        <f>$D25*AA$3-$C25*AC$3</f>
        <v>56.84175195321437</v>
      </c>
      <c r="AC25" s="6">
        <f>$E25*AA$3+$F25*AC$3</f>
        <v>-130.14127362437716</v>
      </c>
      <c r="AD25" s="6">
        <f>$F25*AA$3-$E25*AC$3</f>
        <v>216.58988205998224</v>
      </c>
      <c r="AE25" s="6">
        <f>$C25*AE$3+$D25*AG$3</f>
        <v>-165.77335347721231</v>
      </c>
      <c r="AF25" s="6">
        <f>$D25*AE$3-$C25*AG$3</f>
        <v>190.70166068561451</v>
      </c>
      <c r="AG25" s="6">
        <f>$E25*AE$3+$F25*AG$3</f>
        <v>22.02183643890244</v>
      </c>
      <c r="AH25" s="6">
        <f>$F25*AE$3-$E25*AG$3</f>
        <v>251.72001674715949</v>
      </c>
      <c r="AI25" s="6">
        <f>$C25*AI$3+$D25*AK$3</f>
        <v>-22.021836438902525</v>
      </c>
      <c r="AJ25" s="6">
        <f>$D25*AI$3-$C25*AK$3</f>
        <v>251.72001674715949</v>
      </c>
      <c r="AK25" s="6">
        <f>$E25*AI$3+$F25*AK$3</f>
        <v>165.77335347721225</v>
      </c>
      <c r="AL25" s="6">
        <f>$F25*AI$3-$E25*AK$3</f>
        <v>190.70166068561457</v>
      </c>
      <c r="AM25" s="6">
        <f>$C25*AM$3+$D25*AO$3</f>
        <v>130.14127362437711</v>
      </c>
      <c r="AN25" s="6">
        <f>$D25*AM$3-$C25*AO$3</f>
        <v>216.58988205998233</v>
      </c>
      <c r="AO25" s="6">
        <f>$E25*AM$3+$F25*AO$3</f>
        <v>246.20508391627754</v>
      </c>
      <c r="AP25" s="6">
        <f>$F25*AM$3-$E25*AO$3</f>
        <v>56.841751953214469</v>
      </c>
      <c r="AQ25" s="6">
        <f>$C25*AQ$3+$D25*AS$3</f>
        <v>232.59484050234485</v>
      </c>
      <c r="AR25" s="6">
        <f>$D25*AQ$3-$C25*AS$3</f>
        <v>98.729774045222968</v>
      </c>
      <c r="AS25" s="6">
        <f>$E25*AQ$3+$F25*AS$3</f>
        <v>232.59484050234491</v>
      </c>
      <c r="AT25" s="6">
        <f>$F25*AQ$3-$E25*AS$3</f>
        <v>-98.729774045222854</v>
      </c>
    </row>
    <row r="26" spans="1:46" x14ac:dyDescent="0.2">
      <c r="A26" s="5">
        <v>22</v>
      </c>
      <c r="B26" s="6">
        <f>Normal!J23</f>
        <v>354.57105869999998</v>
      </c>
      <c r="C26" s="6">
        <f>Normal!F23</f>
        <v>243.28646913788936</v>
      </c>
      <c r="D26" s="6">
        <f>Normal!G23*$B$1</f>
        <v>118.47168818572183</v>
      </c>
      <c r="E26" s="6">
        <f>Normal!H23</f>
        <v>243.28646913788936</v>
      </c>
      <c r="F26" s="6">
        <f>Normal!I23*$B$1</f>
        <v>-118.47168818572183</v>
      </c>
      <c r="G26" s="6">
        <f>$C26*G$3+$D26*I$3</f>
        <v>266.4587991637884</v>
      </c>
      <c r="H26" s="6">
        <f>$D26*G$3-$C26*I$3</f>
        <v>-47.154589547020635</v>
      </c>
      <c r="I26" s="6">
        <f>$E26*G$3+$F26*I$3</f>
        <v>127.18697690426895</v>
      </c>
      <c r="J26" s="6">
        <f>$F26*G$3-$E26*I$3</f>
        <v>-238.84580773609792</v>
      </c>
      <c r="K26" s="6">
        <f>$C26*K$3+$D26*M$3</f>
        <v>187.85292451060229</v>
      </c>
      <c r="L26" s="6">
        <f>$D26*K$3-$C26*M$3</f>
        <v>-194.7694167983517</v>
      </c>
      <c r="M26" s="6">
        <f>$E26*K$3+$F26*M$3</f>
        <v>-37.493617580434318</v>
      </c>
      <c r="N26" s="6">
        <f>$F26*K$3-$E26*M$3</f>
        <v>-267.98894680170719</v>
      </c>
      <c r="O26" s="6">
        <f>$C26*O$3+$D26*Q$3</f>
        <v>37.493617580434361</v>
      </c>
      <c r="P26" s="6">
        <f>$D26*O$3-$C26*Q$3</f>
        <v>-267.98894680170719</v>
      </c>
      <c r="Q26" s="6">
        <f>$E26*O$3+$F26*Q$3</f>
        <v>-187.85292451060229</v>
      </c>
      <c r="R26" s="6">
        <f>$F26*O$3-$E26*Q$3</f>
        <v>-194.76941679835176</v>
      </c>
      <c r="S26" s="6">
        <f>$C26*S$3+$D26*U$3</f>
        <v>-127.1869769042689</v>
      </c>
      <c r="T26" s="6">
        <f>$D26*S$3-$C26*U$3</f>
        <v>-238.84580773609792</v>
      </c>
      <c r="U26" s="6">
        <f>$E26*S$3+$F26*U$3</f>
        <v>-266.4587991637884</v>
      </c>
      <c r="V26" s="6">
        <f>$F26*S$3-$E26*U$3</f>
        <v>-47.154589547020677</v>
      </c>
      <c r="W26" s="6">
        <f>$C26*W$3+$D26*Y$3</f>
        <v>-243.28646913788933</v>
      </c>
      <c r="X26" s="6">
        <f>$D26*W$3-$C26*Y$3</f>
        <v>-118.47168818572186</v>
      </c>
      <c r="Y26" s="6">
        <f>$E26*W$3+$F26*Y$3</f>
        <v>-243.28646913788938</v>
      </c>
      <c r="Z26" s="6">
        <f>$F26*W$3-$E26*Y$3</f>
        <v>118.4716881857218</v>
      </c>
      <c r="AA26" s="6">
        <f>$C26*AA$3+$D26*AC$3</f>
        <v>-266.4587991637884</v>
      </c>
      <c r="AB26" s="6">
        <f>$D26*AA$3-$C26*AC$3</f>
        <v>47.154589547020592</v>
      </c>
      <c r="AC26" s="6">
        <f>$E26*AA$3+$F26*AC$3</f>
        <v>-127.18697690426899</v>
      </c>
      <c r="AD26" s="6">
        <f>$F26*AA$3-$E26*AC$3</f>
        <v>238.84580773609792</v>
      </c>
      <c r="AE26" s="6">
        <f>$C26*AE$3+$D26*AG$3</f>
        <v>-187.85292451060229</v>
      </c>
      <c r="AF26" s="6">
        <f>$D26*AE$3-$C26*AG$3</f>
        <v>194.7694167983517</v>
      </c>
      <c r="AG26" s="6">
        <f>$E26*AE$3+$F26*AG$3</f>
        <v>37.493617580434304</v>
      </c>
      <c r="AH26" s="6">
        <f>$F26*AE$3-$E26*AG$3</f>
        <v>267.98894680170719</v>
      </c>
      <c r="AI26" s="6">
        <f>$C26*AI$3+$D26*AK$3</f>
        <v>-37.493617580434389</v>
      </c>
      <c r="AJ26" s="6">
        <f>$D26*AI$3-$C26*AK$3</f>
        <v>267.98894680170719</v>
      </c>
      <c r="AK26" s="6">
        <f>$E26*AI$3+$F26*AK$3</f>
        <v>187.85292451060224</v>
      </c>
      <c r="AL26" s="6">
        <f>$F26*AI$3-$E26*AK$3</f>
        <v>194.76941679835176</v>
      </c>
      <c r="AM26" s="6">
        <f>$C26*AM$3+$D26*AO$3</f>
        <v>127.18697690426889</v>
      </c>
      <c r="AN26" s="6">
        <f>$D26*AM$3-$C26*AO$3</f>
        <v>238.84580773609798</v>
      </c>
      <c r="AO26" s="6">
        <f>$E26*AM$3+$F26*AO$3</f>
        <v>266.4587991637884</v>
      </c>
      <c r="AP26" s="6">
        <f>$F26*AM$3-$E26*AO$3</f>
        <v>47.154589547020706</v>
      </c>
      <c r="AQ26" s="6">
        <f>$C26*AQ$3+$D26*AS$3</f>
        <v>243.28646913788933</v>
      </c>
      <c r="AR26" s="6">
        <f>$D26*AQ$3-$C26*AS$3</f>
        <v>118.47168818572189</v>
      </c>
      <c r="AS26" s="6">
        <f>$E26*AQ$3+$F26*AS$3</f>
        <v>243.28646913788938</v>
      </c>
      <c r="AT26" s="6">
        <f>$F26*AQ$3-$E26*AS$3</f>
        <v>-118.47168818572177</v>
      </c>
    </row>
    <row r="27" spans="1:46" x14ac:dyDescent="0.2">
      <c r="A27" s="5">
        <v>23</v>
      </c>
      <c r="B27" s="6">
        <f>Normal!J24</f>
        <v>348.85668190000001</v>
      </c>
      <c r="C27" s="6">
        <f>Normal!F24</f>
        <v>252.5496820135933</v>
      </c>
      <c r="D27" s="6">
        <f>Normal!G24*$B$1</f>
        <v>139.18743177443835</v>
      </c>
      <c r="E27" s="6">
        <f>Normal!H24</f>
        <v>252.5496820135933</v>
      </c>
      <c r="F27" s="6">
        <f>Normal!I24*$B$1</f>
        <v>-139.18743177443835</v>
      </c>
      <c r="G27" s="6">
        <f>$C27*G$3+$D27*I$3</f>
        <v>286.12930437446562</v>
      </c>
      <c r="H27" s="6">
        <f>$D27*G$3-$C27*I$3</f>
        <v>-35.839980849819625</v>
      </c>
      <c r="I27" s="6">
        <f>$E27*G$3+$F27*I$3</f>
        <v>122.50466497150633</v>
      </c>
      <c r="J27" s="6">
        <f>$F27*G$3-$E27*I$3</f>
        <v>-261.04997626766794</v>
      </c>
      <c r="K27" s="6">
        <f>$C27*K$3+$D27*M$3</f>
        <v>210.41725764165602</v>
      </c>
      <c r="L27" s="6">
        <f>$D27*K$3-$C27*M$3</f>
        <v>-197.17773894559184</v>
      </c>
      <c r="M27" s="6">
        <f>$E27*K$3+$F27*M$3</f>
        <v>-54.332970309277357</v>
      </c>
      <c r="N27" s="6">
        <f>$F27*K$3-$E27*M$3</f>
        <v>-283.20030258900181</v>
      </c>
      <c r="O27" s="6">
        <f>$C27*O$3+$D27*Q$3</f>
        <v>54.332970309277414</v>
      </c>
      <c r="P27" s="6">
        <f>$D27*O$3-$C27*Q$3</f>
        <v>-283.20030258900181</v>
      </c>
      <c r="Q27" s="6">
        <f>$E27*O$3+$F27*Q$3</f>
        <v>-210.41725764165602</v>
      </c>
      <c r="R27" s="6">
        <f>$F27*O$3-$E27*Q$3</f>
        <v>-197.17773894559187</v>
      </c>
      <c r="S27" s="6">
        <f>$C27*S$3+$D27*U$3</f>
        <v>-122.50466497150629</v>
      </c>
      <c r="T27" s="6">
        <f>$D27*S$3-$C27*U$3</f>
        <v>-261.049976267668</v>
      </c>
      <c r="U27" s="6">
        <f>$E27*S$3+$F27*U$3</f>
        <v>-286.12930437446562</v>
      </c>
      <c r="V27" s="6">
        <f>$F27*S$3-$E27*U$3</f>
        <v>-35.839980849819668</v>
      </c>
      <c r="W27" s="6">
        <f>$C27*W$3+$D27*Y$3</f>
        <v>-252.54968201359327</v>
      </c>
      <c r="X27" s="6">
        <f>$D27*W$3-$C27*Y$3</f>
        <v>-139.18743177443838</v>
      </c>
      <c r="Y27" s="6">
        <f>$E27*W$3+$F27*Y$3</f>
        <v>-252.54968201359333</v>
      </c>
      <c r="Z27" s="6">
        <f>$F27*W$3-$E27*Y$3</f>
        <v>139.18743177443832</v>
      </c>
      <c r="AA27" s="6">
        <f>$C27*AA$3+$D27*AC$3</f>
        <v>-286.12930437446562</v>
      </c>
      <c r="AB27" s="6">
        <f>$D27*AA$3-$C27*AC$3</f>
        <v>35.839980849819582</v>
      </c>
      <c r="AC27" s="6">
        <f>$E27*AA$3+$F27*AC$3</f>
        <v>-122.50466497150637</v>
      </c>
      <c r="AD27" s="6">
        <f>$F27*AA$3-$E27*AC$3</f>
        <v>261.04997626766794</v>
      </c>
      <c r="AE27" s="6">
        <f>$C27*AE$3+$D27*AG$3</f>
        <v>-210.41725764165605</v>
      </c>
      <c r="AF27" s="6">
        <f>$D27*AE$3-$C27*AG$3</f>
        <v>197.17773894559181</v>
      </c>
      <c r="AG27" s="6">
        <f>$E27*AE$3+$F27*AG$3</f>
        <v>54.332970309277329</v>
      </c>
      <c r="AH27" s="6">
        <f>$F27*AE$3-$E27*AG$3</f>
        <v>283.20030258900181</v>
      </c>
      <c r="AI27" s="6">
        <f>$C27*AI$3+$D27*AK$3</f>
        <v>-54.332970309277442</v>
      </c>
      <c r="AJ27" s="6">
        <f>$D27*AI$3-$C27*AK$3</f>
        <v>283.20030258900181</v>
      </c>
      <c r="AK27" s="6">
        <f>$E27*AI$3+$F27*AK$3</f>
        <v>210.41725764165599</v>
      </c>
      <c r="AL27" s="6">
        <f>$F27*AI$3-$E27*AK$3</f>
        <v>197.1777389455919</v>
      </c>
      <c r="AM27" s="6">
        <f>$C27*AM$3+$D27*AO$3</f>
        <v>122.50466497150627</v>
      </c>
      <c r="AN27" s="6">
        <f>$D27*AM$3-$C27*AO$3</f>
        <v>261.049976267668</v>
      </c>
      <c r="AO27" s="6">
        <f>$E27*AM$3+$F27*AO$3</f>
        <v>286.12930437446562</v>
      </c>
      <c r="AP27" s="6">
        <f>$F27*AM$3-$E27*AO$3</f>
        <v>35.839980849819696</v>
      </c>
      <c r="AQ27" s="6">
        <f>$C27*AQ$3+$D27*AS$3</f>
        <v>252.54968201359327</v>
      </c>
      <c r="AR27" s="6">
        <f>$D27*AQ$3-$C27*AS$3</f>
        <v>139.18743177443841</v>
      </c>
      <c r="AS27" s="6">
        <f>$E27*AQ$3+$F27*AS$3</f>
        <v>252.54968201359333</v>
      </c>
      <c r="AT27" s="6">
        <f>$F27*AQ$3-$E27*AS$3</f>
        <v>-139.18743177443829</v>
      </c>
    </row>
    <row r="28" spans="1:46" x14ac:dyDescent="0.2">
      <c r="A28" s="5">
        <v>24</v>
      </c>
      <c r="B28" s="6">
        <f>Normal!J25</f>
        <v>375.6882167</v>
      </c>
      <c r="C28" s="6">
        <f>Normal!F25</f>
        <v>199.20474003676131</v>
      </c>
      <c r="D28" s="6">
        <f>Normal!G25*$B$1</f>
        <v>55.411096832891239</v>
      </c>
      <c r="E28" s="6">
        <f>Normal!H25</f>
        <v>199.20474003676131</v>
      </c>
      <c r="F28" s="6">
        <f>Normal!I25*$B$1</f>
        <v>-55.411096832891239</v>
      </c>
      <c r="G28" s="6">
        <f>$C28*G$3+$D28*I$3</f>
        <v>193.72984558150702</v>
      </c>
      <c r="H28" s="6">
        <f>$D28*G$3-$C28*I$3</f>
        <v>-72.261089365599418</v>
      </c>
      <c r="I28" s="6">
        <f>$E28*G$3+$F28*I$3</f>
        <v>128.59019451805975</v>
      </c>
      <c r="J28" s="6">
        <f>$F28*G$3-$E28*I$3</f>
        <v>-161.91812739512912</v>
      </c>
      <c r="K28" s="6">
        <f>$C28*K$3+$D28*M$3</f>
        <v>114.25673474938569</v>
      </c>
      <c r="L28" s="6">
        <f>$D28*K$3-$C28*M$3</f>
        <v>-172.33199549052469</v>
      </c>
      <c r="M28" s="6">
        <f>$E28*K$3+$F28*M$3</f>
        <v>8.8585653134197813</v>
      </c>
      <c r="N28" s="6">
        <f>$F28*K$3-$E28*M$3</f>
        <v>-206.57793668716315</v>
      </c>
      <c r="O28" s="6">
        <f>$C28*O$3+$D28*Q$3</f>
        <v>-8.8585653134197528</v>
      </c>
      <c r="P28" s="6">
        <f>$D28*O$3-$C28*Q$3</f>
        <v>-206.57793668716312</v>
      </c>
      <c r="Q28" s="6">
        <f>$E28*O$3+$F28*Q$3</f>
        <v>-114.25673474938569</v>
      </c>
      <c r="R28" s="6">
        <f>$F28*O$3-$E28*Q$3</f>
        <v>-172.33199549052472</v>
      </c>
      <c r="S28" s="6">
        <f>$C28*S$3+$D28*U$3</f>
        <v>-128.59019451805975</v>
      </c>
      <c r="T28" s="6">
        <f>$D28*S$3-$C28*U$3</f>
        <v>-161.91812739512915</v>
      </c>
      <c r="U28" s="6">
        <f>$E28*S$3+$F28*U$3</f>
        <v>-193.72984558150702</v>
      </c>
      <c r="V28" s="6">
        <f>$F28*S$3-$E28*U$3</f>
        <v>-72.26108936559946</v>
      </c>
      <c r="W28" s="6">
        <f>$C28*W$3+$D28*Y$3</f>
        <v>-199.20474003676131</v>
      </c>
      <c r="X28" s="6">
        <f>$D28*W$3-$C28*Y$3</f>
        <v>-55.411096832891261</v>
      </c>
      <c r="Y28" s="6">
        <f>$E28*W$3+$F28*Y$3</f>
        <v>-199.20474003676131</v>
      </c>
      <c r="Z28" s="6">
        <f>$F28*W$3-$E28*Y$3</f>
        <v>55.411096832891218</v>
      </c>
      <c r="AA28" s="6">
        <f>$C28*AA$3+$D28*AC$3</f>
        <v>-193.72984558150705</v>
      </c>
      <c r="AB28" s="6">
        <f>$D28*AA$3-$C28*AC$3</f>
        <v>72.261089365599418</v>
      </c>
      <c r="AC28" s="6">
        <f>$E28*AA$3+$F28*AC$3</f>
        <v>-128.59019451805977</v>
      </c>
      <c r="AD28" s="6">
        <f>$F28*AA$3-$E28*AC$3</f>
        <v>161.91812739512909</v>
      </c>
      <c r="AE28" s="6">
        <f>$C28*AE$3+$D28*AG$3</f>
        <v>-114.25673474938571</v>
      </c>
      <c r="AF28" s="6">
        <f>$D28*AE$3-$C28*AG$3</f>
        <v>172.33199549052469</v>
      </c>
      <c r="AG28" s="6">
        <f>$E28*AE$3+$F28*AG$3</f>
        <v>-8.8585653134198026</v>
      </c>
      <c r="AH28" s="6">
        <f>$F28*AE$3-$E28*AG$3</f>
        <v>206.57793668716315</v>
      </c>
      <c r="AI28" s="6">
        <f>$C28*AI$3+$D28*AK$3</f>
        <v>8.8585653134197315</v>
      </c>
      <c r="AJ28" s="6">
        <f>$D28*AI$3-$C28*AK$3</f>
        <v>206.57793668716312</v>
      </c>
      <c r="AK28" s="6">
        <f>$E28*AI$3+$F28*AK$3</f>
        <v>114.25673474938566</v>
      </c>
      <c r="AL28" s="6">
        <f>$F28*AI$3-$E28*AK$3</f>
        <v>172.33199549052472</v>
      </c>
      <c r="AM28" s="6">
        <f>$C28*AM$3+$D28*AO$3</f>
        <v>128.59019451805972</v>
      </c>
      <c r="AN28" s="6">
        <f>$D28*AM$3-$C28*AO$3</f>
        <v>161.91812739512915</v>
      </c>
      <c r="AO28" s="6">
        <f>$E28*AM$3+$F28*AO$3</f>
        <v>193.72984558150705</v>
      </c>
      <c r="AP28" s="6">
        <f>$F28*AM$3-$E28*AO$3</f>
        <v>72.261089365599474</v>
      </c>
      <c r="AQ28" s="6">
        <f>$C28*AQ$3+$D28*AS$3</f>
        <v>199.20474003676131</v>
      </c>
      <c r="AR28" s="6">
        <f>$D28*AQ$3-$C28*AS$3</f>
        <v>55.411096832891289</v>
      </c>
      <c r="AS28" s="6">
        <f>$E28*AQ$3+$F28*AS$3</f>
        <v>199.20474003676131</v>
      </c>
      <c r="AT28" s="6">
        <f>$F28*AQ$3-$E28*AS$3</f>
        <v>-55.411096832891189</v>
      </c>
    </row>
    <row r="29" spans="1:46" x14ac:dyDescent="0.2">
      <c r="A29" s="5">
        <v>25</v>
      </c>
      <c r="B29" s="6">
        <f>Normal!J26</f>
        <v>369.51295859999999</v>
      </c>
      <c r="C29" s="6">
        <f>Normal!F26</f>
        <v>213.70652196493771</v>
      </c>
      <c r="D29" s="6">
        <f>Normal!G26*$B$1</f>
        <v>71.534585872414027</v>
      </c>
      <c r="E29" s="6">
        <f>Normal!H26</f>
        <v>213.70652196493771</v>
      </c>
      <c r="F29" s="6">
        <f>Normal!I26*$B$1</f>
        <v>-71.534585872414027</v>
      </c>
      <c r="G29" s="6">
        <f>$C29*G$3+$D29*I$3</f>
        <v>214.93918268305208</v>
      </c>
      <c r="H29" s="6">
        <f>$D29*G$3-$C29*I$3</f>
        <v>-67.740846273350883</v>
      </c>
      <c r="I29" s="6">
        <f>$E29*G$3+$F29*I$3</f>
        <v>130.84523347374312</v>
      </c>
      <c r="J29" s="6">
        <f>$F29*G$3-$E29*I$3</f>
        <v>-183.48623758606485</v>
      </c>
      <c r="K29" s="6">
        <f>$C29*K$3+$D29*M$3</f>
        <v>134.07238113036334</v>
      </c>
      <c r="L29" s="6">
        <f>$D29*K$3-$C29*M$3</f>
        <v>-181.1415775693774</v>
      </c>
      <c r="M29" s="6">
        <f>$E29*K$3+$F29*M$3</f>
        <v>-1.9944869385058581</v>
      </c>
      <c r="N29" s="6">
        <f>$F29*K$3-$E29*M$3</f>
        <v>-225.35238300967731</v>
      </c>
      <c r="O29" s="6">
        <f>$C29*O$3+$D29*Q$3</f>
        <v>1.9944869385058723</v>
      </c>
      <c r="P29" s="6">
        <f>$D29*O$3-$C29*Q$3</f>
        <v>-225.35238300967734</v>
      </c>
      <c r="Q29" s="6">
        <f>$E29*O$3+$F29*Q$3</f>
        <v>-134.07238113036331</v>
      </c>
      <c r="R29" s="6">
        <f>$F29*O$3-$E29*Q$3</f>
        <v>-181.14157756937743</v>
      </c>
      <c r="S29" s="6">
        <f>$C29*S$3+$D29*U$3</f>
        <v>-130.84523347374309</v>
      </c>
      <c r="T29" s="6">
        <f>$D29*S$3-$C29*U$3</f>
        <v>-183.48623758606487</v>
      </c>
      <c r="U29" s="6">
        <f>$E29*S$3+$F29*U$3</f>
        <v>-214.93918268305205</v>
      </c>
      <c r="V29" s="6">
        <f>$F29*S$3-$E29*U$3</f>
        <v>-67.740846273350925</v>
      </c>
      <c r="W29" s="6">
        <f>$C29*W$3+$D29*Y$3</f>
        <v>-213.70652196493771</v>
      </c>
      <c r="X29" s="6">
        <f>$D29*W$3-$C29*Y$3</f>
        <v>-71.534585872414056</v>
      </c>
      <c r="Y29" s="6">
        <f>$E29*W$3+$F29*Y$3</f>
        <v>-213.70652196493771</v>
      </c>
      <c r="Z29" s="6">
        <f>$F29*W$3-$E29*Y$3</f>
        <v>71.534585872413999</v>
      </c>
      <c r="AA29" s="6">
        <f>$C29*AA$3+$D29*AC$3</f>
        <v>-214.93918268305208</v>
      </c>
      <c r="AB29" s="6">
        <f>$D29*AA$3-$C29*AC$3</f>
        <v>67.740846273350854</v>
      </c>
      <c r="AC29" s="6">
        <f>$E29*AA$3+$F29*AC$3</f>
        <v>-130.84523347374318</v>
      </c>
      <c r="AD29" s="6">
        <f>$F29*AA$3-$E29*AC$3</f>
        <v>183.48623758606482</v>
      </c>
      <c r="AE29" s="6">
        <f>$C29*AE$3+$D29*AG$3</f>
        <v>-134.07238113036334</v>
      </c>
      <c r="AF29" s="6">
        <f>$D29*AE$3-$C29*AG$3</f>
        <v>181.14157756937738</v>
      </c>
      <c r="AG29" s="6">
        <f>$E29*AE$3+$F29*AG$3</f>
        <v>1.9944869385058297</v>
      </c>
      <c r="AH29" s="6">
        <f>$F29*AE$3-$E29*AG$3</f>
        <v>225.35238300967734</v>
      </c>
      <c r="AI29" s="6">
        <f>$C29*AI$3+$D29*AK$3</f>
        <v>-1.9944869385059008</v>
      </c>
      <c r="AJ29" s="6">
        <f>$D29*AI$3-$C29*AK$3</f>
        <v>225.35238300967734</v>
      </c>
      <c r="AK29" s="6">
        <f>$E29*AI$3+$F29*AK$3</f>
        <v>134.07238113036328</v>
      </c>
      <c r="AL29" s="6">
        <f>$F29*AI$3-$E29*AK$3</f>
        <v>181.14157756937743</v>
      </c>
      <c r="AM29" s="6">
        <f>$C29*AM$3+$D29*AO$3</f>
        <v>130.84523347374309</v>
      </c>
      <c r="AN29" s="6">
        <f>$D29*AM$3-$C29*AO$3</f>
        <v>183.48623758606487</v>
      </c>
      <c r="AO29" s="6">
        <f>$E29*AM$3+$F29*AO$3</f>
        <v>214.93918268305205</v>
      </c>
      <c r="AP29" s="6">
        <f>$F29*AM$3-$E29*AO$3</f>
        <v>67.74084627335094</v>
      </c>
      <c r="AQ29" s="6">
        <f>$C29*AQ$3+$D29*AS$3</f>
        <v>213.70652196493768</v>
      </c>
      <c r="AR29" s="6">
        <f>$D29*AQ$3-$C29*AS$3</f>
        <v>71.534585872414084</v>
      </c>
      <c r="AS29" s="6">
        <f>$E29*AQ$3+$F29*AS$3</f>
        <v>213.70652196493774</v>
      </c>
      <c r="AT29" s="6">
        <f>$F29*AQ$3-$E29*AS$3</f>
        <v>-71.53458587241397</v>
      </c>
    </row>
    <row r="30" spans="1:46" x14ac:dyDescent="0.2">
      <c r="A30" s="5">
        <v>26</v>
      </c>
      <c r="B30" s="6">
        <f>Normal!J27</f>
        <v>363.42828550000002</v>
      </c>
      <c r="C30" s="6">
        <f>Normal!F27</f>
        <v>226.6836142230521</v>
      </c>
      <c r="D30" s="6">
        <f>Normal!G27*$B$1</f>
        <v>89.30861963270614</v>
      </c>
      <c r="E30" s="6">
        <f>Normal!H27</f>
        <v>226.6836142230521</v>
      </c>
      <c r="F30" s="6">
        <f>Normal!I27*$B$1</f>
        <v>-89.30861963270614</v>
      </c>
      <c r="G30" s="6">
        <f>$C30*G$3+$D30*I$3</f>
        <v>235.88518577548641</v>
      </c>
      <c r="H30" s="6">
        <f>$D30*G$3-$C30*I$3</f>
        <v>-60.989094349638975</v>
      </c>
      <c r="I30" s="6">
        <f>$E30*G$3+$F30*I$3</f>
        <v>130.896606730081</v>
      </c>
      <c r="J30" s="6">
        <f>$F30*G$3-$E30*I$3</f>
        <v>-205.49347640369368</v>
      </c>
      <c r="K30" s="6">
        <f>$C30*K$3+$D30*M$3</f>
        <v>154.98663380426811</v>
      </c>
      <c r="L30" s="6">
        <f>$D30*K$3-$C30*M$3</f>
        <v>-187.99104723349618</v>
      </c>
      <c r="M30" s="6">
        <f>$E30*K$3+$F30*M$3</f>
        <v>-14.888455521752803</v>
      </c>
      <c r="N30" s="6">
        <f>$F30*K$3-$E30*M$3</f>
        <v>-243.18680965484472</v>
      </c>
      <c r="O30" s="6">
        <f>$C30*O$3+$D30*Q$3</f>
        <v>14.888455521752846</v>
      </c>
      <c r="P30" s="6">
        <f>$D30*O$3-$C30*Q$3</f>
        <v>-243.18680965484475</v>
      </c>
      <c r="Q30" s="6">
        <f>$E30*O$3+$F30*Q$3</f>
        <v>-154.98663380426808</v>
      </c>
      <c r="R30" s="6">
        <f>$F30*O$3-$E30*Q$3</f>
        <v>-187.9910472334962</v>
      </c>
      <c r="S30" s="6">
        <f>$C30*S$3+$D30*U$3</f>
        <v>-130.89660673008098</v>
      </c>
      <c r="T30" s="6">
        <f>$D30*S$3-$C30*U$3</f>
        <v>-205.49347640369371</v>
      </c>
      <c r="U30" s="6">
        <f>$E30*S$3+$F30*U$3</f>
        <v>-235.88518577548638</v>
      </c>
      <c r="V30" s="6">
        <f>$F30*S$3-$E30*U$3</f>
        <v>-60.989094349639018</v>
      </c>
      <c r="W30" s="6">
        <f>$C30*W$3+$D30*Y$3</f>
        <v>-226.6836142230521</v>
      </c>
      <c r="X30" s="6">
        <f>$D30*W$3-$C30*Y$3</f>
        <v>-89.308619632706169</v>
      </c>
      <c r="Y30" s="6">
        <f>$E30*W$3+$F30*Y$3</f>
        <v>-226.6836142230521</v>
      </c>
      <c r="Z30" s="6">
        <f>$F30*W$3-$E30*Y$3</f>
        <v>89.308619632706112</v>
      </c>
      <c r="AA30" s="6">
        <f>$C30*AA$3+$D30*AC$3</f>
        <v>-235.88518577548643</v>
      </c>
      <c r="AB30" s="6">
        <f>$D30*AA$3-$C30*AC$3</f>
        <v>60.989094349638947</v>
      </c>
      <c r="AC30" s="6">
        <f>$E30*AA$3+$F30*AC$3</f>
        <v>-130.89660673008103</v>
      </c>
      <c r="AD30" s="6">
        <f>$F30*AA$3-$E30*AC$3</f>
        <v>205.49347640369365</v>
      </c>
      <c r="AE30" s="6">
        <f>$C30*AE$3+$D30*AG$3</f>
        <v>-154.98663380426814</v>
      </c>
      <c r="AF30" s="6">
        <f>$D30*AE$3-$C30*AG$3</f>
        <v>187.99104723349618</v>
      </c>
      <c r="AG30" s="6">
        <f>$E30*AE$3+$F30*AG$3</f>
        <v>14.888455521752775</v>
      </c>
      <c r="AH30" s="6">
        <f>$F30*AE$3-$E30*AG$3</f>
        <v>243.18680965484472</v>
      </c>
      <c r="AI30" s="6">
        <f>$C30*AI$3+$D30*AK$3</f>
        <v>-14.888455521752874</v>
      </c>
      <c r="AJ30" s="6">
        <f>$D30*AI$3-$C30*AK$3</f>
        <v>243.18680965484472</v>
      </c>
      <c r="AK30" s="6">
        <f>$E30*AI$3+$F30*AK$3</f>
        <v>154.98663380426808</v>
      </c>
      <c r="AL30" s="6">
        <f>$F30*AI$3-$E30*AK$3</f>
        <v>187.99104723349623</v>
      </c>
      <c r="AM30" s="6">
        <f>$C30*AM$3+$D30*AO$3</f>
        <v>130.89660673008098</v>
      </c>
      <c r="AN30" s="6">
        <f>$D30*AM$3-$C30*AO$3</f>
        <v>205.49347640369371</v>
      </c>
      <c r="AO30" s="6">
        <f>$E30*AM$3+$F30*AO$3</f>
        <v>235.88518577548638</v>
      </c>
      <c r="AP30" s="6">
        <f>$F30*AM$3-$E30*AO$3</f>
        <v>60.989094349639046</v>
      </c>
      <c r="AQ30" s="6">
        <f>$C30*AQ$3+$D30*AS$3</f>
        <v>226.68361422305207</v>
      </c>
      <c r="AR30" s="6">
        <f>$D30*AQ$3-$C30*AS$3</f>
        <v>89.308619632706197</v>
      </c>
      <c r="AS30" s="6">
        <f>$E30*AQ$3+$F30*AS$3</f>
        <v>226.68361422305213</v>
      </c>
      <c r="AT30" s="6">
        <f>$F30*AQ$3-$E30*AS$3</f>
        <v>-89.308619632706083</v>
      </c>
    </row>
    <row r="31" spans="1:46" x14ac:dyDescent="0.2">
      <c r="A31" s="5">
        <v>27</v>
      </c>
      <c r="B31" s="6">
        <f>Normal!J28</f>
        <v>357.48183949999998</v>
      </c>
      <c r="C31" s="6">
        <f>Normal!F28</f>
        <v>238.12644176680283</v>
      </c>
      <c r="D31" s="6">
        <f>Normal!G28*$B$1</f>
        <v>108.46165321552017</v>
      </c>
      <c r="E31" s="6">
        <f>Normal!H28</f>
        <v>238.12644176680283</v>
      </c>
      <c r="F31" s="6">
        <f>Normal!I28*$B$1</f>
        <v>-108.46165321552017</v>
      </c>
      <c r="G31" s="6">
        <f>$C31*G$3+$D31*I$3</f>
        <v>256.40049839872302</v>
      </c>
      <c r="H31" s="6">
        <f>$D31*G$3-$C31*I$3</f>
        <v>-52.219889962051127</v>
      </c>
      <c r="I31" s="6">
        <f>$E31*G$3+$F31*I$3</f>
        <v>128.89617800003651</v>
      </c>
      <c r="J31" s="6">
        <f>$F31*G$3-$E31*I$3</f>
        <v>-227.71453134076711</v>
      </c>
      <c r="K31" s="6">
        <f>$C31*K$3+$D31*M$3</f>
        <v>176.73827937474402</v>
      </c>
      <c r="L31" s="6">
        <f>$D31*K$3-$C31*M$3</f>
        <v>-192.95521006289835</v>
      </c>
      <c r="M31" s="6">
        <f>$E31*K$3+$F31*M$3</f>
        <v>-29.568044742787293</v>
      </c>
      <c r="N31" s="6">
        <f>$F31*K$3-$E31*M$3</f>
        <v>-259.98819822609414</v>
      </c>
      <c r="O31" s="6">
        <f>$C31*O$3+$D31*Q$3</f>
        <v>29.568044742787322</v>
      </c>
      <c r="P31" s="6">
        <f>$D31*O$3-$C31*Q$3</f>
        <v>-259.98819822609414</v>
      </c>
      <c r="Q31" s="6">
        <f>$E31*O$3+$F31*Q$3</f>
        <v>-176.738279374744</v>
      </c>
      <c r="R31" s="6">
        <f>$F31*O$3-$E31*Q$3</f>
        <v>-192.9552100628984</v>
      </c>
      <c r="S31" s="6">
        <f>$C31*S$3+$D31*U$3</f>
        <v>-128.89617800003646</v>
      </c>
      <c r="T31" s="6">
        <f>$D31*S$3-$C31*U$3</f>
        <v>-227.71453134076711</v>
      </c>
      <c r="U31" s="6">
        <f>$E31*S$3+$F31*U$3</f>
        <v>-256.40049839872302</v>
      </c>
      <c r="V31" s="6">
        <f>$F31*S$3-$E31*U$3</f>
        <v>-52.21988996205117</v>
      </c>
      <c r="W31" s="6">
        <f>$C31*W$3+$D31*Y$3</f>
        <v>-238.12644176680283</v>
      </c>
      <c r="X31" s="6">
        <f>$D31*W$3-$C31*Y$3</f>
        <v>-108.4616532155202</v>
      </c>
      <c r="Y31" s="6">
        <f>$E31*W$3+$F31*Y$3</f>
        <v>-238.12644176680283</v>
      </c>
      <c r="Z31" s="6">
        <f>$F31*W$3-$E31*Y$3</f>
        <v>108.46165321552014</v>
      </c>
      <c r="AA31" s="6">
        <f>$C31*AA$3+$D31*AC$3</f>
        <v>-256.40049839872302</v>
      </c>
      <c r="AB31" s="6">
        <f>$D31*AA$3-$C31*AC$3</f>
        <v>52.219889962051099</v>
      </c>
      <c r="AC31" s="6">
        <f>$E31*AA$3+$F31*AC$3</f>
        <v>-128.89617800003654</v>
      </c>
      <c r="AD31" s="6">
        <f>$F31*AA$3-$E31*AC$3</f>
        <v>227.71453134076708</v>
      </c>
      <c r="AE31" s="6">
        <f>$C31*AE$3+$D31*AG$3</f>
        <v>-176.73827937474405</v>
      </c>
      <c r="AF31" s="6">
        <f>$D31*AE$3-$C31*AG$3</f>
        <v>192.95521006289835</v>
      </c>
      <c r="AG31" s="6">
        <f>$E31*AE$3+$F31*AG$3</f>
        <v>29.568044742787265</v>
      </c>
      <c r="AH31" s="6">
        <f>$F31*AE$3-$E31*AG$3</f>
        <v>259.98819822609414</v>
      </c>
      <c r="AI31" s="6">
        <f>$C31*AI$3+$D31*AK$3</f>
        <v>-29.56804474278735</v>
      </c>
      <c r="AJ31" s="6">
        <f>$D31*AI$3-$C31*AK$3</f>
        <v>259.98819822609414</v>
      </c>
      <c r="AK31" s="6">
        <f>$E31*AI$3+$F31*AK$3</f>
        <v>176.73827937474397</v>
      </c>
      <c r="AL31" s="6">
        <f>$F31*AI$3-$E31*AK$3</f>
        <v>192.9552100628984</v>
      </c>
      <c r="AM31" s="6">
        <f>$C31*AM$3+$D31*AO$3</f>
        <v>128.89617800003646</v>
      </c>
      <c r="AN31" s="6">
        <f>$D31*AM$3-$C31*AO$3</f>
        <v>227.71453134076717</v>
      </c>
      <c r="AO31" s="6">
        <f>$E31*AM$3+$F31*AO$3</f>
        <v>256.40049839872302</v>
      </c>
      <c r="AP31" s="6">
        <f>$F31*AM$3-$E31*AO$3</f>
        <v>52.219889962051198</v>
      </c>
      <c r="AQ31" s="6">
        <f>$C31*AQ$3+$D31*AS$3</f>
        <v>238.1264417668028</v>
      </c>
      <c r="AR31" s="6">
        <f>$D31*AQ$3-$C31*AS$3</f>
        <v>108.46165321552023</v>
      </c>
      <c r="AS31" s="6">
        <f>$E31*AQ$3+$F31*AS$3</f>
        <v>238.12644176680286</v>
      </c>
      <c r="AT31" s="6">
        <f>$F31*AQ$3-$E31*AS$3</f>
        <v>-108.46165321552012</v>
      </c>
    </row>
    <row r="32" spans="1:46" x14ac:dyDescent="0.2">
      <c r="A32" s="5">
        <v>28</v>
      </c>
      <c r="B32" s="6">
        <f>Normal!J29</f>
        <v>351.70566669999999</v>
      </c>
      <c r="C32" s="6">
        <f>Normal!F29</f>
        <v>248.08546428451388</v>
      </c>
      <c r="D32" s="6">
        <f>Normal!G29*$B$1</f>
        <v>128.72919143583883</v>
      </c>
      <c r="E32" s="6">
        <f>Normal!H29</f>
        <v>248.08546428451388</v>
      </c>
      <c r="F32" s="6">
        <f>Normal!I29*$B$1</f>
        <v>-128.72919143583883</v>
      </c>
      <c r="G32" s="6">
        <f>$C32*G$3+$D32*I$3</f>
        <v>276.37047692909141</v>
      </c>
      <c r="H32" s="6">
        <f>$D32*G$3-$C32*I$3</f>
        <v>-41.676873670828769</v>
      </c>
      <c r="I32" s="6">
        <f>$E32*G$3+$F32*I$3</f>
        <v>125.0402363980502</v>
      </c>
      <c r="J32" s="6">
        <f>$F32*G$3-$E32*I$3</f>
        <v>-249.96508075830789</v>
      </c>
      <c r="K32" s="6">
        <f>$C32*K$3+$D32*M$3</f>
        <v>199.09136087377465</v>
      </c>
      <c r="L32" s="6">
        <f>$D32*K$3-$C32*M$3</f>
        <v>-196.16378958007536</v>
      </c>
      <c r="M32" s="6">
        <f>$E32*K$3+$F32*M$3</f>
        <v>-45.766111831146944</v>
      </c>
      <c r="N32" s="6">
        <f>$F32*K$3-$E32*M$3</f>
        <v>-275.72280523171565</v>
      </c>
      <c r="O32" s="6">
        <f>$C32*O$3+$D32*Q$3</f>
        <v>45.766111831146972</v>
      </c>
      <c r="P32" s="6">
        <f>$D32*O$3-$C32*Q$3</f>
        <v>-275.72280523171565</v>
      </c>
      <c r="Q32" s="6">
        <f>$E32*O$3+$F32*Q$3</f>
        <v>-199.09136087377465</v>
      </c>
      <c r="R32" s="6">
        <f>$F32*O$3-$E32*Q$3</f>
        <v>-196.16378958007539</v>
      </c>
      <c r="S32" s="6">
        <f>$C32*S$3+$D32*U$3</f>
        <v>-125.04023639805015</v>
      </c>
      <c r="T32" s="6">
        <f>$D32*S$3-$C32*U$3</f>
        <v>-249.96508075830792</v>
      </c>
      <c r="U32" s="6">
        <f>$E32*S$3+$F32*U$3</f>
        <v>-276.37047692909141</v>
      </c>
      <c r="V32" s="6">
        <f>$F32*S$3-$E32*U$3</f>
        <v>-41.676873670828812</v>
      </c>
      <c r="W32" s="6">
        <f>$C32*W$3+$D32*Y$3</f>
        <v>-248.08546428451385</v>
      </c>
      <c r="X32" s="6">
        <f>$D32*W$3-$C32*Y$3</f>
        <v>-128.72919143583886</v>
      </c>
      <c r="Y32" s="6">
        <f>$E32*W$3+$F32*Y$3</f>
        <v>-248.0854642845139</v>
      </c>
      <c r="Z32" s="6">
        <f>$F32*W$3-$E32*Y$3</f>
        <v>128.7291914358388</v>
      </c>
      <c r="AA32" s="6">
        <f>$C32*AA$3+$D32*AC$3</f>
        <v>-276.37047692909141</v>
      </c>
      <c r="AB32" s="6">
        <f>$D32*AA$3-$C32*AC$3</f>
        <v>41.676873670828726</v>
      </c>
      <c r="AC32" s="6">
        <f>$E32*AA$3+$F32*AC$3</f>
        <v>-125.04023639805024</v>
      </c>
      <c r="AD32" s="6">
        <f>$F32*AA$3-$E32*AC$3</f>
        <v>249.96508075830786</v>
      </c>
      <c r="AE32" s="6">
        <f>$C32*AE$3+$D32*AG$3</f>
        <v>-199.09136087377465</v>
      </c>
      <c r="AF32" s="6">
        <f>$D32*AE$3-$C32*AG$3</f>
        <v>196.16378958007533</v>
      </c>
      <c r="AG32" s="6">
        <f>$E32*AE$3+$F32*AG$3</f>
        <v>45.766111831146915</v>
      </c>
      <c r="AH32" s="6">
        <f>$F32*AE$3-$E32*AG$3</f>
        <v>275.72280523171565</v>
      </c>
      <c r="AI32" s="6">
        <f>$C32*AI$3+$D32*AK$3</f>
        <v>-45.766111831147001</v>
      </c>
      <c r="AJ32" s="6">
        <f>$D32*AI$3-$C32*AK$3</f>
        <v>275.72280523171565</v>
      </c>
      <c r="AK32" s="6">
        <f>$E32*AI$3+$F32*AK$3</f>
        <v>199.09136087377459</v>
      </c>
      <c r="AL32" s="6">
        <f>$F32*AI$3-$E32*AK$3</f>
        <v>196.16378958007542</v>
      </c>
      <c r="AM32" s="6">
        <f>$C32*AM$3+$D32*AO$3</f>
        <v>125.04023639805014</v>
      </c>
      <c r="AN32" s="6">
        <f>$D32*AM$3-$C32*AO$3</f>
        <v>249.96508075830792</v>
      </c>
      <c r="AO32" s="6">
        <f>$E32*AM$3+$F32*AO$3</f>
        <v>276.37047692909141</v>
      </c>
      <c r="AP32" s="6">
        <f>$F32*AM$3-$E32*AO$3</f>
        <v>41.67687367082884</v>
      </c>
      <c r="AQ32" s="6">
        <f>$C32*AQ$3+$D32*AS$3</f>
        <v>248.08546428451385</v>
      </c>
      <c r="AR32" s="6">
        <f>$D32*AQ$3-$C32*AS$3</f>
        <v>128.72919143583889</v>
      </c>
      <c r="AS32" s="6">
        <f>$E32*AQ$3+$F32*AS$3</f>
        <v>248.0854642845139</v>
      </c>
      <c r="AT32" s="6">
        <f>$F32*AQ$3-$E32*AS$3</f>
        <v>-128.72919143583877</v>
      </c>
    </row>
    <row r="33" spans="1:46" x14ac:dyDescent="0.2">
      <c r="A33" s="5">
        <v>29</v>
      </c>
      <c r="B33" s="6">
        <f>Normal!J30</f>
        <v>345.73085890000004</v>
      </c>
      <c r="C33" s="6">
        <f>Normal!F30</f>
        <v>256.81333351914151</v>
      </c>
      <c r="D33" s="6">
        <f>Normal!G30*$B$1</f>
        <v>149.65142166430948</v>
      </c>
      <c r="E33" s="6">
        <f>Normal!H30</f>
        <v>256.81333351914151</v>
      </c>
      <c r="F33" s="6">
        <f>Normal!I30*$B$1</f>
        <v>-149.65142166430948</v>
      </c>
      <c r="G33" s="6">
        <f>$C33*G$3+$D33*I$3</f>
        <v>295.72924983795025</v>
      </c>
      <c r="H33" s="6">
        <f>$D33*G$3-$C33*I$3</f>
        <v>-29.880546675822103</v>
      </c>
      <c r="I33" s="6">
        <f>$E33*G$3+$F33*I$3</f>
        <v>119.80345256018337</v>
      </c>
      <c r="J33" s="6">
        <f>$F33*G$3-$E33*I$3</f>
        <v>-272.02163339341723</v>
      </c>
      <c r="K33" s="6">
        <f>$C33*K$3+$D33*M$3</f>
        <v>221.68664418617129</v>
      </c>
      <c r="L33" s="6">
        <f>$D33*K$3-$C33*M$3</f>
        <v>-197.99916178821729</v>
      </c>
      <c r="M33" s="6">
        <f>$E33*K$3+$F33*M$3</f>
        <v>-62.967275307179193</v>
      </c>
      <c r="N33" s="6">
        <f>$F33*K$3-$E33*M$3</f>
        <v>-290.48882684150294</v>
      </c>
      <c r="O33" s="6">
        <f>$C33*O$3+$D33*Q$3</f>
        <v>62.96727530717925</v>
      </c>
      <c r="P33" s="6">
        <f>$D33*O$3-$C33*Q$3</f>
        <v>-290.48882684150294</v>
      </c>
      <c r="Q33" s="6">
        <f>$E33*O$3+$F33*Q$3</f>
        <v>-221.68664418617129</v>
      </c>
      <c r="R33" s="6">
        <f>$F33*O$3-$E33*Q$3</f>
        <v>-197.99916178821735</v>
      </c>
      <c r="S33" s="6">
        <f>$C33*S$3+$D33*U$3</f>
        <v>-119.80345256018333</v>
      </c>
      <c r="T33" s="6">
        <f>$D33*S$3-$C33*U$3</f>
        <v>-272.02163339341723</v>
      </c>
      <c r="U33" s="6">
        <f>$E33*S$3+$F33*U$3</f>
        <v>-295.72924983795019</v>
      </c>
      <c r="V33" s="6">
        <f>$F33*S$3-$E33*U$3</f>
        <v>-29.880546675822146</v>
      </c>
      <c r="W33" s="6">
        <f>$C33*W$3+$D33*Y$3</f>
        <v>-256.81333351914151</v>
      </c>
      <c r="X33" s="6">
        <f>$D33*W$3-$C33*Y$3</f>
        <v>-149.65142166430951</v>
      </c>
      <c r="Y33" s="6">
        <f>$E33*W$3+$F33*Y$3</f>
        <v>-256.81333351914151</v>
      </c>
      <c r="Z33" s="6">
        <f>$F33*W$3-$E33*Y$3</f>
        <v>149.65142166430945</v>
      </c>
      <c r="AA33" s="6">
        <f>$C33*AA$3+$D33*AC$3</f>
        <v>-295.72924983795025</v>
      </c>
      <c r="AB33" s="6">
        <f>$D33*AA$3-$C33*AC$3</f>
        <v>29.88054667582206</v>
      </c>
      <c r="AC33" s="6">
        <f>$E33*AA$3+$F33*AC$3</f>
        <v>-119.80345256018342</v>
      </c>
      <c r="AD33" s="6">
        <f>$F33*AA$3-$E33*AC$3</f>
        <v>272.02163339341718</v>
      </c>
      <c r="AE33" s="6">
        <f>$C33*AE$3+$D33*AG$3</f>
        <v>-221.68664418617132</v>
      </c>
      <c r="AF33" s="6">
        <f>$D33*AE$3-$C33*AG$3</f>
        <v>197.99916178821729</v>
      </c>
      <c r="AG33" s="6">
        <f>$E33*AE$3+$F33*AG$3</f>
        <v>62.967275307179165</v>
      </c>
      <c r="AH33" s="6">
        <f>$F33*AE$3-$E33*AG$3</f>
        <v>290.48882684150294</v>
      </c>
      <c r="AI33" s="6">
        <f>$C33*AI$3+$D33*AK$3</f>
        <v>-62.967275307179278</v>
      </c>
      <c r="AJ33" s="6">
        <f>$D33*AI$3-$C33*AK$3</f>
        <v>290.48882684150294</v>
      </c>
      <c r="AK33" s="6">
        <f>$E33*AI$3+$F33*AK$3</f>
        <v>221.68664418617126</v>
      </c>
      <c r="AL33" s="6">
        <f>$F33*AI$3-$E33*AK$3</f>
        <v>197.99916178821735</v>
      </c>
      <c r="AM33" s="6">
        <f>$C33*AM$3+$D33*AO$3</f>
        <v>119.80345256018332</v>
      </c>
      <c r="AN33" s="6">
        <f>$D33*AM$3-$C33*AO$3</f>
        <v>272.02163339341723</v>
      </c>
      <c r="AO33" s="6">
        <f>$E33*AM$3+$F33*AO$3</f>
        <v>295.72924983795025</v>
      </c>
      <c r="AP33" s="6">
        <f>$F33*AM$3-$E33*AO$3</f>
        <v>29.880546675822174</v>
      </c>
      <c r="AQ33" s="6">
        <f>$C33*AQ$3+$D33*AS$3</f>
        <v>256.81333351914145</v>
      </c>
      <c r="AR33" s="6">
        <f>$D33*AQ$3-$C33*AS$3</f>
        <v>149.65142166430954</v>
      </c>
      <c r="AS33" s="6">
        <f>$E33*AQ$3+$F33*AS$3</f>
        <v>256.81333351914157</v>
      </c>
      <c r="AT33" s="6">
        <f>$F33*AQ$3-$E33*AS$3</f>
        <v>-149.65142166430942</v>
      </c>
    </row>
    <row r="34" spans="1:46" x14ac:dyDescent="0.2">
      <c r="A34" s="5">
        <v>30</v>
      </c>
      <c r="B34" s="6">
        <f>Normal!J31</f>
        <v>342.2424259</v>
      </c>
      <c r="C34" s="6">
        <f>Normal!F31</f>
        <v>260.894266221782</v>
      </c>
      <c r="D34" s="6">
        <f>Normal!G31*$B$1</f>
        <v>160.06091855625471</v>
      </c>
      <c r="E34" s="6">
        <f>Normal!H31</f>
        <v>260.894266221782</v>
      </c>
      <c r="F34" s="6">
        <f>Normal!I31*$B$1</f>
        <v>-160.06091855625471</v>
      </c>
      <c r="G34" s="6">
        <f>$C34*G$3+$D34*I$3</f>
        <v>305.14934250415661</v>
      </c>
      <c r="H34" s="6">
        <f>$D34*G$3-$C34*I$3</f>
        <v>-23.857798845555351</v>
      </c>
      <c r="I34" s="6">
        <f>$E34*G$3+$F34*I$3</f>
        <v>116.98644771265029</v>
      </c>
      <c r="J34" s="6">
        <f>$F34*G$3-$E34*I$3</f>
        <v>-282.8418053401042</v>
      </c>
      <c r="K34" s="6">
        <f>$C34*K$3+$D34*M$3</f>
        <v>232.84774159462631</v>
      </c>
      <c r="L34" s="6">
        <f>$D34*K$3-$C34*M$3</f>
        <v>-198.66364798512126</v>
      </c>
      <c r="M34" s="6">
        <f>$E34*K$3+$F34*M$3</f>
        <v>-71.606217599601436</v>
      </c>
      <c r="N34" s="6">
        <f>$F34*K$3-$E34*M$3</f>
        <v>-297.5867359234154</v>
      </c>
      <c r="O34" s="6">
        <f>$C34*O$3+$D34*Q$3</f>
        <v>71.606217599601493</v>
      </c>
      <c r="P34" s="6">
        <f>$D34*O$3-$C34*Q$3</f>
        <v>-297.5867359234154</v>
      </c>
      <c r="Q34" s="6">
        <f>$E34*O$3+$F34*Q$3</f>
        <v>-232.84774159462631</v>
      </c>
      <c r="R34" s="6">
        <f>$F34*O$3-$E34*Q$3</f>
        <v>-198.66364798512129</v>
      </c>
      <c r="S34" s="6">
        <f>$C34*S$3+$D34*U$3</f>
        <v>-116.98644771265025</v>
      </c>
      <c r="T34" s="6">
        <f>$D34*S$3-$C34*U$3</f>
        <v>-282.8418053401042</v>
      </c>
      <c r="U34" s="6">
        <f>$E34*S$3+$F34*U$3</f>
        <v>-305.14934250415661</v>
      </c>
      <c r="V34" s="6">
        <f>$F34*S$3-$E34*U$3</f>
        <v>-23.857798845555379</v>
      </c>
      <c r="W34" s="6">
        <f>$C34*W$3+$D34*Y$3</f>
        <v>-260.894266221782</v>
      </c>
      <c r="X34" s="6">
        <f>$D34*W$3-$C34*Y$3</f>
        <v>-160.06091855625473</v>
      </c>
      <c r="Y34" s="6">
        <f>$E34*W$3+$F34*Y$3</f>
        <v>-260.894266221782</v>
      </c>
      <c r="Z34" s="6">
        <f>$F34*W$3-$E34*Y$3</f>
        <v>160.06091855625468</v>
      </c>
      <c r="AA34" s="6">
        <f>$C34*AA$3+$D34*AC$3</f>
        <v>-305.14934250415661</v>
      </c>
      <c r="AB34" s="6">
        <f>$D34*AA$3-$C34*AC$3</f>
        <v>23.857798845555294</v>
      </c>
      <c r="AC34" s="6">
        <f>$E34*AA$3+$F34*AC$3</f>
        <v>-116.98644771265035</v>
      </c>
      <c r="AD34" s="6">
        <f>$F34*AA$3-$E34*AC$3</f>
        <v>282.8418053401042</v>
      </c>
      <c r="AE34" s="6">
        <f>$C34*AE$3+$D34*AG$3</f>
        <v>-232.84774159462637</v>
      </c>
      <c r="AF34" s="6">
        <f>$D34*AE$3-$C34*AG$3</f>
        <v>198.66364798512123</v>
      </c>
      <c r="AG34" s="6">
        <f>$E34*AE$3+$F34*AG$3</f>
        <v>71.606217599601393</v>
      </c>
      <c r="AH34" s="6">
        <f>$F34*AE$3-$E34*AG$3</f>
        <v>297.5867359234154</v>
      </c>
      <c r="AI34" s="6">
        <f>$C34*AI$3+$D34*AK$3</f>
        <v>-71.606217599601521</v>
      </c>
      <c r="AJ34" s="6">
        <f>$D34*AI$3-$C34*AK$3</f>
        <v>297.5867359234154</v>
      </c>
      <c r="AK34" s="6">
        <f>$E34*AI$3+$F34*AK$3</f>
        <v>232.84774159462631</v>
      </c>
      <c r="AL34" s="6">
        <f>$F34*AI$3-$E34*AK$3</f>
        <v>198.66364798512132</v>
      </c>
      <c r="AM34" s="6">
        <f>$C34*AM$3+$D34*AO$3</f>
        <v>116.98644771265023</v>
      </c>
      <c r="AN34" s="6">
        <f>$D34*AM$3-$C34*AO$3</f>
        <v>282.84180534010426</v>
      </c>
      <c r="AO34" s="6">
        <f>$E34*AM$3+$F34*AO$3</f>
        <v>305.14934250415661</v>
      </c>
      <c r="AP34" s="6">
        <f>$F34*AM$3-$E34*AO$3</f>
        <v>23.857798845555408</v>
      </c>
      <c r="AQ34" s="6">
        <f>$C34*AQ$3+$D34*AS$3</f>
        <v>260.89426622178195</v>
      </c>
      <c r="AR34" s="6">
        <f>$D34*AQ$3-$C34*AS$3</f>
        <v>160.06091855625476</v>
      </c>
      <c r="AS34" s="6">
        <f>$E34*AQ$3+$F34*AS$3</f>
        <v>260.89426622178206</v>
      </c>
      <c r="AT34" s="6">
        <f>$F34*AQ$3-$E34*AS$3</f>
        <v>-160.06091855625465</v>
      </c>
    </row>
    <row r="35" spans="1:46" x14ac:dyDescent="0.2">
      <c r="A35" s="5">
        <v>31</v>
      </c>
      <c r="B35" s="6">
        <f>Normal!J32</f>
        <v>334.12087880000001</v>
      </c>
      <c r="C35" s="6">
        <f>Normal!F32</f>
        <v>268.44004159772504</v>
      </c>
      <c r="D35" s="6">
        <f>Normal!G32*$B$1</f>
        <v>180.63432136322308</v>
      </c>
      <c r="E35" s="6">
        <f>Normal!H32</f>
        <v>268.44004159772504</v>
      </c>
      <c r="F35" s="6">
        <f>Normal!I32*$B$1</f>
        <v>-180.63432136322308</v>
      </c>
      <c r="G35" s="6">
        <f>$C35*G$3+$D35*I$3</f>
        <v>323.34674577843913</v>
      </c>
      <c r="H35" s="6">
        <f>$D35*G$3-$C35*I$3</f>
        <v>-11.648861825687703</v>
      </c>
      <c r="I35" s="6">
        <f>$E35*G$3+$F35*I$3</f>
        <v>110.99836546811564</v>
      </c>
      <c r="J35" s="6">
        <f>$F35*G$3-$E35*I$3</f>
        <v>-303.9213333261539</v>
      </c>
      <c r="K35" s="6">
        <f>$C35*K$3+$D35*M$3</f>
        <v>254.74598322346105</v>
      </c>
      <c r="L35" s="6">
        <f>$D35*K$3-$C35*M$3</f>
        <v>-199.48257572743694</v>
      </c>
      <c r="M35" s="6">
        <f>$E35*K$3+$F35*M$3</f>
        <v>-88.84091357463133</v>
      </c>
      <c r="N35" s="6">
        <f>$F35*K$3-$E35*M$3</f>
        <v>-311.12072586468003</v>
      </c>
      <c r="O35" s="6">
        <f>$C35*O$3+$D35*Q$3</f>
        <v>88.840913574631358</v>
      </c>
      <c r="P35" s="6">
        <f>$D35*O$3-$C35*Q$3</f>
        <v>-311.12072586468003</v>
      </c>
      <c r="Q35" s="6">
        <f>$E35*O$3+$F35*Q$3</f>
        <v>-254.745983223461</v>
      </c>
      <c r="R35" s="6">
        <f>$F35*O$3-$E35*Q$3</f>
        <v>-199.48257572743697</v>
      </c>
      <c r="S35" s="6">
        <f>$C35*S$3+$D35*U$3</f>
        <v>-110.99836546811559</v>
      </c>
      <c r="T35" s="6">
        <f>$D35*S$3-$C35*U$3</f>
        <v>-303.9213333261539</v>
      </c>
      <c r="U35" s="6">
        <f>$E35*S$3+$F35*U$3</f>
        <v>-323.34674577843913</v>
      </c>
      <c r="V35" s="6">
        <f>$F35*S$3-$E35*U$3</f>
        <v>-11.648861825687732</v>
      </c>
      <c r="W35" s="6">
        <f>$C35*W$3+$D35*Y$3</f>
        <v>-268.44004159772504</v>
      </c>
      <c r="X35" s="6">
        <f>$D35*W$3-$C35*Y$3</f>
        <v>-180.63432136322311</v>
      </c>
      <c r="Y35" s="6">
        <f>$E35*W$3+$F35*Y$3</f>
        <v>-268.44004159772504</v>
      </c>
      <c r="Z35" s="6">
        <f>$F35*W$3-$E35*Y$3</f>
        <v>180.63432136322305</v>
      </c>
      <c r="AA35" s="6">
        <f>$C35*AA$3+$D35*AC$3</f>
        <v>-323.34674577843913</v>
      </c>
      <c r="AB35" s="6">
        <f>$D35*AA$3-$C35*AC$3</f>
        <v>11.648861825687646</v>
      </c>
      <c r="AC35" s="6">
        <f>$E35*AA$3+$F35*AC$3</f>
        <v>-110.99836546811569</v>
      </c>
      <c r="AD35" s="6">
        <f>$F35*AA$3-$E35*AC$3</f>
        <v>303.9213333261539</v>
      </c>
      <c r="AE35" s="6">
        <f>$C35*AE$3+$D35*AG$3</f>
        <v>-254.74598322346105</v>
      </c>
      <c r="AF35" s="6">
        <f>$D35*AE$3-$C35*AG$3</f>
        <v>199.48257572743691</v>
      </c>
      <c r="AG35" s="6">
        <f>$E35*AE$3+$F35*AG$3</f>
        <v>88.840913574631301</v>
      </c>
      <c r="AH35" s="6">
        <f>$F35*AE$3-$E35*AG$3</f>
        <v>311.12072586468008</v>
      </c>
      <c r="AI35" s="6">
        <f>$C35*AI$3+$D35*AK$3</f>
        <v>-88.840913574631386</v>
      </c>
      <c r="AJ35" s="6">
        <f>$D35*AI$3-$C35*AK$3</f>
        <v>311.12072586468003</v>
      </c>
      <c r="AK35" s="6">
        <f>$E35*AI$3+$F35*AK$3</f>
        <v>254.745983223461</v>
      </c>
      <c r="AL35" s="6">
        <f>$F35*AI$3-$E35*AK$3</f>
        <v>199.48257572743699</v>
      </c>
      <c r="AM35" s="6">
        <f>$C35*AM$3+$D35*AO$3</f>
        <v>110.99836546811558</v>
      </c>
      <c r="AN35" s="6">
        <f>$D35*AM$3-$C35*AO$3</f>
        <v>303.9213333261539</v>
      </c>
      <c r="AO35" s="6">
        <f>$E35*AM$3+$F35*AO$3</f>
        <v>323.34674577843913</v>
      </c>
      <c r="AP35" s="6">
        <f>$F35*AM$3-$E35*AO$3</f>
        <v>11.64886182568776</v>
      </c>
      <c r="AQ35" s="6">
        <f>$C35*AQ$3+$D35*AS$3</f>
        <v>268.44004159772498</v>
      </c>
      <c r="AR35" s="6">
        <f>$D35*AQ$3-$C35*AS$3</f>
        <v>180.63432136322314</v>
      </c>
      <c r="AS35" s="6">
        <f>$E35*AQ$3+$F35*AS$3</f>
        <v>268.4400415977251</v>
      </c>
      <c r="AT35" s="6">
        <f>$F35*AQ$3-$E35*AS$3</f>
        <v>-180.63432136322302</v>
      </c>
    </row>
    <row r="36" spans="1:46" x14ac:dyDescent="0.2">
      <c r="A36" s="5">
        <v>32</v>
      </c>
      <c r="B36" s="6">
        <f>Normal!J33</f>
        <v>324.39959529999999</v>
      </c>
      <c r="C36" s="6">
        <f>Normal!F33</f>
        <v>275.04678339245135</v>
      </c>
      <c r="D36" s="6">
        <f>Normal!G33*$B$1</f>
        <v>200.71839281066514</v>
      </c>
      <c r="E36" s="6">
        <f>Normal!H33</f>
        <v>275.04678339245135</v>
      </c>
      <c r="F36" s="6">
        <f>Normal!I33*$B$1</f>
        <v>-200.71839281066514</v>
      </c>
      <c r="G36" s="6">
        <f>$C36*G$3+$D36*I$3</f>
        <v>340.49683317061471</v>
      </c>
      <c r="H36" s="6">
        <f>$D36*G$3-$C36*I$3</f>
        <v>0.71614789888914743</v>
      </c>
      <c r="I36" s="6">
        <f>$E36*G$3+$F36*I$3</f>
        <v>104.53821085470166</v>
      </c>
      <c r="J36" s="6">
        <f>$F36*G$3-$E36*I$3</f>
        <v>-324.05303383601961</v>
      </c>
      <c r="K36" s="6">
        <f>$C36*K$3+$D36*M$3</f>
        <v>275.88866573930591</v>
      </c>
      <c r="L36" s="6">
        <f>$D36*K$3-$C36*M$3</f>
        <v>-199.5596411692907</v>
      </c>
      <c r="M36" s="6">
        <f>$E36*K$3+$F36*M$3</f>
        <v>-105.90040510644083</v>
      </c>
      <c r="N36" s="6">
        <f>$F36*K$3-$E36*M$3</f>
        <v>-323.61043009353432</v>
      </c>
      <c r="O36" s="6">
        <f>$C36*O$3+$D36*Q$3</f>
        <v>105.90040510644089</v>
      </c>
      <c r="P36" s="6">
        <f>$D36*O$3-$C36*Q$3</f>
        <v>-323.61043009353426</v>
      </c>
      <c r="Q36" s="6">
        <f>$E36*O$3+$F36*Q$3</f>
        <v>-275.88866573930591</v>
      </c>
      <c r="R36" s="6">
        <f>$F36*O$3-$E36*Q$3</f>
        <v>-199.55964116929073</v>
      </c>
      <c r="S36" s="6">
        <f>$C36*S$3+$D36*U$3</f>
        <v>-104.5382108547016</v>
      </c>
      <c r="T36" s="6">
        <f>$D36*S$3-$C36*U$3</f>
        <v>-324.05303383601961</v>
      </c>
      <c r="U36" s="6">
        <f>$E36*S$3+$F36*U$3</f>
        <v>-340.49683317061471</v>
      </c>
      <c r="V36" s="6">
        <f>$F36*S$3-$E36*U$3</f>
        <v>0.71614789888909058</v>
      </c>
      <c r="W36" s="6">
        <f>$C36*W$3+$D36*Y$3</f>
        <v>-275.04678339245135</v>
      </c>
      <c r="X36" s="6">
        <f>$D36*W$3-$C36*Y$3</f>
        <v>-200.71839281066516</v>
      </c>
      <c r="Y36" s="6">
        <f>$E36*W$3+$F36*Y$3</f>
        <v>-275.04678339245135</v>
      </c>
      <c r="Z36" s="6">
        <f>$F36*W$3-$E36*Y$3</f>
        <v>200.71839281066511</v>
      </c>
      <c r="AA36" s="6">
        <f>$C36*AA$3+$D36*AC$3</f>
        <v>-340.49683317061476</v>
      </c>
      <c r="AB36" s="6">
        <f>$D36*AA$3-$C36*AC$3</f>
        <v>-0.71614789888920427</v>
      </c>
      <c r="AC36" s="6">
        <f>$E36*AA$3+$F36*AC$3</f>
        <v>-104.5382108547017</v>
      </c>
      <c r="AD36" s="6">
        <f>$F36*AA$3-$E36*AC$3</f>
        <v>324.05303383601961</v>
      </c>
      <c r="AE36" s="6">
        <f>$C36*AE$3+$D36*AG$3</f>
        <v>-275.88866573930591</v>
      </c>
      <c r="AF36" s="6">
        <f>$D36*AE$3-$C36*AG$3</f>
        <v>199.55964116929067</v>
      </c>
      <c r="AG36" s="6">
        <f>$E36*AE$3+$F36*AG$3</f>
        <v>105.9004051064408</v>
      </c>
      <c r="AH36" s="6">
        <f>$F36*AE$3-$E36*AG$3</f>
        <v>323.61043009353432</v>
      </c>
      <c r="AI36" s="6">
        <f>$C36*AI$3+$D36*AK$3</f>
        <v>-105.90040510644093</v>
      </c>
      <c r="AJ36" s="6">
        <f>$D36*AI$3-$C36*AK$3</f>
        <v>323.61043009353426</v>
      </c>
      <c r="AK36" s="6">
        <f>$E36*AI$3+$F36*AK$3</f>
        <v>275.88866573930585</v>
      </c>
      <c r="AL36" s="6">
        <f>$F36*AI$3-$E36*AK$3</f>
        <v>199.55964116929073</v>
      </c>
      <c r="AM36" s="6">
        <f>$C36*AM$3+$D36*AO$3</f>
        <v>104.53821085470159</v>
      </c>
      <c r="AN36" s="6">
        <f>$D36*AM$3-$C36*AO$3</f>
        <v>324.05303383601961</v>
      </c>
      <c r="AO36" s="6">
        <f>$E36*AM$3+$F36*AO$3</f>
        <v>340.49683317061476</v>
      </c>
      <c r="AP36" s="6">
        <f>$F36*AM$3-$E36*AO$3</f>
        <v>-0.71614789888906216</v>
      </c>
      <c r="AQ36" s="6">
        <f>$C36*AQ$3+$D36*AS$3</f>
        <v>275.04678339245129</v>
      </c>
      <c r="AR36" s="6">
        <f>$D36*AQ$3-$C36*AS$3</f>
        <v>200.71839281066519</v>
      </c>
      <c r="AS36" s="6">
        <f>$E36*AQ$3+$F36*AS$3</f>
        <v>275.0467833924514</v>
      </c>
      <c r="AT36" s="6">
        <f>$F36*AQ$3-$E36*AS$3</f>
        <v>-200.71839281066508</v>
      </c>
    </row>
    <row r="37" spans="1:46" x14ac:dyDescent="0.2">
      <c r="A37" s="5">
        <v>33</v>
      </c>
      <c r="B37" s="6">
        <f>Normal!J34</f>
        <v>313.03550799999999</v>
      </c>
      <c r="C37" s="6">
        <f>Normal!F34</f>
        <v>280.57720836546707</v>
      </c>
      <c r="D37" s="6">
        <f>Normal!G34*$B$1</f>
        <v>220.09022056098536</v>
      </c>
      <c r="E37" s="6">
        <f>Normal!H34</f>
        <v>280.57720836546707</v>
      </c>
      <c r="F37" s="6">
        <f>Normal!I34*$B$1</f>
        <v>-220.09022056098536</v>
      </c>
      <c r="G37" s="6">
        <f>$C37*G$3+$D37*I$3</f>
        <v>356.35751562148835</v>
      </c>
      <c r="H37" s="6">
        <f>$D37*G$3-$C37*I$3</f>
        <v>13.137583522953747</v>
      </c>
      <c r="I37" s="6">
        <f>$E37*G$3+$F37*I$3</f>
        <v>97.625943982398695</v>
      </c>
      <c r="J37" s="6">
        <f>$F37*G$3-$E37*I$3</f>
        <v>-342.97587393618153</v>
      </c>
      <c r="K37" s="6">
        <f>$C37*K$3+$D37*M$3</f>
        <v>296.02136405657268</v>
      </c>
      <c r="L37" s="6">
        <f>$D37*K$3-$C37*M$3</f>
        <v>-198.83316389080557</v>
      </c>
      <c r="M37" s="6">
        <f>$E37*K$3+$F37*M$3</f>
        <v>-122.61511281815271</v>
      </c>
      <c r="N37" s="6">
        <f>$F37*K$3-$E37*M$3</f>
        <v>-334.85640078895545</v>
      </c>
      <c r="O37" s="6">
        <f>$C37*O$3+$D37*Q$3</f>
        <v>122.61511281815277</v>
      </c>
      <c r="P37" s="6">
        <f>$D37*O$3-$C37*Q$3</f>
        <v>-334.85640078895551</v>
      </c>
      <c r="Q37" s="6">
        <f>$E37*O$3+$F37*Q$3</f>
        <v>-296.02136405657268</v>
      </c>
      <c r="R37" s="6">
        <f>$F37*O$3-$E37*Q$3</f>
        <v>-198.83316389080562</v>
      </c>
      <c r="S37" s="6">
        <f>$C37*S$3+$D37*U$3</f>
        <v>-97.625943982398638</v>
      </c>
      <c r="T37" s="6">
        <f>$D37*S$3-$C37*U$3</f>
        <v>-342.97587393618153</v>
      </c>
      <c r="U37" s="6">
        <f>$E37*S$3+$F37*U$3</f>
        <v>-356.35751562148835</v>
      </c>
      <c r="V37" s="6">
        <f>$F37*S$3-$E37*U$3</f>
        <v>13.137583522953719</v>
      </c>
      <c r="W37" s="6">
        <f>$C37*W$3+$D37*Y$3</f>
        <v>-280.57720836546707</v>
      </c>
      <c r="X37" s="6">
        <f>$D37*W$3-$C37*Y$3</f>
        <v>-220.09022056098539</v>
      </c>
      <c r="Y37" s="6">
        <f>$E37*W$3+$F37*Y$3</f>
        <v>-280.57720836546707</v>
      </c>
      <c r="Z37" s="6">
        <f>$F37*W$3-$E37*Y$3</f>
        <v>220.09022056098533</v>
      </c>
      <c r="AA37" s="6">
        <f>$C37*AA$3+$D37*AC$3</f>
        <v>-356.35751562148835</v>
      </c>
      <c r="AB37" s="6">
        <f>$D37*AA$3-$C37*AC$3</f>
        <v>-13.137583522953804</v>
      </c>
      <c r="AC37" s="6">
        <f>$E37*AA$3+$F37*AC$3</f>
        <v>-97.625943982398752</v>
      </c>
      <c r="AD37" s="6">
        <f>$F37*AA$3-$E37*AC$3</f>
        <v>342.97587393618153</v>
      </c>
      <c r="AE37" s="6">
        <f>$C37*AE$3+$D37*AG$3</f>
        <v>-296.02136405657274</v>
      </c>
      <c r="AF37" s="6">
        <f>$D37*AE$3-$C37*AG$3</f>
        <v>198.83316389080551</v>
      </c>
      <c r="AG37" s="6">
        <f>$E37*AE$3+$F37*AG$3</f>
        <v>122.61511281815268</v>
      </c>
      <c r="AH37" s="6">
        <f>$F37*AE$3-$E37*AG$3</f>
        <v>334.85640078895551</v>
      </c>
      <c r="AI37" s="6">
        <f>$C37*AI$3+$D37*AK$3</f>
        <v>-122.6151128181528</v>
      </c>
      <c r="AJ37" s="6">
        <f>$D37*AI$3-$C37*AK$3</f>
        <v>334.85640078895545</v>
      </c>
      <c r="AK37" s="6">
        <f>$E37*AI$3+$F37*AK$3</f>
        <v>296.02136405657268</v>
      </c>
      <c r="AL37" s="6">
        <f>$F37*AI$3-$E37*AK$3</f>
        <v>198.83316389080568</v>
      </c>
      <c r="AM37" s="6">
        <f>$C37*AM$3+$D37*AO$3</f>
        <v>97.62594398239861</v>
      </c>
      <c r="AN37" s="6">
        <f>$D37*AM$3-$C37*AO$3</f>
        <v>342.97587393618153</v>
      </c>
      <c r="AO37" s="6">
        <f>$E37*AM$3+$F37*AO$3</f>
        <v>356.3575156214884</v>
      </c>
      <c r="AP37" s="6">
        <f>$F37*AM$3-$E37*AO$3</f>
        <v>-13.13758352295369</v>
      </c>
      <c r="AQ37" s="6">
        <f>$C37*AQ$3+$D37*AS$3</f>
        <v>280.57720836546702</v>
      </c>
      <c r="AR37" s="6">
        <f>$D37*AQ$3-$C37*AS$3</f>
        <v>220.09022056098541</v>
      </c>
      <c r="AS37" s="6">
        <f>$E37*AQ$3+$F37*AS$3</f>
        <v>280.57720836546713</v>
      </c>
      <c r="AT37" s="6">
        <f>$F37*AQ$3-$E37*AS$3</f>
        <v>-220.0902205609853</v>
      </c>
    </row>
    <row r="38" spans="1:46" x14ac:dyDescent="0.2">
      <c r="A38" s="5">
        <v>34</v>
      </c>
      <c r="B38" s="6">
        <f>Normal!J35</f>
        <v>300.05413239999996</v>
      </c>
      <c r="C38" s="6">
        <f>Normal!F35</f>
        <v>284.91499381210616</v>
      </c>
      <c r="D38" s="6">
        <f>Normal!G35*$B$1</f>
        <v>238.51173474722444</v>
      </c>
      <c r="E38" s="6">
        <f>Normal!H35</f>
        <v>284.91499381210616</v>
      </c>
      <c r="F38" s="6">
        <f>Normal!I35*$B$1</f>
        <v>-238.51173474722444</v>
      </c>
      <c r="G38" s="6">
        <f>$C38*G$3+$D38*I$3</f>
        <v>370.69475212933963</v>
      </c>
      <c r="H38" s="6">
        <f>$D38*G$3-$C38*I$3</f>
        <v>25.491215248597001</v>
      </c>
      <c r="I38" s="6">
        <f>$E38*G$3+$F38*I$3</f>
        <v>90.30739176311414</v>
      </c>
      <c r="J38" s="6">
        <f>$F38*G$3-$E38*I$3</f>
        <v>-360.42887828811149</v>
      </c>
      <c r="K38" s="6">
        <f>$C38*K$3+$D38*M$3</f>
        <v>314.88171458438279</v>
      </c>
      <c r="L38" s="6">
        <f>$D38*K$3-$C38*M$3</f>
        <v>-197.26608206045489</v>
      </c>
      <c r="M38" s="6">
        <f>$E38*K$3+$F38*M$3</f>
        <v>-138.79456450403518</v>
      </c>
      <c r="N38" s="6">
        <f>$F38*K$3-$E38*M$3</f>
        <v>-344.67444084993895</v>
      </c>
      <c r="O38" s="6">
        <f>$C38*O$3+$D38*Q$3</f>
        <v>138.79456450403524</v>
      </c>
      <c r="P38" s="6">
        <f>$D38*O$3-$C38*Q$3</f>
        <v>-344.67444084993889</v>
      </c>
      <c r="Q38" s="6">
        <f>$E38*O$3+$F38*Q$3</f>
        <v>-314.88171458438279</v>
      </c>
      <c r="R38" s="6">
        <f>$F38*O$3-$E38*Q$3</f>
        <v>-197.26608206045495</v>
      </c>
      <c r="S38" s="6">
        <f>$C38*S$3+$D38*U$3</f>
        <v>-90.307391763114083</v>
      </c>
      <c r="T38" s="6">
        <f>$D38*S$3-$C38*U$3</f>
        <v>-360.42887828811149</v>
      </c>
      <c r="U38" s="6">
        <f>$E38*S$3+$F38*U$3</f>
        <v>-370.69475212933963</v>
      </c>
      <c r="V38" s="6">
        <f>$F38*S$3-$E38*U$3</f>
        <v>25.491215248596916</v>
      </c>
      <c r="W38" s="6">
        <f>$C38*W$3+$D38*Y$3</f>
        <v>-284.9149938121061</v>
      </c>
      <c r="X38" s="6">
        <f>$D38*W$3-$C38*Y$3</f>
        <v>-238.51173474722447</v>
      </c>
      <c r="Y38" s="6">
        <f>$E38*W$3+$F38*Y$3</f>
        <v>-284.91499381210622</v>
      </c>
      <c r="Z38" s="6">
        <f>$F38*W$3-$E38*Y$3</f>
        <v>238.51173474722441</v>
      </c>
      <c r="AA38" s="6">
        <f>$C38*AA$3+$D38*AC$3</f>
        <v>-370.69475212933963</v>
      </c>
      <c r="AB38" s="6">
        <f>$D38*AA$3-$C38*AC$3</f>
        <v>-25.491215248597058</v>
      </c>
      <c r="AC38" s="6">
        <f>$E38*AA$3+$F38*AC$3</f>
        <v>-90.307391763114197</v>
      </c>
      <c r="AD38" s="6">
        <f>$F38*AA$3-$E38*AC$3</f>
        <v>360.42887828811149</v>
      </c>
      <c r="AE38" s="6">
        <f>$C38*AE$3+$D38*AG$3</f>
        <v>-314.88171458438285</v>
      </c>
      <c r="AF38" s="6">
        <f>$D38*AE$3-$C38*AG$3</f>
        <v>197.26608206045489</v>
      </c>
      <c r="AG38" s="6">
        <f>$E38*AE$3+$F38*AG$3</f>
        <v>138.79456450403515</v>
      </c>
      <c r="AH38" s="6">
        <f>$F38*AE$3-$E38*AG$3</f>
        <v>344.67444084993895</v>
      </c>
      <c r="AI38" s="6">
        <f>$C38*AI$3+$D38*AK$3</f>
        <v>-138.79456450403529</v>
      </c>
      <c r="AJ38" s="6">
        <f>$D38*AI$3-$C38*AK$3</f>
        <v>344.67444084993889</v>
      </c>
      <c r="AK38" s="6">
        <f>$E38*AI$3+$F38*AK$3</f>
        <v>314.88171458438273</v>
      </c>
      <c r="AL38" s="6">
        <f>$F38*AI$3-$E38*AK$3</f>
        <v>197.26608206045495</v>
      </c>
      <c r="AM38" s="6">
        <f>$C38*AM$3+$D38*AO$3</f>
        <v>90.307391763114055</v>
      </c>
      <c r="AN38" s="6">
        <f>$D38*AM$3-$C38*AO$3</f>
        <v>360.42887828811149</v>
      </c>
      <c r="AO38" s="6">
        <f>$E38*AM$3+$F38*AO$3</f>
        <v>370.69475212933969</v>
      </c>
      <c r="AP38" s="6">
        <f>$F38*AM$3-$E38*AO$3</f>
        <v>-25.491215248596887</v>
      </c>
      <c r="AQ38" s="6">
        <f>$C38*AQ$3+$D38*AS$3</f>
        <v>284.9149938121061</v>
      </c>
      <c r="AR38" s="6">
        <f>$D38*AQ$3-$C38*AS$3</f>
        <v>238.51173474722449</v>
      </c>
      <c r="AS38" s="6">
        <f>$E38*AQ$3+$F38*AS$3</f>
        <v>284.91499381210622</v>
      </c>
      <c r="AT38" s="6">
        <f>$F38*AQ$3-$E38*AS$3</f>
        <v>-238.51173474722438</v>
      </c>
    </row>
    <row r="39" spans="1:46" x14ac:dyDescent="0.2">
      <c r="A39" s="5">
        <v>35</v>
      </c>
      <c r="B39" s="6">
        <f>Normal!J36</f>
        <v>285.55804180000001</v>
      </c>
      <c r="C39" s="6">
        <f>Normal!F36</f>
        <v>287.9839905642292</v>
      </c>
      <c r="D39" s="6">
        <f>Normal!G36*$B$1</f>
        <v>255.75896286255571</v>
      </c>
      <c r="E39" s="6">
        <f>Normal!H36</f>
        <v>287.9839905642292</v>
      </c>
      <c r="F39" s="6">
        <f>Normal!I36*$B$1</f>
        <v>-255.75896286255571</v>
      </c>
      <c r="G39" s="6">
        <f>$C39*G$3+$D39*I$3</f>
        <v>383.31528898660451</v>
      </c>
      <c r="H39" s="6">
        <f>$D39*G$3-$C39*I$3</f>
        <v>37.640604869529966</v>
      </c>
      <c r="I39" s="6">
        <f>$E39*G$3+$F39*I$3</f>
        <v>82.652595962147359</v>
      </c>
      <c r="J39" s="6">
        <f>$F39*G$3-$E39*I$3</f>
        <v>-376.18608996950729</v>
      </c>
      <c r="K39" s="6">
        <f>$C39*K$3+$D39*M$3</f>
        <v>332.23317542358512</v>
      </c>
      <c r="L39" s="6">
        <f>$D39*K$3-$C39*M$3</f>
        <v>-194.85518482655141</v>
      </c>
      <c r="M39" s="6">
        <f>$E39*K$3+$F39*M$3</f>
        <v>-154.24928103906245</v>
      </c>
      <c r="N39" s="6">
        <f>$F39*K$3-$E39*M$3</f>
        <v>-352.92291680303299</v>
      </c>
      <c r="O39" s="6">
        <f>$C39*O$3+$D39*Q$3</f>
        <v>154.24928103906251</v>
      </c>
      <c r="P39" s="6">
        <f>$D39*O$3-$C39*Q$3</f>
        <v>-352.92291680303293</v>
      </c>
      <c r="Q39" s="6">
        <f>$E39*O$3+$F39*Q$3</f>
        <v>-332.23317542358512</v>
      </c>
      <c r="R39" s="6">
        <f>$F39*O$3-$E39*Q$3</f>
        <v>-194.85518482655146</v>
      </c>
      <c r="S39" s="6">
        <f>$C39*S$3+$D39*U$3</f>
        <v>-82.652595962147302</v>
      </c>
      <c r="T39" s="6">
        <f>$D39*S$3-$C39*U$3</f>
        <v>-376.18608996950729</v>
      </c>
      <c r="U39" s="6">
        <f>$E39*S$3+$F39*U$3</f>
        <v>-383.31528898660451</v>
      </c>
      <c r="V39" s="6">
        <f>$F39*S$3-$E39*U$3</f>
        <v>37.640604869529909</v>
      </c>
      <c r="W39" s="6">
        <f>$C39*W$3+$D39*Y$3</f>
        <v>-287.98399056422915</v>
      </c>
      <c r="X39" s="6">
        <f>$D39*W$3-$C39*Y$3</f>
        <v>-255.75896286255573</v>
      </c>
      <c r="Y39" s="6">
        <f>$E39*W$3+$F39*Y$3</f>
        <v>-287.98399056422926</v>
      </c>
      <c r="Z39" s="6">
        <f>$F39*W$3-$E39*Y$3</f>
        <v>255.75896286255568</v>
      </c>
      <c r="AA39" s="6">
        <f>$C39*AA$3+$D39*AC$3</f>
        <v>-383.31528898660451</v>
      </c>
      <c r="AB39" s="6">
        <f>$D39*AA$3-$C39*AC$3</f>
        <v>-37.640604869530023</v>
      </c>
      <c r="AC39" s="6">
        <f>$E39*AA$3+$F39*AC$3</f>
        <v>-82.652595962147416</v>
      </c>
      <c r="AD39" s="6">
        <f>$F39*AA$3-$E39*AC$3</f>
        <v>376.18608996950729</v>
      </c>
      <c r="AE39" s="6">
        <f>$C39*AE$3+$D39*AG$3</f>
        <v>-332.23317542358518</v>
      </c>
      <c r="AF39" s="6">
        <f>$D39*AE$3-$C39*AG$3</f>
        <v>194.85518482655141</v>
      </c>
      <c r="AG39" s="6">
        <f>$E39*AE$3+$F39*AG$3</f>
        <v>154.24928103906242</v>
      </c>
      <c r="AH39" s="6">
        <f>$F39*AE$3-$E39*AG$3</f>
        <v>352.92291680303299</v>
      </c>
      <c r="AI39" s="6">
        <f>$C39*AI$3+$D39*AK$3</f>
        <v>-154.24928103906257</v>
      </c>
      <c r="AJ39" s="6">
        <f>$D39*AI$3-$C39*AK$3</f>
        <v>352.92291680303293</v>
      </c>
      <c r="AK39" s="6">
        <f>$E39*AI$3+$F39*AK$3</f>
        <v>332.23317542358507</v>
      </c>
      <c r="AL39" s="6">
        <f>$F39*AI$3-$E39*AK$3</f>
        <v>194.85518482655146</v>
      </c>
      <c r="AM39" s="6">
        <f>$C39*AM$3+$D39*AO$3</f>
        <v>82.652595962147274</v>
      </c>
      <c r="AN39" s="6">
        <f>$D39*AM$3-$C39*AO$3</f>
        <v>376.18608996950729</v>
      </c>
      <c r="AO39" s="6">
        <f>$E39*AM$3+$F39*AO$3</f>
        <v>383.31528898660451</v>
      </c>
      <c r="AP39" s="6">
        <f>$F39*AM$3-$E39*AO$3</f>
        <v>-37.640604869529881</v>
      </c>
      <c r="AQ39" s="6">
        <f>$C39*AQ$3+$D39*AS$3</f>
        <v>287.98399056422915</v>
      </c>
      <c r="AR39" s="6">
        <f>$D39*AQ$3-$C39*AS$3</f>
        <v>255.75896286255576</v>
      </c>
      <c r="AS39" s="6">
        <f>$E39*AQ$3+$F39*AS$3</f>
        <v>287.98399056422926</v>
      </c>
      <c r="AT39" s="6">
        <f>$F39*AQ$3-$E39*AS$3</f>
        <v>-255.75896286255565</v>
      </c>
    </row>
    <row r="40" spans="1:46" x14ac:dyDescent="0.2">
      <c r="A40" s="5">
        <v>36</v>
      </c>
      <c r="B40" s="6">
        <f>Normal!J37</f>
        <v>269.71805239999998</v>
      </c>
      <c r="C40" s="6">
        <f>Normal!F37</f>
        <v>289.76176173955076</v>
      </c>
      <c r="D40" s="6">
        <f>Normal!G37*$B$1</f>
        <v>271.65372500695332</v>
      </c>
      <c r="E40" s="6">
        <f>Normal!H37</f>
        <v>289.76176173955076</v>
      </c>
      <c r="F40" s="6">
        <f>Normal!I37*$B$1</f>
        <v>-271.65372500695332</v>
      </c>
      <c r="G40" s="6">
        <f>$C40*G$3+$D40*I$3</f>
        <v>394.09624285672317</v>
      </c>
      <c r="H40" s="6">
        <f>$D40*G$3-$C40*I$3</f>
        <v>49.454789887090527</v>
      </c>
      <c r="I40" s="6">
        <f>$E40*G$3+$F40*I$3</f>
        <v>74.748136277918832</v>
      </c>
      <c r="J40" s="6">
        <f>$F40*G$3-$E40*I$3</f>
        <v>-390.09017034467718</v>
      </c>
      <c r="K40" s="6">
        <f>$C40*K$3+$D40*M$3</f>
        <v>347.89935404126027</v>
      </c>
      <c r="L40" s="6">
        <f>$D40*K$3-$C40*M$3</f>
        <v>-191.63419406315626</v>
      </c>
      <c r="M40" s="6">
        <f>$E40*K$3+$F40*M$3</f>
        <v>-168.81673664616903</v>
      </c>
      <c r="N40" s="6">
        <f>$F40*K$3-$E40*M$3</f>
        <v>-359.52542928797067</v>
      </c>
      <c r="O40" s="6">
        <f>$C40*O$3+$D40*Q$3</f>
        <v>168.81673664616912</v>
      </c>
      <c r="P40" s="6">
        <f>$D40*O$3-$C40*Q$3</f>
        <v>-359.52542928797067</v>
      </c>
      <c r="Q40" s="6">
        <f>$E40*O$3+$F40*Q$3</f>
        <v>-347.89935404126027</v>
      </c>
      <c r="R40" s="6">
        <f>$F40*O$3-$E40*Q$3</f>
        <v>-191.63419406315626</v>
      </c>
      <c r="S40" s="6">
        <f>$C40*S$3+$D40*U$3</f>
        <v>-74.748136277918775</v>
      </c>
      <c r="T40" s="6">
        <f>$D40*S$3-$C40*U$3</f>
        <v>-390.09017034467718</v>
      </c>
      <c r="U40" s="6">
        <f>$E40*S$3+$F40*U$3</f>
        <v>-394.09624285672317</v>
      </c>
      <c r="V40" s="6">
        <f>$F40*S$3-$E40*U$3</f>
        <v>49.45478988709047</v>
      </c>
      <c r="W40" s="6">
        <f>$C40*W$3+$D40*Y$3</f>
        <v>-289.76176173955071</v>
      </c>
      <c r="X40" s="6">
        <f>$D40*W$3-$C40*Y$3</f>
        <v>-271.65372500695338</v>
      </c>
      <c r="Y40" s="6">
        <f>$E40*W$3+$F40*Y$3</f>
        <v>-289.76176173955082</v>
      </c>
      <c r="Z40" s="6">
        <f>$F40*W$3-$E40*Y$3</f>
        <v>271.65372500695327</v>
      </c>
      <c r="AA40" s="6">
        <f>$C40*AA$3+$D40*AC$3</f>
        <v>-394.09624285672317</v>
      </c>
      <c r="AB40" s="6">
        <f>$D40*AA$3-$C40*AC$3</f>
        <v>-49.454789887090584</v>
      </c>
      <c r="AC40" s="6">
        <f>$E40*AA$3+$F40*AC$3</f>
        <v>-74.748136277918888</v>
      </c>
      <c r="AD40" s="6">
        <f>$F40*AA$3-$E40*AC$3</f>
        <v>390.09017034467718</v>
      </c>
      <c r="AE40" s="6">
        <f>$C40*AE$3+$D40*AG$3</f>
        <v>-347.89935404126032</v>
      </c>
      <c r="AF40" s="6">
        <f>$D40*AE$3-$C40*AG$3</f>
        <v>191.6341940631562</v>
      </c>
      <c r="AG40" s="6">
        <f>$E40*AE$3+$F40*AG$3</f>
        <v>168.81673664616898</v>
      </c>
      <c r="AH40" s="6">
        <f>$F40*AE$3-$E40*AG$3</f>
        <v>359.52542928797072</v>
      </c>
      <c r="AI40" s="6">
        <f>$C40*AI$3+$D40*AK$3</f>
        <v>-168.81673664616915</v>
      </c>
      <c r="AJ40" s="6">
        <f>$D40*AI$3-$C40*AK$3</f>
        <v>359.52542928797061</v>
      </c>
      <c r="AK40" s="6">
        <f>$E40*AI$3+$F40*AK$3</f>
        <v>347.89935404126027</v>
      </c>
      <c r="AL40" s="6">
        <f>$F40*AI$3-$E40*AK$3</f>
        <v>191.63419406315631</v>
      </c>
      <c r="AM40" s="6">
        <f>$C40*AM$3+$D40*AO$3</f>
        <v>74.748136277918718</v>
      </c>
      <c r="AN40" s="6">
        <f>$D40*AM$3-$C40*AO$3</f>
        <v>390.09017034467723</v>
      </c>
      <c r="AO40" s="6">
        <f>$E40*AM$3+$F40*AO$3</f>
        <v>394.09624285672322</v>
      </c>
      <c r="AP40" s="6">
        <f>$F40*AM$3-$E40*AO$3</f>
        <v>-49.454789887090442</v>
      </c>
      <c r="AQ40" s="6">
        <f>$C40*AQ$3+$D40*AS$3</f>
        <v>289.76176173955071</v>
      </c>
      <c r="AR40" s="6">
        <f>$D40*AQ$3-$C40*AS$3</f>
        <v>271.65372500695338</v>
      </c>
      <c r="AS40" s="6">
        <f>$E40*AQ$3+$F40*AS$3</f>
        <v>289.76176173955082</v>
      </c>
      <c r="AT40" s="6">
        <f>$F40*AQ$3-$E40*AS$3</f>
        <v>-271.65372500695327</v>
      </c>
    </row>
    <row r="41" spans="1:46" x14ac:dyDescent="0.2">
      <c r="A41" s="5">
        <v>37</v>
      </c>
      <c r="B41" s="6">
        <f>Normal!J38</f>
        <v>252.33041939999998</v>
      </c>
      <c r="C41" s="6">
        <f>Normal!F38</f>
        <v>290.96019848519711</v>
      </c>
      <c r="D41" s="6">
        <f>Normal!G38*$B$1</f>
        <v>285.34496628104785</v>
      </c>
      <c r="E41" s="6">
        <f>Normal!H38</f>
        <v>290.96019848519711</v>
      </c>
      <c r="F41" s="6">
        <f>Normal!I38*$B$1</f>
        <v>-285.34496628104785</v>
      </c>
      <c r="G41" s="6">
        <f>$C41*G$3+$D41*I$3</f>
        <v>403.11330825712525</v>
      </c>
      <c r="H41" s="6">
        <f>$D41*G$3-$C41*I$3</f>
        <v>59.826813307024423</v>
      </c>
      <c r="I41" s="6">
        <f>$E41*G$3+$F41*I$3</f>
        <v>67.670182265339349</v>
      </c>
      <c r="J41" s="6">
        <f>$F41*G$3-$E41*I$3</f>
        <v>-401.87104065440371</v>
      </c>
      <c r="K41" s="6">
        <f>$C41*K$3+$D41*M$3</f>
        <v>361.29083559224517</v>
      </c>
      <c r="L41" s="6">
        <f>$D41*K$3-$C41*M$3</f>
        <v>-188.54314891168787</v>
      </c>
      <c r="M41" s="6">
        <f>$E41*K$3+$F41*M$3</f>
        <v>-181.46754355497768</v>
      </c>
      <c r="N41" s="6">
        <f>$F41*K$3-$E41*M$3</f>
        <v>-364.89603659206813</v>
      </c>
      <c r="O41" s="6">
        <f>$C41*O$3+$D41*Q$3</f>
        <v>181.46754355497771</v>
      </c>
      <c r="P41" s="6">
        <f>$D41*O$3-$C41*Q$3</f>
        <v>-364.89603659206807</v>
      </c>
      <c r="Q41" s="6">
        <f>$E41*O$3+$F41*Q$3</f>
        <v>-361.29083559224512</v>
      </c>
      <c r="R41" s="6">
        <f>$F41*O$3-$E41*Q$3</f>
        <v>-188.54314891168789</v>
      </c>
      <c r="S41" s="6">
        <f>$C41*S$3+$D41*U$3</f>
        <v>-67.670182265339292</v>
      </c>
      <c r="T41" s="6">
        <f>$D41*S$3-$C41*U$3</f>
        <v>-401.87104065440371</v>
      </c>
      <c r="U41" s="6">
        <f>$E41*S$3+$F41*U$3</f>
        <v>-403.11330825712525</v>
      </c>
      <c r="V41" s="6">
        <f>$F41*S$3-$E41*U$3</f>
        <v>59.826813307024338</v>
      </c>
      <c r="W41" s="6">
        <f>$C41*W$3+$D41*Y$3</f>
        <v>-290.96019848519705</v>
      </c>
      <c r="X41" s="6">
        <f>$D41*W$3-$C41*Y$3</f>
        <v>-285.3449662810479</v>
      </c>
      <c r="Y41" s="6">
        <f>$E41*W$3+$F41*Y$3</f>
        <v>-290.96019848519717</v>
      </c>
      <c r="Z41" s="6">
        <f>$F41*W$3-$E41*Y$3</f>
        <v>285.34496628104779</v>
      </c>
      <c r="AA41" s="6">
        <f>$C41*AA$3+$D41*AC$3</f>
        <v>-403.11330825712525</v>
      </c>
      <c r="AB41" s="6">
        <f>$D41*AA$3-$C41*AC$3</f>
        <v>-59.82681330702448</v>
      </c>
      <c r="AC41" s="6">
        <f>$E41*AA$3+$F41*AC$3</f>
        <v>-67.670182265339406</v>
      </c>
      <c r="AD41" s="6">
        <f>$F41*AA$3-$E41*AC$3</f>
        <v>401.87104065440371</v>
      </c>
      <c r="AE41" s="6">
        <f>$C41*AE$3+$D41*AG$3</f>
        <v>-361.29083559224523</v>
      </c>
      <c r="AF41" s="6">
        <f>$D41*AE$3-$C41*AG$3</f>
        <v>188.54314891168784</v>
      </c>
      <c r="AG41" s="6">
        <f>$E41*AE$3+$F41*AG$3</f>
        <v>181.46754355497762</v>
      </c>
      <c r="AH41" s="6">
        <f>$F41*AE$3-$E41*AG$3</f>
        <v>364.89603659206819</v>
      </c>
      <c r="AI41" s="6">
        <f>$C41*AI$3+$D41*AK$3</f>
        <v>-181.46754355497774</v>
      </c>
      <c r="AJ41" s="6">
        <f>$D41*AI$3-$C41*AK$3</f>
        <v>364.89603659206807</v>
      </c>
      <c r="AK41" s="6">
        <f>$E41*AI$3+$F41*AK$3</f>
        <v>361.29083559224512</v>
      </c>
      <c r="AL41" s="6">
        <f>$F41*AI$3-$E41*AK$3</f>
        <v>188.54314891168792</v>
      </c>
      <c r="AM41" s="6">
        <f>$C41*AM$3+$D41*AO$3</f>
        <v>67.670182265339264</v>
      </c>
      <c r="AN41" s="6">
        <f>$D41*AM$3-$C41*AO$3</f>
        <v>401.87104065440371</v>
      </c>
      <c r="AO41" s="6">
        <f>$E41*AM$3+$F41*AO$3</f>
        <v>403.11330825712525</v>
      </c>
      <c r="AP41" s="6">
        <f>$F41*AM$3-$E41*AO$3</f>
        <v>-59.82681330702431</v>
      </c>
      <c r="AQ41" s="6">
        <f>$C41*AQ$3+$D41*AS$3</f>
        <v>290.96019848519705</v>
      </c>
      <c r="AR41" s="6">
        <f>$D41*AQ$3-$C41*AS$3</f>
        <v>285.3449662810479</v>
      </c>
      <c r="AS41" s="6">
        <f>$E41*AQ$3+$F41*AS$3</f>
        <v>290.96019848519717</v>
      </c>
      <c r="AT41" s="6">
        <f>$F41*AQ$3-$E41*AS$3</f>
        <v>-285.34496628104779</v>
      </c>
    </row>
    <row r="42" spans="1:46" x14ac:dyDescent="0.2">
      <c r="A42" s="5">
        <v>38</v>
      </c>
      <c r="B42" s="6">
        <f>Normal!J39</f>
        <v>233.30187230000001</v>
      </c>
      <c r="C42" s="6">
        <f>Normal!F39</f>
        <v>292.21561269167989</v>
      </c>
      <c r="D42" s="6">
        <f>Normal!G39*$B$1</f>
        <v>295.81109952471269</v>
      </c>
      <c r="E42" s="6">
        <f>Normal!H39</f>
        <v>292.21561269167989</v>
      </c>
      <c r="F42" s="6">
        <f>Normal!I39*$B$1</f>
        <v>-295.81109952471269</v>
      </c>
      <c r="G42" s="6">
        <f>$C42*G$3+$D42*I$3</f>
        <v>410.28079845430375</v>
      </c>
      <c r="H42" s="6">
        <f>$D42*G$3-$C42*I$3</f>
        <v>67.556179010452837</v>
      </c>
      <c r="I42" s="6">
        <f>$E42*G$3+$F42*I$3</f>
        <v>62.53399492420948</v>
      </c>
      <c r="J42" s="6">
        <f>$F42*G$3-$E42*I$3</f>
        <v>-411.07623427001022</v>
      </c>
      <c r="K42" s="6">
        <f>$C42*K$3+$D42*M$3</f>
        <v>371.63266413882889</v>
      </c>
      <c r="L42" s="6">
        <f>$D42*K$3-$C42*M$3</f>
        <v>-186.50290573572778</v>
      </c>
      <c r="M42" s="6">
        <f>$E42*K$3+$F42*M$3</f>
        <v>-191.03348345199552</v>
      </c>
      <c r="N42" s="6">
        <f>$F42*K$3-$E42*M$3</f>
        <v>-369.32421949147812</v>
      </c>
      <c r="O42" s="6">
        <f>$C42*O$3+$D42*Q$3</f>
        <v>191.03348345199561</v>
      </c>
      <c r="P42" s="6">
        <f>$D42*O$3-$C42*Q$3</f>
        <v>-369.32421949147806</v>
      </c>
      <c r="Q42" s="6">
        <f>$E42*O$3+$F42*Q$3</f>
        <v>-371.63266413882889</v>
      </c>
      <c r="R42" s="6">
        <f>$F42*O$3-$E42*Q$3</f>
        <v>-186.50290573572784</v>
      </c>
      <c r="S42" s="6">
        <f>$C42*S$3+$D42*U$3</f>
        <v>-62.533994924209424</v>
      </c>
      <c r="T42" s="6">
        <f>$D42*S$3-$C42*U$3</f>
        <v>-411.07623427001022</v>
      </c>
      <c r="U42" s="6">
        <f>$E42*S$3+$F42*U$3</f>
        <v>-410.28079845430375</v>
      </c>
      <c r="V42" s="6">
        <f>$F42*S$3-$E42*U$3</f>
        <v>67.55617901045278</v>
      </c>
      <c r="W42" s="6">
        <f>$C42*W$3+$D42*Y$3</f>
        <v>-292.21561269167984</v>
      </c>
      <c r="X42" s="6">
        <f>$D42*W$3-$C42*Y$3</f>
        <v>-295.81109952471274</v>
      </c>
      <c r="Y42" s="6">
        <f>$E42*W$3+$F42*Y$3</f>
        <v>-292.21561269167995</v>
      </c>
      <c r="Z42" s="6">
        <f>$F42*W$3-$E42*Y$3</f>
        <v>295.81109952471263</v>
      </c>
      <c r="AA42" s="6">
        <f>$C42*AA$3+$D42*AC$3</f>
        <v>-410.28079845430375</v>
      </c>
      <c r="AB42" s="6">
        <f>$D42*AA$3-$C42*AC$3</f>
        <v>-67.556179010452894</v>
      </c>
      <c r="AC42" s="6">
        <f>$E42*AA$3+$F42*AC$3</f>
        <v>-62.533994924209537</v>
      </c>
      <c r="AD42" s="6">
        <f>$F42*AA$3-$E42*AC$3</f>
        <v>411.07623427001022</v>
      </c>
      <c r="AE42" s="6">
        <f>$C42*AE$3+$D42*AG$3</f>
        <v>-371.63266413882889</v>
      </c>
      <c r="AF42" s="6">
        <f>$D42*AE$3-$C42*AG$3</f>
        <v>186.50290573572775</v>
      </c>
      <c r="AG42" s="6">
        <f>$E42*AE$3+$F42*AG$3</f>
        <v>191.03348345199549</v>
      </c>
      <c r="AH42" s="6">
        <f>$F42*AE$3-$E42*AG$3</f>
        <v>369.32421949147817</v>
      </c>
      <c r="AI42" s="6">
        <f>$C42*AI$3+$D42*AK$3</f>
        <v>-191.03348345199564</v>
      </c>
      <c r="AJ42" s="6">
        <f>$D42*AI$3-$C42*AK$3</f>
        <v>369.32421949147806</v>
      </c>
      <c r="AK42" s="6">
        <f>$E42*AI$3+$F42*AK$3</f>
        <v>371.63266413882889</v>
      </c>
      <c r="AL42" s="6">
        <f>$F42*AI$3-$E42*AK$3</f>
        <v>186.50290573572784</v>
      </c>
      <c r="AM42" s="6">
        <f>$C42*AM$3+$D42*AO$3</f>
        <v>62.533994924209395</v>
      </c>
      <c r="AN42" s="6">
        <f>$D42*AM$3-$C42*AO$3</f>
        <v>411.07623427001022</v>
      </c>
      <c r="AO42" s="6">
        <f>$E42*AM$3+$F42*AO$3</f>
        <v>410.28079845430375</v>
      </c>
      <c r="AP42" s="6">
        <f>$F42*AM$3-$E42*AO$3</f>
        <v>-67.556179010452752</v>
      </c>
      <c r="AQ42" s="6">
        <f>$C42*AQ$3+$D42*AS$3</f>
        <v>292.21561269167984</v>
      </c>
      <c r="AR42" s="6">
        <f>$D42*AQ$3-$C42*AS$3</f>
        <v>295.81109952471274</v>
      </c>
      <c r="AS42" s="6">
        <f>$E42*AQ$3+$F42*AS$3</f>
        <v>292.21561269167995</v>
      </c>
      <c r="AT42" s="6">
        <f>$F42*AQ$3-$E42*AS$3</f>
        <v>-295.81109952471263</v>
      </c>
    </row>
    <row r="43" spans="1:46" x14ac:dyDescent="0.2">
      <c r="A43" s="5">
        <v>39</v>
      </c>
      <c r="B43" s="6">
        <f>Normal!J40</f>
        <v>213.08933919999998</v>
      </c>
      <c r="C43" s="6">
        <f>Normal!F40</f>
        <v>293.49813104788416</v>
      </c>
      <c r="D43" s="6">
        <f>Normal!G40*$B$1</f>
        <v>302.82276021426861</v>
      </c>
      <c r="E43" s="6">
        <f>Normal!H40</f>
        <v>293.49813104788416</v>
      </c>
      <c r="F43" s="6">
        <f>Normal!I40*$B$1</f>
        <v>-302.82276021426861</v>
      </c>
      <c r="G43" s="6">
        <f>$C43*G$3+$D43*I$3</f>
        <v>415.43972834747069</v>
      </c>
      <c r="H43" s="6">
        <f>$D43*G$3-$C43*I$3</f>
        <v>72.474886291523092</v>
      </c>
      <c r="I43" s="6">
        <f>$E43*G$3+$F43*I$3</f>
        <v>59.450223322576704</v>
      </c>
      <c r="J43" s="6">
        <f>$F43*G$3-$E43*I$3</f>
        <v>-417.50263230222293</v>
      </c>
      <c r="K43" s="6">
        <f>$C43*K$3+$D43*M$3</f>
        <v>378.69746969534651</v>
      </c>
      <c r="L43" s="6">
        <f>$D43*K$3-$C43*M$3</f>
        <v>-185.55593086380046</v>
      </c>
      <c r="M43" s="6">
        <f>$E43*K$3+$F43*M$3</f>
        <v>-197.3056490731833</v>
      </c>
      <c r="N43" s="6">
        <f>$F43*K$3-$E43*M$3</f>
        <v>-372.7106892432779</v>
      </c>
      <c r="O43" s="6">
        <f>$C43*O$3+$D43*Q$3</f>
        <v>197.30564907318339</v>
      </c>
      <c r="P43" s="6">
        <f>$D43*O$3-$C43*Q$3</f>
        <v>-372.71068924327784</v>
      </c>
      <c r="Q43" s="6">
        <f>$E43*O$3+$F43*Q$3</f>
        <v>-378.69746969534651</v>
      </c>
      <c r="R43" s="6">
        <f>$F43*O$3-$E43*Q$3</f>
        <v>-185.55593086380048</v>
      </c>
      <c r="S43" s="6">
        <f>$C43*S$3+$D43*U$3</f>
        <v>-59.450223322576647</v>
      </c>
      <c r="T43" s="6">
        <f>$D43*S$3-$C43*U$3</f>
        <v>-417.50263230222299</v>
      </c>
      <c r="U43" s="6">
        <f>$E43*S$3+$F43*U$3</f>
        <v>-415.43972834747069</v>
      </c>
      <c r="V43" s="6">
        <f>$F43*S$3-$E43*U$3</f>
        <v>72.474886291523006</v>
      </c>
      <c r="W43" s="6">
        <f>$C43*W$3+$D43*Y$3</f>
        <v>-293.4981310478841</v>
      </c>
      <c r="X43" s="6">
        <f>$D43*W$3-$C43*Y$3</f>
        <v>-302.82276021426867</v>
      </c>
      <c r="Y43" s="6">
        <f>$E43*W$3+$F43*Y$3</f>
        <v>-293.49813104788421</v>
      </c>
      <c r="Z43" s="6">
        <f>$F43*W$3-$E43*Y$3</f>
        <v>302.82276021426856</v>
      </c>
      <c r="AA43" s="6">
        <f>$C43*AA$3+$D43*AC$3</f>
        <v>-415.43972834747069</v>
      </c>
      <c r="AB43" s="6">
        <f>$D43*AA$3-$C43*AC$3</f>
        <v>-72.474886291523148</v>
      </c>
      <c r="AC43" s="6">
        <f>$E43*AA$3+$F43*AC$3</f>
        <v>-59.450223322576761</v>
      </c>
      <c r="AD43" s="6">
        <f>$F43*AA$3-$E43*AC$3</f>
        <v>417.50263230222293</v>
      </c>
      <c r="AE43" s="6">
        <f>$C43*AE$3+$D43*AG$3</f>
        <v>-378.69746969534657</v>
      </c>
      <c r="AF43" s="6">
        <f>$D43*AE$3-$C43*AG$3</f>
        <v>185.55593086380043</v>
      </c>
      <c r="AG43" s="6">
        <f>$E43*AE$3+$F43*AG$3</f>
        <v>197.30564907318325</v>
      </c>
      <c r="AH43" s="6">
        <f>$F43*AE$3-$E43*AG$3</f>
        <v>372.7106892432779</v>
      </c>
      <c r="AI43" s="6">
        <f>$C43*AI$3+$D43*AK$3</f>
        <v>-197.30564907318342</v>
      </c>
      <c r="AJ43" s="6">
        <f>$D43*AI$3-$C43*AK$3</f>
        <v>372.71068924327778</v>
      </c>
      <c r="AK43" s="6">
        <f>$E43*AI$3+$F43*AK$3</f>
        <v>378.69746969534651</v>
      </c>
      <c r="AL43" s="6">
        <f>$F43*AI$3-$E43*AK$3</f>
        <v>185.55593086380054</v>
      </c>
      <c r="AM43" s="6">
        <f>$C43*AM$3+$D43*AO$3</f>
        <v>59.450223322576619</v>
      </c>
      <c r="AN43" s="6">
        <f>$D43*AM$3-$C43*AO$3</f>
        <v>417.50263230222299</v>
      </c>
      <c r="AO43" s="6">
        <f>$E43*AM$3+$F43*AO$3</f>
        <v>415.43972834747069</v>
      </c>
      <c r="AP43" s="6">
        <f>$F43*AM$3-$E43*AO$3</f>
        <v>-72.474886291522978</v>
      </c>
      <c r="AQ43" s="6">
        <f>$C43*AQ$3+$D43*AS$3</f>
        <v>293.4981310478841</v>
      </c>
      <c r="AR43" s="6">
        <f>$D43*AQ$3-$C43*AS$3</f>
        <v>302.82276021426867</v>
      </c>
      <c r="AS43" s="6">
        <f>$E43*AQ$3+$F43*AS$3</f>
        <v>293.49813104788421</v>
      </c>
      <c r="AT43" s="6">
        <f>$F43*AQ$3-$E43*AS$3</f>
        <v>-302.82276021426856</v>
      </c>
    </row>
    <row r="44" spans="1:46" x14ac:dyDescent="0.2">
      <c r="A44" s="5">
        <v>40</v>
      </c>
      <c r="B44" s="6">
        <f>Normal!J41</f>
        <v>192.20178530000001</v>
      </c>
      <c r="C44" s="6">
        <f>Normal!F41</f>
        <v>294.7787989428561</v>
      </c>
      <c r="D44" s="6">
        <f>Normal!G41*$B$1</f>
        <v>306.47223533539227</v>
      </c>
      <c r="E44" s="6">
        <f>Normal!H41</f>
        <v>294.7787989428561</v>
      </c>
      <c r="F44" s="6">
        <f>Normal!I41*$B$1</f>
        <v>-306.47223533539227</v>
      </c>
      <c r="G44" s="6">
        <f>$C44*G$3+$D44*I$3</f>
        <v>418.62091809345816</v>
      </c>
      <c r="H44" s="6">
        <f>$D44*G$3-$C44*I$3</f>
        <v>74.674615983311725</v>
      </c>
      <c r="I44" s="6">
        <f>$E44*G$3+$F44*I$3</f>
        <v>58.341197758954621</v>
      </c>
      <c r="J44" s="6">
        <f>$F44*G$3-$E44*I$3</f>
        <v>-421.20787739750949</v>
      </c>
      <c r="K44" s="6">
        <f>$C44*K$3+$D44*M$3</f>
        <v>382.56407493404492</v>
      </c>
      <c r="L44" s="6">
        <f>$D44*K$3-$C44*M$3</f>
        <v>-185.64616857754774</v>
      </c>
      <c r="M44" s="6">
        <f>$E44*K$3+$F44*M$3</f>
        <v>-200.38075802448827</v>
      </c>
      <c r="N44" s="6">
        <f>$F44*K$3-$E44*M$3</f>
        <v>-375.05642662297669</v>
      </c>
      <c r="O44" s="6">
        <f>$C44*O$3+$D44*Q$3</f>
        <v>200.38075802448836</v>
      </c>
      <c r="P44" s="6">
        <f>$D44*O$3-$C44*Q$3</f>
        <v>-375.05642662297669</v>
      </c>
      <c r="Q44" s="6">
        <f>$E44*O$3+$F44*Q$3</f>
        <v>-382.56407493404492</v>
      </c>
      <c r="R44" s="6">
        <f>$F44*O$3-$E44*Q$3</f>
        <v>-185.64616857754777</v>
      </c>
      <c r="S44" s="6">
        <f>$C44*S$3+$D44*U$3</f>
        <v>-58.341197758954564</v>
      </c>
      <c r="T44" s="6">
        <f>$D44*S$3-$C44*U$3</f>
        <v>-421.20787739750949</v>
      </c>
      <c r="U44" s="6">
        <f>$E44*S$3+$F44*U$3</f>
        <v>-418.62091809345816</v>
      </c>
      <c r="V44" s="6">
        <f>$F44*S$3-$E44*U$3</f>
        <v>74.674615983311668</v>
      </c>
      <c r="W44" s="6">
        <f>$C44*W$3+$D44*Y$3</f>
        <v>-294.77879894285604</v>
      </c>
      <c r="X44" s="6">
        <f>$D44*W$3-$C44*Y$3</f>
        <v>-306.47223533539233</v>
      </c>
      <c r="Y44" s="6">
        <f>$E44*W$3+$F44*Y$3</f>
        <v>-294.77879894285616</v>
      </c>
      <c r="Z44" s="6">
        <f>$F44*W$3-$E44*Y$3</f>
        <v>306.47223533539221</v>
      </c>
      <c r="AA44" s="6">
        <f>$C44*AA$3+$D44*AC$3</f>
        <v>-418.62091809345816</v>
      </c>
      <c r="AB44" s="6">
        <f>$D44*AA$3-$C44*AC$3</f>
        <v>-74.67461598331181</v>
      </c>
      <c r="AC44" s="6">
        <f>$E44*AA$3+$F44*AC$3</f>
        <v>-58.341197758954678</v>
      </c>
      <c r="AD44" s="6">
        <f>$F44*AA$3-$E44*AC$3</f>
        <v>421.20787739750949</v>
      </c>
      <c r="AE44" s="6">
        <f>$C44*AE$3+$D44*AG$3</f>
        <v>-382.56407493404498</v>
      </c>
      <c r="AF44" s="6">
        <f>$D44*AE$3-$C44*AG$3</f>
        <v>185.64616857754771</v>
      </c>
      <c r="AG44" s="6">
        <f>$E44*AE$3+$F44*AG$3</f>
        <v>200.38075802448822</v>
      </c>
      <c r="AH44" s="6">
        <f>$F44*AE$3-$E44*AG$3</f>
        <v>375.05642662297674</v>
      </c>
      <c r="AI44" s="6">
        <f>$C44*AI$3+$D44*AK$3</f>
        <v>-200.38075802448839</v>
      </c>
      <c r="AJ44" s="6">
        <f>$D44*AI$3-$C44*AK$3</f>
        <v>375.05642662297663</v>
      </c>
      <c r="AK44" s="6">
        <f>$E44*AI$3+$F44*AK$3</f>
        <v>382.56407493404492</v>
      </c>
      <c r="AL44" s="6">
        <f>$F44*AI$3-$E44*AK$3</f>
        <v>185.64616857754783</v>
      </c>
      <c r="AM44" s="6">
        <f>$C44*AM$3+$D44*AO$3</f>
        <v>58.341197758954536</v>
      </c>
      <c r="AN44" s="6">
        <f>$D44*AM$3-$C44*AO$3</f>
        <v>421.20787739750955</v>
      </c>
      <c r="AO44" s="6">
        <f>$E44*AM$3+$F44*AO$3</f>
        <v>418.62091809345816</v>
      </c>
      <c r="AP44" s="6">
        <f>$F44*AM$3-$E44*AO$3</f>
        <v>-74.674615983311639</v>
      </c>
      <c r="AQ44" s="6">
        <f>$C44*AQ$3+$D44*AS$3</f>
        <v>294.77879894285604</v>
      </c>
      <c r="AR44" s="6">
        <f>$D44*AQ$3-$C44*AS$3</f>
        <v>306.47223533539233</v>
      </c>
      <c r="AS44" s="6">
        <f>$E44*AQ$3+$F44*AS$3</f>
        <v>294.77879894285616</v>
      </c>
      <c r="AT44" s="6">
        <f>$F44*AQ$3-$E44*AS$3</f>
        <v>-306.47223533539221</v>
      </c>
    </row>
    <row r="45" spans="1:46" x14ac:dyDescent="0.2">
      <c r="A45" s="5">
        <v>41</v>
      </c>
      <c r="B45" s="6">
        <f>Normal!J42</f>
        <v>171.07183230000001</v>
      </c>
      <c r="C45" s="6">
        <f>Normal!F42</f>
        <v>296.03617833896396</v>
      </c>
      <c r="D45" s="6">
        <f>Normal!G42*$B$1</f>
        <v>307.09336574849465</v>
      </c>
      <c r="E45" s="6">
        <f>Normal!H42</f>
        <v>296.03617833896396</v>
      </c>
      <c r="F45" s="6">
        <f>Normal!I42*$B$1</f>
        <v>-307.09336574849465</v>
      </c>
      <c r="G45" s="6">
        <f>$C45*G$3+$D45*I$3</f>
        <v>420.00325068985819</v>
      </c>
      <c r="H45" s="6">
        <f>$D45*G$3-$C45*I$3</f>
        <v>74.438051977666078</v>
      </c>
      <c r="I45" s="6">
        <f>$E45*G$3+$F45*I$3</f>
        <v>58.993347762210902</v>
      </c>
      <c r="J45" s="6">
        <f>$F45*G$3-$E45*I$3</f>
        <v>-422.44945152300107</v>
      </c>
      <c r="K45" s="6">
        <f>$C45*K$3+$D45*M$3</f>
        <v>383.54335666266928</v>
      </c>
      <c r="L45" s="6">
        <f>$D45*K$3-$C45*M$3</f>
        <v>-186.65006759229962</v>
      </c>
      <c r="M45" s="6">
        <f>$E45*K$3+$F45*M$3</f>
        <v>-200.58293654956418</v>
      </c>
      <c r="N45" s="6">
        <f>$F45*K$3-$E45*M$3</f>
        <v>-376.44420534447215</v>
      </c>
      <c r="O45" s="6">
        <f>$C45*O$3+$D45*Q$3</f>
        <v>200.58293654956424</v>
      </c>
      <c r="P45" s="6">
        <f>$D45*O$3-$C45*Q$3</f>
        <v>-376.4442053444721</v>
      </c>
      <c r="Q45" s="6">
        <f>$E45*O$3+$F45*Q$3</f>
        <v>-383.54335666266934</v>
      </c>
      <c r="R45" s="6">
        <f>$F45*O$3-$E45*Q$3</f>
        <v>-186.65006759229965</v>
      </c>
      <c r="S45" s="6">
        <f>$C45*S$3+$D45*U$3</f>
        <v>-58.993347762210817</v>
      </c>
      <c r="T45" s="6">
        <f>$D45*S$3-$C45*U$3</f>
        <v>-422.44945152300107</v>
      </c>
      <c r="U45" s="6">
        <f>$E45*S$3+$F45*U$3</f>
        <v>-420.00325068985819</v>
      </c>
      <c r="V45" s="6">
        <f>$F45*S$3-$E45*U$3</f>
        <v>74.438051977666021</v>
      </c>
      <c r="W45" s="6">
        <f>$C45*W$3+$D45*Y$3</f>
        <v>-296.03617833896391</v>
      </c>
      <c r="X45" s="6">
        <f>$D45*W$3-$C45*Y$3</f>
        <v>-307.0933657484947</v>
      </c>
      <c r="Y45" s="6">
        <f>$E45*W$3+$F45*Y$3</f>
        <v>-296.03617833896402</v>
      </c>
      <c r="Z45" s="6">
        <f>$F45*W$3-$E45*Y$3</f>
        <v>307.09336574849459</v>
      </c>
      <c r="AA45" s="6">
        <f>$C45*AA$3+$D45*AC$3</f>
        <v>-420.00325068985819</v>
      </c>
      <c r="AB45" s="6">
        <f>$D45*AA$3-$C45*AC$3</f>
        <v>-74.438051977666134</v>
      </c>
      <c r="AC45" s="6">
        <f>$E45*AA$3+$F45*AC$3</f>
        <v>-58.993347762210959</v>
      </c>
      <c r="AD45" s="6">
        <f>$F45*AA$3-$E45*AC$3</f>
        <v>422.44945152300107</v>
      </c>
      <c r="AE45" s="6">
        <f>$C45*AE$3+$D45*AG$3</f>
        <v>-383.54335666266934</v>
      </c>
      <c r="AF45" s="6">
        <f>$D45*AE$3-$C45*AG$3</f>
        <v>186.65006759229959</v>
      </c>
      <c r="AG45" s="6">
        <f>$E45*AE$3+$F45*AG$3</f>
        <v>200.58293654956412</v>
      </c>
      <c r="AH45" s="6">
        <f>$F45*AE$3-$E45*AG$3</f>
        <v>376.44420534447215</v>
      </c>
      <c r="AI45" s="6">
        <f>$C45*AI$3+$D45*AK$3</f>
        <v>-200.58293654956429</v>
      </c>
      <c r="AJ45" s="6">
        <f>$D45*AI$3-$C45*AK$3</f>
        <v>376.44420534447204</v>
      </c>
      <c r="AK45" s="6">
        <f>$E45*AI$3+$F45*AK$3</f>
        <v>383.54335666266928</v>
      </c>
      <c r="AL45" s="6">
        <f>$F45*AI$3-$E45*AK$3</f>
        <v>186.65006759229971</v>
      </c>
      <c r="AM45" s="6">
        <f>$C45*AM$3+$D45*AO$3</f>
        <v>58.993347762210789</v>
      </c>
      <c r="AN45" s="6">
        <f>$D45*AM$3-$C45*AO$3</f>
        <v>422.44945152300113</v>
      </c>
      <c r="AO45" s="6">
        <f>$E45*AM$3+$F45*AO$3</f>
        <v>420.00325068985819</v>
      </c>
      <c r="AP45" s="6">
        <f>$F45*AM$3-$E45*AO$3</f>
        <v>-74.438051977665964</v>
      </c>
      <c r="AQ45" s="6">
        <f>$C45*AQ$3+$D45*AS$3</f>
        <v>296.03617833896391</v>
      </c>
      <c r="AR45" s="6">
        <f>$D45*AQ$3-$C45*AS$3</f>
        <v>307.0933657484947</v>
      </c>
      <c r="AS45" s="6">
        <f>$E45*AQ$3+$F45*AS$3</f>
        <v>296.03617833896402</v>
      </c>
      <c r="AT45" s="6">
        <f>$F45*AQ$3-$E45*AS$3</f>
        <v>-307.09336574849459</v>
      </c>
    </row>
    <row r="46" spans="1:46" x14ac:dyDescent="0.2">
      <c r="A46" s="5">
        <v>42</v>
      </c>
      <c r="B46" s="6">
        <f>Normal!J43</f>
        <v>150</v>
      </c>
      <c r="C46" s="6">
        <f>Normal!F43</f>
        <v>297.25793012669141</v>
      </c>
      <c r="D46" s="6">
        <f>Normal!G43*$B$1</f>
        <v>305.12355652542885</v>
      </c>
      <c r="E46" s="6">
        <f>Normal!H43</f>
        <v>297.25793012669141</v>
      </c>
      <c r="F46" s="6">
        <f>Normal!I43*$B$1</f>
        <v>-305.12355652542885</v>
      </c>
      <c r="G46" s="6">
        <f>$C46*G$3+$D46*I$3</f>
        <v>419.8338438378899</v>
      </c>
      <c r="H46" s="6">
        <f>$D46*G$3-$C46*I$3</f>
        <v>72.126315157741175</v>
      </c>
      <c r="I46" s="6">
        <f>$E46*G$3+$F46*I$3</f>
        <v>61.139590532538136</v>
      </c>
      <c r="J46" s="6">
        <f>$F46*G$3-$E46*I$3</f>
        <v>-421.57397006865244</v>
      </c>
      <c r="K46" s="6">
        <f>$C46*K$3+$D46*M$3</f>
        <v>382.04749883053006</v>
      </c>
      <c r="L46" s="6">
        <f>$D46*K$3-$C46*M$3</f>
        <v>-188.42072711691685</v>
      </c>
      <c r="M46" s="6">
        <f>$E46*K$3+$F46*M$3</f>
        <v>-198.33199458679343</v>
      </c>
      <c r="N46" s="6">
        <f>$F46*K$3-$E46*M$3</f>
        <v>-376.9974558178817</v>
      </c>
      <c r="O46" s="6">
        <f>$C46*O$3+$D46*Q$3</f>
        <v>198.33199458679346</v>
      </c>
      <c r="P46" s="6">
        <f>$D46*O$3-$C46*Q$3</f>
        <v>-376.9974558178817</v>
      </c>
      <c r="Q46" s="6">
        <f>$E46*O$3+$F46*Q$3</f>
        <v>-382.04749883053</v>
      </c>
      <c r="R46" s="6">
        <f>$F46*O$3-$E46*Q$3</f>
        <v>-188.42072711691696</v>
      </c>
      <c r="S46" s="6">
        <f>$C46*S$3+$D46*U$3</f>
        <v>-61.13959053253808</v>
      </c>
      <c r="T46" s="6">
        <f>$D46*S$3-$C46*U$3</f>
        <v>-421.5739700686525</v>
      </c>
      <c r="U46" s="6">
        <f>$E46*S$3+$F46*U$3</f>
        <v>-419.8338438378899</v>
      </c>
      <c r="V46" s="6">
        <f>$F46*S$3-$E46*U$3</f>
        <v>72.126315157741089</v>
      </c>
      <c r="W46" s="6">
        <f>$C46*W$3+$D46*Y$3</f>
        <v>-297.25793012669135</v>
      </c>
      <c r="X46" s="6">
        <f>$D46*W$3-$C46*Y$3</f>
        <v>-305.12355652542891</v>
      </c>
      <c r="Y46" s="6">
        <f>$E46*W$3+$F46*Y$3</f>
        <v>-297.25793012669146</v>
      </c>
      <c r="Z46" s="6">
        <f>$F46*W$3-$E46*Y$3</f>
        <v>305.1235565254288</v>
      </c>
      <c r="AA46" s="6">
        <f>$C46*AA$3+$D46*AC$3</f>
        <v>-419.8338438378899</v>
      </c>
      <c r="AB46" s="6">
        <f>$D46*AA$3-$C46*AC$3</f>
        <v>-72.12631515774126</v>
      </c>
      <c r="AC46" s="6">
        <f>$E46*AA$3+$F46*AC$3</f>
        <v>-61.139590532538193</v>
      </c>
      <c r="AD46" s="6">
        <f>$F46*AA$3-$E46*AC$3</f>
        <v>421.5739700686525</v>
      </c>
      <c r="AE46" s="6">
        <f>$C46*AE$3+$D46*AG$3</f>
        <v>-382.04749883053012</v>
      </c>
      <c r="AF46" s="6">
        <f>$D46*AE$3-$C46*AG$3</f>
        <v>188.42072711691685</v>
      </c>
      <c r="AG46" s="6">
        <f>$E46*AE$3+$F46*AG$3</f>
        <v>198.33199458679337</v>
      </c>
      <c r="AH46" s="6">
        <f>$F46*AE$3-$E46*AG$3</f>
        <v>376.9974558178817</v>
      </c>
      <c r="AI46" s="6">
        <f>$C46*AI$3+$D46*AK$3</f>
        <v>-198.33199458679348</v>
      </c>
      <c r="AJ46" s="6">
        <f>$D46*AI$3-$C46*AK$3</f>
        <v>376.9974558178817</v>
      </c>
      <c r="AK46" s="6">
        <f>$E46*AI$3+$F46*AK$3</f>
        <v>382.04749883053</v>
      </c>
      <c r="AL46" s="6">
        <f>$F46*AI$3-$E46*AK$3</f>
        <v>188.42072711691699</v>
      </c>
      <c r="AM46" s="6">
        <f>$C46*AM$3+$D46*AO$3</f>
        <v>61.139590532538023</v>
      </c>
      <c r="AN46" s="6">
        <f>$D46*AM$3-$C46*AO$3</f>
        <v>421.57397006865256</v>
      </c>
      <c r="AO46" s="6">
        <f>$E46*AM$3+$F46*AO$3</f>
        <v>419.83384383788996</v>
      </c>
      <c r="AP46" s="6">
        <f>$F46*AM$3-$E46*AO$3</f>
        <v>-72.126315157741061</v>
      </c>
      <c r="AQ46" s="6">
        <f>$C46*AQ$3+$D46*AS$3</f>
        <v>297.25793012669135</v>
      </c>
      <c r="AR46" s="6">
        <f>$D46*AQ$3-$C46*AS$3</f>
        <v>305.12355652542891</v>
      </c>
      <c r="AS46" s="6">
        <f>$E46*AQ$3+$F46*AS$3</f>
        <v>297.25793012669146</v>
      </c>
      <c r="AT46" s="6">
        <f>$F46*AQ$3-$E46*AS$3</f>
        <v>-305.1235565254288</v>
      </c>
    </row>
    <row r="47" spans="1:46" x14ac:dyDescent="0.2">
      <c r="A47" s="5">
        <v>43</v>
      </c>
      <c r="B47" s="6">
        <f>Normal!J44</f>
        <v>338.37674060000001</v>
      </c>
      <c r="C47" s="6">
        <f>Normal!F44</f>
        <v>264.77565935504333</v>
      </c>
      <c r="D47" s="6">
        <f>Normal!G44*$B$1</f>
        <v>170.3960397904288</v>
      </c>
      <c r="E47" s="6">
        <f>Normal!H44</f>
        <v>264.77565935504333</v>
      </c>
      <c r="F47" s="6">
        <f>Normal!I44*$B$1</f>
        <v>-170.3960397904288</v>
      </c>
      <c r="G47" s="6">
        <f>$C47*G$3+$D47*I$3</f>
        <v>314.36428735291759</v>
      </c>
      <c r="H47" s="6">
        <f>$D47*G$3-$C47*I$3</f>
        <v>-17.777935770263383</v>
      </c>
      <c r="I47" s="6">
        <f>$E47*G$3+$F47*I$3</f>
        <v>114.0517288772066</v>
      </c>
      <c r="J47" s="6">
        <f>$F47*G$3-$E47*I$3</f>
        <v>-293.4845196995567</v>
      </c>
      <c r="K47" s="6">
        <f>$C47*K$3+$D47*M$3</f>
        <v>243.876442431116</v>
      </c>
      <c r="L47" s="6">
        <f>$D47*K$3-$C47*M$3</f>
        <v>-199.16134411652752</v>
      </c>
      <c r="M47" s="6">
        <f>$E47*K$3+$F47*M$3</f>
        <v>-80.23608555603515</v>
      </c>
      <c r="N47" s="6">
        <f>$F47*K$3-$E47*M$3</f>
        <v>-304.47188825539206</v>
      </c>
      <c r="O47" s="6">
        <f>$C47*O$3+$D47*Q$3</f>
        <v>80.236085556035192</v>
      </c>
      <c r="P47" s="6">
        <f>$D47*O$3-$C47*Q$3</f>
        <v>-304.47188825539206</v>
      </c>
      <c r="Q47" s="6">
        <f>$E47*O$3+$F47*Q$3</f>
        <v>-243.87644243111598</v>
      </c>
      <c r="R47" s="6">
        <f>$F47*O$3-$E47*Q$3</f>
        <v>-199.16134411652757</v>
      </c>
      <c r="S47" s="6">
        <f>$C47*S$3+$D47*U$3</f>
        <v>-114.05172887720656</v>
      </c>
      <c r="T47" s="6">
        <f>$D47*S$3-$C47*U$3</f>
        <v>-293.48451969955676</v>
      </c>
      <c r="U47" s="6">
        <f>$E47*S$3+$F47*U$3</f>
        <v>-314.36428735291759</v>
      </c>
      <c r="V47" s="6">
        <f>$F47*S$3-$E47*U$3</f>
        <v>-17.777935770263468</v>
      </c>
      <c r="W47" s="6">
        <f>$C47*W$3+$D47*Y$3</f>
        <v>-264.77565935504333</v>
      </c>
      <c r="X47" s="6">
        <f>$D47*W$3-$C47*Y$3</f>
        <v>-170.39603979042883</v>
      </c>
      <c r="Y47" s="6">
        <f>$E47*W$3+$F47*Y$3</f>
        <v>-264.77565935504333</v>
      </c>
      <c r="Z47" s="6">
        <f>$F47*W$3-$E47*Y$3</f>
        <v>170.39603979042877</v>
      </c>
      <c r="AA47" s="6">
        <f>$C47*AA$3+$D47*AC$3</f>
        <v>-314.36428735291759</v>
      </c>
      <c r="AB47" s="6">
        <f>$D47*AA$3-$C47*AC$3</f>
        <v>17.777935770263355</v>
      </c>
      <c r="AC47" s="6">
        <f>$E47*AA$3+$F47*AC$3</f>
        <v>-114.05172887720664</v>
      </c>
      <c r="AD47" s="6">
        <f>$F47*AA$3-$E47*AC$3</f>
        <v>293.4845196995567</v>
      </c>
      <c r="AE47" s="6">
        <f>$C47*AE$3+$D47*AG$3</f>
        <v>-243.87644243111606</v>
      </c>
      <c r="AF47" s="6">
        <f>$D47*AE$3-$C47*AG$3</f>
        <v>199.16134411652752</v>
      </c>
      <c r="AG47" s="6">
        <f>$E47*AE$3+$F47*AG$3</f>
        <v>80.236085556035121</v>
      </c>
      <c r="AH47" s="6">
        <f>$F47*AE$3-$E47*AG$3</f>
        <v>304.47188825539206</v>
      </c>
      <c r="AI47" s="6">
        <f>$C47*AI$3+$D47*AK$3</f>
        <v>-80.236085556035221</v>
      </c>
      <c r="AJ47" s="6">
        <f>$D47*AI$3-$C47*AK$3</f>
        <v>304.47188825539206</v>
      </c>
      <c r="AK47" s="6">
        <f>$E47*AI$3+$F47*AK$3</f>
        <v>243.87644243111595</v>
      </c>
      <c r="AL47" s="6">
        <f>$F47*AI$3-$E47*AK$3</f>
        <v>199.1613441165276</v>
      </c>
      <c r="AM47" s="6">
        <f>$C47*AM$3+$D47*AO$3</f>
        <v>114.05172887720653</v>
      </c>
      <c r="AN47" s="6">
        <f>$D47*AM$3-$C47*AO$3</f>
        <v>293.48451969955681</v>
      </c>
      <c r="AO47" s="6">
        <f>$E47*AM$3+$F47*AO$3</f>
        <v>314.36428735291759</v>
      </c>
      <c r="AP47" s="6">
        <f>$F47*AM$3-$E47*AO$3</f>
        <v>17.777935770263497</v>
      </c>
      <c r="AQ47" s="6">
        <f>$C47*AQ$3+$D47*AS$3</f>
        <v>264.77565935504327</v>
      </c>
      <c r="AR47" s="6">
        <f>$D47*AQ$3-$C47*AS$3</f>
        <v>170.39603979042886</v>
      </c>
      <c r="AS47" s="6">
        <f>$E47*AQ$3+$F47*AS$3</f>
        <v>264.77565935504339</v>
      </c>
      <c r="AT47" s="6">
        <f>$F47*AQ$3-$E47*AS$3</f>
        <v>-170.39603979042874</v>
      </c>
    </row>
    <row r="48" spans="1:46" x14ac:dyDescent="0.2">
      <c r="A48" s="5">
        <v>44</v>
      </c>
      <c r="B48" s="6">
        <f>Normal!J45</f>
        <v>329.46430839999999</v>
      </c>
      <c r="C48" s="6">
        <f>Normal!F45</f>
        <v>271.86963145836546</v>
      </c>
      <c r="D48" s="6">
        <f>Normal!G45*$B$1</f>
        <v>190.7508209112959</v>
      </c>
      <c r="E48" s="6">
        <f>Normal!H45</f>
        <v>271.86963145836546</v>
      </c>
      <c r="F48" s="6">
        <f>Normal!I45*$B$1</f>
        <v>-190.7508209112959</v>
      </c>
      <c r="G48" s="6">
        <f>$C48*G$3+$D48*I$3</f>
        <v>332.06767149861389</v>
      </c>
      <c r="H48" s="6">
        <f>$D48*G$3-$C48*I$3</f>
        <v>-5.4803041092065428</v>
      </c>
      <c r="I48" s="6">
        <f>$E48*G$3+$F48*I$3</f>
        <v>107.82663270992906</v>
      </c>
      <c r="J48" s="6">
        <f>$F48*G$3-$E48*I$3</f>
        <v>-314.12161572562752</v>
      </c>
      <c r="K48" s="6">
        <f>$C48*K$3+$D48*M$3</f>
        <v>265.42714759142655</v>
      </c>
      <c r="L48" s="6">
        <f>$D48*K$3-$C48*M$3</f>
        <v>-199.61813922867776</v>
      </c>
      <c r="M48" s="6">
        <f>$E48*K$3+$F48*M$3</f>
        <v>-97.402474841249045</v>
      </c>
      <c r="N48" s="6">
        <f>$F48*K$3-$E48*M$3</f>
        <v>-317.50862993380287</v>
      </c>
      <c r="O48" s="6">
        <f>$C48*O$3+$D48*Q$3</f>
        <v>97.402474841249102</v>
      </c>
      <c r="P48" s="6">
        <f>$D48*O$3-$C48*Q$3</f>
        <v>-317.50862993380287</v>
      </c>
      <c r="Q48" s="6">
        <f>$E48*O$3+$F48*Q$3</f>
        <v>-265.42714759142655</v>
      </c>
      <c r="R48" s="6">
        <f>$F48*O$3-$E48*Q$3</f>
        <v>-199.61813922867785</v>
      </c>
      <c r="S48" s="6">
        <f>$C48*S$3+$D48*U$3</f>
        <v>-107.82663270992902</v>
      </c>
      <c r="T48" s="6">
        <f>$D48*S$3-$C48*U$3</f>
        <v>-314.12161572562752</v>
      </c>
      <c r="U48" s="6">
        <f>$E48*S$3+$F48*U$3</f>
        <v>-332.06767149861389</v>
      </c>
      <c r="V48" s="6">
        <f>$F48*S$3-$E48*U$3</f>
        <v>-5.4803041092065996</v>
      </c>
      <c r="W48" s="6">
        <f>$C48*W$3+$D48*Y$3</f>
        <v>-271.86963145836546</v>
      </c>
      <c r="X48" s="6">
        <f>$D48*W$3-$C48*Y$3</f>
        <v>-190.75082091129593</v>
      </c>
      <c r="Y48" s="6">
        <f>$E48*W$3+$F48*Y$3</f>
        <v>-271.86963145836546</v>
      </c>
      <c r="Z48" s="6">
        <f>$F48*W$3-$E48*Y$3</f>
        <v>190.75082091129588</v>
      </c>
      <c r="AA48" s="6">
        <f>$C48*AA$3+$D48*AC$3</f>
        <v>-332.06767149861389</v>
      </c>
      <c r="AB48" s="6">
        <f>$D48*AA$3-$C48*AC$3</f>
        <v>5.4803041092064859</v>
      </c>
      <c r="AC48" s="6">
        <f>$E48*AA$3+$F48*AC$3</f>
        <v>-107.8266327099291</v>
      </c>
      <c r="AD48" s="6">
        <f>$F48*AA$3-$E48*AC$3</f>
        <v>314.12161572562752</v>
      </c>
      <c r="AE48" s="6">
        <f>$C48*AE$3+$D48*AG$3</f>
        <v>-265.4271475914266</v>
      </c>
      <c r="AF48" s="6">
        <f>$D48*AE$3-$C48*AG$3</f>
        <v>199.61813922867776</v>
      </c>
      <c r="AG48" s="6">
        <f>$E48*AE$3+$F48*AG$3</f>
        <v>97.402474841249003</v>
      </c>
      <c r="AH48" s="6">
        <f>$F48*AE$3-$E48*AG$3</f>
        <v>317.50862993380287</v>
      </c>
      <c r="AI48" s="6">
        <f>$C48*AI$3+$D48*AK$3</f>
        <v>-97.402474841249131</v>
      </c>
      <c r="AJ48" s="6">
        <f>$D48*AI$3-$C48*AK$3</f>
        <v>317.50862993380287</v>
      </c>
      <c r="AK48" s="6">
        <f>$E48*AI$3+$F48*AK$3</f>
        <v>265.42714759142655</v>
      </c>
      <c r="AL48" s="6">
        <f>$F48*AI$3-$E48*AK$3</f>
        <v>199.61813922867788</v>
      </c>
      <c r="AM48" s="6">
        <f>$C48*AM$3+$D48*AO$3</f>
        <v>107.82663270992899</v>
      </c>
      <c r="AN48" s="6">
        <f>$D48*AM$3-$C48*AO$3</f>
        <v>314.12161572562752</v>
      </c>
      <c r="AO48" s="6">
        <f>$E48*AM$3+$F48*AO$3</f>
        <v>332.06767149861389</v>
      </c>
      <c r="AP48" s="6">
        <f>$F48*AM$3-$E48*AO$3</f>
        <v>5.480304109206628</v>
      </c>
      <c r="AQ48" s="6">
        <f>$C48*AQ$3+$D48*AS$3</f>
        <v>271.8696314583654</v>
      </c>
      <c r="AR48" s="6">
        <f>$D48*AQ$3-$C48*AS$3</f>
        <v>190.75082091129596</v>
      </c>
      <c r="AS48" s="6">
        <f>$E48*AQ$3+$F48*AS$3</f>
        <v>271.86963145836552</v>
      </c>
      <c r="AT48" s="6">
        <f>$F48*AQ$3-$E48*AS$3</f>
        <v>-190.75082091129585</v>
      </c>
    </row>
    <row r="49" spans="1:46" x14ac:dyDescent="0.2">
      <c r="A49" s="5">
        <v>45</v>
      </c>
      <c r="B49" s="6">
        <f>Normal!J46</f>
        <v>318.92308809999997</v>
      </c>
      <c r="C49" s="6">
        <f>Normal!F46</f>
        <v>277.95453205530737</v>
      </c>
      <c r="D49" s="6">
        <f>Normal!G46*$B$1</f>
        <v>210.50816409222284</v>
      </c>
      <c r="E49" s="6">
        <f>Normal!H46</f>
        <v>277.95453205530737</v>
      </c>
      <c r="F49" s="6">
        <f>Normal!I46*$B$1</f>
        <v>-210.50816409222284</v>
      </c>
      <c r="G49" s="6">
        <f>$C49*G$3+$D49*I$3</f>
        <v>348.60353443685227</v>
      </c>
      <c r="H49" s="6">
        <f>$D49*G$3-$C49*I$3</f>
        <v>6.9271074553132053</v>
      </c>
      <c r="I49" s="6">
        <f>$E49*G$3+$F49*I$3</f>
        <v>101.13634575570721</v>
      </c>
      <c r="J49" s="6">
        <f>$F49*G$3-$E49*I$3</f>
        <v>-333.68225695524353</v>
      </c>
      <c r="K49" s="6">
        <f>$C49*K$3+$D49*M$3</f>
        <v>286.09783526186402</v>
      </c>
      <c r="L49" s="6">
        <f>$D49*K$3-$C49*M$3</f>
        <v>-199.29986878580326</v>
      </c>
      <c r="M49" s="6">
        <f>$E49*K$3+$F49*M$3</f>
        <v>-114.31248712461192</v>
      </c>
      <c r="N49" s="6">
        <f>$F49*K$3-$E49*M$3</f>
        <v>-329.40106910413715</v>
      </c>
      <c r="O49" s="6">
        <f>$C49*O$3+$D49*Q$3</f>
        <v>114.31248712461198</v>
      </c>
      <c r="P49" s="6">
        <f>$D49*O$3-$C49*Q$3</f>
        <v>-329.40106910413715</v>
      </c>
      <c r="Q49" s="6">
        <f>$E49*O$3+$F49*Q$3</f>
        <v>-286.09783526186402</v>
      </c>
      <c r="R49" s="6">
        <f>$F49*O$3-$E49*Q$3</f>
        <v>-199.29986878580334</v>
      </c>
      <c r="S49" s="6">
        <f>$C49*S$3+$D49*U$3</f>
        <v>-101.13634575570715</v>
      </c>
      <c r="T49" s="6">
        <f>$D49*S$3-$C49*U$3</f>
        <v>-333.68225695524353</v>
      </c>
      <c r="U49" s="6">
        <f>$E49*S$3+$F49*U$3</f>
        <v>-348.60353443685227</v>
      </c>
      <c r="V49" s="6">
        <f>$F49*S$3-$E49*U$3</f>
        <v>6.9271074553131484</v>
      </c>
      <c r="W49" s="6">
        <f>$C49*W$3+$D49*Y$3</f>
        <v>-277.95453205530737</v>
      </c>
      <c r="X49" s="6">
        <f>$D49*W$3-$C49*Y$3</f>
        <v>-210.50816409222287</v>
      </c>
      <c r="Y49" s="6">
        <f>$E49*W$3+$F49*Y$3</f>
        <v>-277.95453205530737</v>
      </c>
      <c r="Z49" s="6">
        <f>$F49*W$3-$E49*Y$3</f>
        <v>210.50816409222281</v>
      </c>
      <c r="AA49" s="6">
        <f>$C49*AA$3+$D49*AC$3</f>
        <v>-348.60353443685227</v>
      </c>
      <c r="AB49" s="6">
        <f>$D49*AA$3-$C49*AC$3</f>
        <v>-6.9271074553132621</v>
      </c>
      <c r="AC49" s="6">
        <f>$E49*AA$3+$F49*AC$3</f>
        <v>-101.13634575570727</v>
      </c>
      <c r="AD49" s="6">
        <f>$F49*AA$3-$E49*AC$3</f>
        <v>333.68225695524353</v>
      </c>
      <c r="AE49" s="6">
        <f>$C49*AE$3+$D49*AG$3</f>
        <v>-286.09783526186408</v>
      </c>
      <c r="AF49" s="6">
        <f>$D49*AE$3-$C49*AG$3</f>
        <v>199.29986878580326</v>
      </c>
      <c r="AG49" s="6">
        <f>$E49*AE$3+$F49*AG$3</f>
        <v>114.31248712461189</v>
      </c>
      <c r="AH49" s="6">
        <f>$F49*AE$3-$E49*AG$3</f>
        <v>329.40106910413715</v>
      </c>
      <c r="AI49" s="6">
        <f>$C49*AI$3+$D49*AK$3</f>
        <v>-114.31248712461201</v>
      </c>
      <c r="AJ49" s="6">
        <f>$D49*AI$3-$C49*AK$3</f>
        <v>329.40106910413715</v>
      </c>
      <c r="AK49" s="6">
        <f>$E49*AI$3+$F49*AK$3</f>
        <v>286.09783526186402</v>
      </c>
      <c r="AL49" s="6">
        <f>$F49*AI$3-$E49*AK$3</f>
        <v>199.29986878580337</v>
      </c>
      <c r="AM49" s="6">
        <f>$C49*AM$3+$D49*AO$3</f>
        <v>101.13634575570714</v>
      </c>
      <c r="AN49" s="6">
        <f>$D49*AM$3-$C49*AO$3</f>
        <v>333.68225695524359</v>
      </c>
      <c r="AO49" s="6">
        <f>$E49*AM$3+$F49*AO$3</f>
        <v>348.60353443685233</v>
      </c>
      <c r="AP49" s="6">
        <f>$F49*AM$3-$E49*AO$3</f>
        <v>-6.92710745531312</v>
      </c>
      <c r="AQ49" s="6">
        <f>$C49*AQ$3+$D49*AS$3</f>
        <v>277.95453205530731</v>
      </c>
      <c r="AR49" s="6">
        <f>$D49*AQ$3-$C49*AS$3</f>
        <v>210.5081640922229</v>
      </c>
      <c r="AS49" s="6">
        <f>$E49*AQ$3+$F49*AS$3</f>
        <v>277.95453205530742</v>
      </c>
      <c r="AT49" s="6">
        <f>$F49*AQ$3-$E49*AS$3</f>
        <v>-210.50816409222278</v>
      </c>
    </row>
    <row r="50" spans="1:46" x14ac:dyDescent="0.2">
      <c r="A50" s="5">
        <v>46</v>
      </c>
      <c r="B50" s="6">
        <f>Normal!J47</f>
        <v>306.74236550000001</v>
      </c>
      <c r="C50" s="6">
        <f>Normal!F47</f>
        <v>282.90108521553174</v>
      </c>
      <c r="D50" s="6">
        <f>Normal!G47*$B$1</f>
        <v>229.43448495082316</v>
      </c>
      <c r="E50" s="6">
        <f>Normal!H47</f>
        <v>282.90108521553174</v>
      </c>
      <c r="F50" s="6">
        <f>Normal!I47*$B$1</f>
        <v>-229.43448495082316</v>
      </c>
      <c r="G50" s="6">
        <f>$C50*G$3+$D50*I$3</f>
        <v>363.72999228789359</v>
      </c>
      <c r="H50" s="6">
        <f>$D50*G$3-$C50*I$3</f>
        <v>19.331311673653289</v>
      </c>
      <c r="I50" s="6">
        <f>$E50*G$3+$F50*I$3</f>
        <v>94.013579045067161</v>
      </c>
      <c r="J50" s="6">
        <f>$F50*G$3-$E50*I$3</f>
        <v>-351.90148316810485</v>
      </c>
      <c r="K50" s="6">
        <f>$C50*K$3+$D50*M$3</f>
        <v>305.62640503401718</v>
      </c>
      <c r="L50" s="6">
        <f>$D50*K$3-$C50*M$3</f>
        <v>-198.15576561573448</v>
      </c>
      <c r="M50" s="6">
        <f>$E50*K$3+$F50*M$3</f>
        <v>-130.78391891658822</v>
      </c>
      <c r="N50" s="6">
        <f>$F50*K$3-$E50*M$3</f>
        <v>-339.95407550666948</v>
      </c>
      <c r="O50" s="6">
        <f>$C50*O$3+$D50*Q$3</f>
        <v>130.78391891658828</v>
      </c>
      <c r="P50" s="6">
        <f>$D50*O$3-$C50*Q$3</f>
        <v>-339.95407550666943</v>
      </c>
      <c r="Q50" s="6">
        <f>$E50*O$3+$F50*Q$3</f>
        <v>-305.62640503401718</v>
      </c>
      <c r="R50" s="6">
        <f>$F50*O$3-$E50*Q$3</f>
        <v>-198.15576561573454</v>
      </c>
      <c r="S50" s="6">
        <f>$C50*S$3+$D50*U$3</f>
        <v>-94.013579045067104</v>
      </c>
      <c r="T50" s="6">
        <f>$D50*S$3-$C50*U$3</f>
        <v>-351.90148316810485</v>
      </c>
      <c r="U50" s="6">
        <f>$E50*S$3+$F50*U$3</f>
        <v>-363.72999228789359</v>
      </c>
      <c r="V50" s="6">
        <f>$F50*S$3-$E50*U$3</f>
        <v>19.331311673653261</v>
      </c>
      <c r="W50" s="6">
        <f>$C50*W$3+$D50*Y$3</f>
        <v>-282.90108521553174</v>
      </c>
      <c r="X50" s="6">
        <f>$D50*W$3-$C50*Y$3</f>
        <v>-229.43448495082319</v>
      </c>
      <c r="Y50" s="6">
        <f>$E50*W$3+$F50*Y$3</f>
        <v>-282.90108521553174</v>
      </c>
      <c r="Z50" s="6">
        <f>$F50*W$3-$E50*Y$3</f>
        <v>229.43448495082313</v>
      </c>
      <c r="AA50" s="6">
        <f>$C50*AA$3+$D50*AC$3</f>
        <v>-363.72999228789359</v>
      </c>
      <c r="AB50" s="6">
        <f>$D50*AA$3-$C50*AC$3</f>
        <v>-19.331311673653346</v>
      </c>
      <c r="AC50" s="6">
        <f>$E50*AA$3+$F50*AC$3</f>
        <v>-94.013579045067218</v>
      </c>
      <c r="AD50" s="6">
        <f>$F50*AA$3-$E50*AC$3</f>
        <v>351.90148316810485</v>
      </c>
      <c r="AE50" s="6">
        <f>$C50*AE$3+$D50*AG$3</f>
        <v>-305.62640503401724</v>
      </c>
      <c r="AF50" s="6">
        <f>$D50*AE$3-$C50*AG$3</f>
        <v>198.15576561573448</v>
      </c>
      <c r="AG50" s="6">
        <f>$E50*AE$3+$F50*AG$3</f>
        <v>130.78391891658816</v>
      </c>
      <c r="AH50" s="6">
        <f>$F50*AE$3-$E50*AG$3</f>
        <v>339.95407550666948</v>
      </c>
      <c r="AI50" s="6">
        <f>$C50*AI$3+$D50*AK$3</f>
        <v>-130.78391891658828</v>
      </c>
      <c r="AJ50" s="6">
        <f>$D50*AI$3-$C50*AK$3</f>
        <v>339.95407550666943</v>
      </c>
      <c r="AK50" s="6">
        <f>$E50*AI$3+$F50*AK$3</f>
        <v>305.62640503401718</v>
      </c>
      <c r="AL50" s="6">
        <f>$F50*AI$3-$E50*AK$3</f>
        <v>198.15576561573454</v>
      </c>
      <c r="AM50" s="6">
        <f>$C50*AM$3+$D50*AO$3</f>
        <v>94.013579045067075</v>
      </c>
      <c r="AN50" s="6">
        <f>$D50*AM$3-$C50*AO$3</f>
        <v>351.90148316810485</v>
      </c>
      <c r="AO50" s="6">
        <f>$E50*AM$3+$F50*AO$3</f>
        <v>363.72999228789365</v>
      </c>
      <c r="AP50" s="6">
        <f>$F50*AM$3-$E50*AO$3</f>
        <v>-19.331311673653232</v>
      </c>
      <c r="AQ50" s="6">
        <f>$C50*AQ$3+$D50*AS$3</f>
        <v>282.90108521553168</v>
      </c>
      <c r="AR50" s="6">
        <f>$D50*AQ$3-$C50*AS$3</f>
        <v>229.43448495082322</v>
      </c>
      <c r="AS50" s="6">
        <f>$E50*AQ$3+$F50*AS$3</f>
        <v>282.90108521553179</v>
      </c>
      <c r="AT50" s="6">
        <f>$F50*AQ$3-$E50*AS$3</f>
        <v>-229.43448495082311</v>
      </c>
    </row>
    <row r="51" spans="1:46" x14ac:dyDescent="0.2">
      <c r="A51" s="5">
        <v>47</v>
      </c>
      <c r="B51" s="6">
        <f>Normal!J48</f>
        <v>292.98611870000002</v>
      </c>
      <c r="C51" s="6">
        <f>Normal!F48</f>
        <v>286.6108443444885</v>
      </c>
      <c r="D51" s="6">
        <f>Normal!G48*$B$1</f>
        <v>247.2946752252391</v>
      </c>
      <c r="E51" s="6">
        <f>Normal!H48</f>
        <v>286.6108443444885</v>
      </c>
      <c r="F51" s="6">
        <f>Normal!I48*$B$1</f>
        <v>-247.2946752252391</v>
      </c>
      <c r="G51" s="6">
        <f>$C51*G$3+$D51*I$3</f>
        <v>377.22920691469636</v>
      </c>
      <c r="H51" s="6">
        <f>$D51*G$3-$C51*I$3</f>
        <v>31.59996742286782</v>
      </c>
      <c r="I51" s="6">
        <f>$E51*G$3+$F51*I$3</f>
        <v>86.516880778991606</v>
      </c>
      <c r="J51" s="6">
        <f>$F51*G$3-$E51*I$3</f>
        <v>-368.53122232843566</v>
      </c>
      <c r="K51" s="6">
        <f>$C51*K$3+$D51*M$3</f>
        <v>323.75883399265706</v>
      </c>
      <c r="L51" s="6">
        <f>$D51*K$3-$C51*M$3</f>
        <v>-196.16485389164956</v>
      </c>
      <c r="M51" s="6">
        <f>$E51*K$3+$F51*M$3</f>
        <v>-146.62359064345759</v>
      </c>
      <c r="N51" s="6">
        <f>$F51*K$3-$E51*M$3</f>
        <v>-349.00136841771388</v>
      </c>
      <c r="O51" s="6">
        <f>$C51*O$3+$D51*Q$3</f>
        <v>146.62359064345765</v>
      </c>
      <c r="P51" s="6">
        <f>$D51*O$3-$C51*Q$3</f>
        <v>-349.00136841771393</v>
      </c>
      <c r="Q51" s="6">
        <f>$E51*O$3+$F51*Q$3</f>
        <v>-323.75883399265706</v>
      </c>
      <c r="R51" s="6">
        <f>$F51*O$3-$E51*Q$3</f>
        <v>-196.16485389164961</v>
      </c>
      <c r="S51" s="6">
        <f>$C51*S$3+$D51*U$3</f>
        <v>-86.516880778991549</v>
      </c>
      <c r="T51" s="6">
        <f>$D51*S$3-$C51*U$3</f>
        <v>-368.53122232843566</v>
      </c>
      <c r="U51" s="6">
        <f>$E51*S$3+$F51*U$3</f>
        <v>-377.22920691469636</v>
      </c>
      <c r="V51" s="6">
        <f>$F51*S$3-$E51*U$3</f>
        <v>31.599967422867735</v>
      </c>
      <c r="W51" s="6">
        <f>$C51*W$3+$D51*Y$3</f>
        <v>-286.61084434448844</v>
      </c>
      <c r="X51" s="6">
        <f>$D51*W$3-$C51*Y$3</f>
        <v>-247.29467522523913</v>
      </c>
      <c r="Y51" s="6">
        <f>$E51*W$3+$F51*Y$3</f>
        <v>-286.61084434448856</v>
      </c>
      <c r="Z51" s="6">
        <f>$F51*W$3-$E51*Y$3</f>
        <v>247.29467522523908</v>
      </c>
      <c r="AA51" s="6">
        <f>$C51*AA$3+$D51*AC$3</f>
        <v>-377.22920691469636</v>
      </c>
      <c r="AB51" s="6">
        <f>$D51*AA$3-$C51*AC$3</f>
        <v>-31.599967422867877</v>
      </c>
      <c r="AC51" s="6">
        <f>$E51*AA$3+$F51*AC$3</f>
        <v>-86.516880778991663</v>
      </c>
      <c r="AD51" s="6">
        <f>$F51*AA$3-$E51*AC$3</f>
        <v>368.53122232843566</v>
      </c>
      <c r="AE51" s="6">
        <f>$C51*AE$3+$D51*AG$3</f>
        <v>-323.75883399265712</v>
      </c>
      <c r="AF51" s="6">
        <f>$D51*AE$3-$C51*AG$3</f>
        <v>196.1648538916495</v>
      </c>
      <c r="AG51" s="6">
        <f>$E51*AE$3+$F51*AG$3</f>
        <v>146.62359064345753</v>
      </c>
      <c r="AH51" s="6">
        <f>$F51*AE$3-$E51*AG$3</f>
        <v>349.00136841771393</v>
      </c>
      <c r="AI51" s="6">
        <f>$C51*AI$3+$D51*AK$3</f>
        <v>-146.62359064345767</v>
      </c>
      <c r="AJ51" s="6">
        <f>$D51*AI$3-$C51*AK$3</f>
        <v>349.00136841771388</v>
      </c>
      <c r="AK51" s="6">
        <f>$E51*AI$3+$F51*AK$3</f>
        <v>323.75883399265706</v>
      </c>
      <c r="AL51" s="6">
        <f>$F51*AI$3-$E51*AK$3</f>
        <v>196.16485389164967</v>
      </c>
      <c r="AM51" s="6">
        <f>$C51*AM$3+$D51*AO$3</f>
        <v>86.516880778991521</v>
      </c>
      <c r="AN51" s="6">
        <f>$D51*AM$3-$C51*AO$3</f>
        <v>368.53122232843566</v>
      </c>
      <c r="AO51" s="6">
        <f>$E51*AM$3+$F51*AO$3</f>
        <v>377.22920691469642</v>
      </c>
      <c r="AP51" s="6">
        <f>$F51*AM$3-$E51*AO$3</f>
        <v>-31.599967422867707</v>
      </c>
      <c r="AQ51" s="6">
        <f>$C51*AQ$3+$D51*AS$3</f>
        <v>286.61084434448844</v>
      </c>
      <c r="AR51" s="6">
        <f>$D51*AQ$3-$C51*AS$3</f>
        <v>247.29467522523916</v>
      </c>
      <c r="AS51" s="6">
        <f>$E51*AQ$3+$F51*AS$3</f>
        <v>286.61084434448856</v>
      </c>
      <c r="AT51" s="6">
        <f>$F51*AQ$3-$E51*AS$3</f>
        <v>-247.29467522523905</v>
      </c>
    </row>
    <row r="52" spans="1:46" x14ac:dyDescent="0.2">
      <c r="A52" s="5">
        <v>48</v>
      </c>
      <c r="B52" s="6">
        <f>Normal!J49</f>
        <v>277.79332160000001</v>
      </c>
      <c r="C52" s="6">
        <f>Normal!F49</f>
        <v>289.03339257595246</v>
      </c>
      <c r="D52" s="6">
        <f>Normal!G49*$B$1</f>
        <v>263.8840710761811</v>
      </c>
      <c r="E52" s="6">
        <f>Normal!H49</f>
        <v>289.03339257595246</v>
      </c>
      <c r="F52" s="6">
        <f>Normal!I49*$B$1</f>
        <v>-263.8840710761811</v>
      </c>
      <c r="G52" s="6">
        <f>$C52*G$3+$D52*I$3</f>
        <v>388.94009182926936</v>
      </c>
      <c r="H52" s="6">
        <f>$D52*G$3-$C52*I$3</f>
        <v>43.597132469271372</v>
      </c>
      <c r="I52" s="6">
        <f>$E52*G$3+$F52*I$3</f>
        <v>78.725761242313268</v>
      </c>
      <c r="J52" s="6">
        <f>$F52*G$3-$E52*I$3</f>
        <v>-383.37626362168271</v>
      </c>
      <c r="K52" s="6">
        <f>$C52*K$3+$D52*M$3</f>
        <v>340.28489559131054</v>
      </c>
      <c r="L52" s="6">
        <f>$D52*K$3-$C52*M$3</f>
        <v>-193.34242892886834</v>
      </c>
      <c r="M52" s="6">
        <f>$E52*K$3+$F52*M$3</f>
        <v>-161.6524350956804</v>
      </c>
      <c r="N52" s="6">
        <f>$F52*K$3-$E52*M$3</f>
        <v>-356.4317539436413</v>
      </c>
      <c r="O52" s="6">
        <f>$C52*O$3+$D52*Q$3</f>
        <v>161.65243509568046</v>
      </c>
      <c r="P52" s="6">
        <f>$D52*O$3-$C52*Q$3</f>
        <v>-356.43175394364135</v>
      </c>
      <c r="Q52" s="6">
        <f>$E52*O$3+$F52*Q$3</f>
        <v>-340.28489559131054</v>
      </c>
      <c r="R52" s="6">
        <f>$F52*O$3-$E52*Q$3</f>
        <v>-193.3424289288684</v>
      </c>
      <c r="S52" s="6">
        <f>$C52*S$3+$D52*U$3</f>
        <v>-78.725761242313212</v>
      </c>
      <c r="T52" s="6">
        <f>$D52*S$3-$C52*U$3</f>
        <v>-383.37626362168271</v>
      </c>
      <c r="U52" s="6">
        <f>$E52*S$3+$F52*U$3</f>
        <v>-388.94009182926936</v>
      </c>
      <c r="V52" s="6">
        <f>$F52*S$3-$E52*U$3</f>
        <v>43.597132469271315</v>
      </c>
      <c r="W52" s="6">
        <f>$C52*W$3+$D52*Y$3</f>
        <v>-289.0333925759524</v>
      </c>
      <c r="X52" s="6">
        <f>$D52*W$3-$C52*Y$3</f>
        <v>-263.88407107618116</v>
      </c>
      <c r="Y52" s="6">
        <f>$E52*W$3+$F52*Y$3</f>
        <v>-289.03339257595252</v>
      </c>
      <c r="Z52" s="6">
        <f>$F52*W$3-$E52*Y$3</f>
        <v>263.88407107618104</v>
      </c>
      <c r="AA52" s="6">
        <f>$C52*AA$3+$D52*AC$3</f>
        <v>-388.94009182926936</v>
      </c>
      <c r="AB52" s="6">
        <f>$D52*AA$3-$C52*AC$3</f>
        <v>-43.597132469271429</v>
      </c>
      <c r="AC52" s="6">
        <f>$E52*AA$3+$F52*AC$3</f>
        <v>-78.725761242313325</v>
      </c>
      <c r="AD52" s="6">
        <f>$F52*AA$3-$E52*AC$3</f>
        <v>383.37626362168271</v>
      </c>
      <c r="AE52" s="6">
        <f>$C52*AE$3+$D52*AG$3</f>
        <v>-340.2848955913106</v>
      </c>
      <c r="AF52" s="6">
        <f>$D52*AE$3-$C52*AG$3</f>
        <v>193.34242892886829</v>
      </c>
      <c r="AG52" s="6">
        <f>$E52*AE$3+$F52*AG$3</f>
        <v>161.65243509568035</v>
      </c>
      <c r="AH52" s="6">
        <f>$F52*AE$3-$E52*AG$3</f>
        <v>356.43175394364135</v>
      </c>
      <c r="AI52" s="6">
        <f>$C52*AI$3+$D52*AK$3</f>
        <v>-161.65243509568049</v>
      </c>
      <c r="AJ52" s="6">
        <f>$D52*AI$3-$C52*AK$3</f>
        <v>356.4317539436413</v>
      </c>
      <c r="AK52" s="6">
        <f>$E52*AI$3+$F52*AK$3</f>
        <v>340.28489559131049</v>
      </c>
      <c r="AL52" s="6">
        <f>$F52*AI$3-$E52*AK$3</f>
        <v>193.34242892886846</v>
      </c>
      <c r="AM52" s="6">
        <f>$C52*AM$3+$D52*AO$3</f>
        <v>78.725761242313183</v>
      </c>
      <c r="AN52" s="6">
        <f>$D52*AM$3-$C52*AO$3</f>
        <v>383.37626362168271</v>
      </c>
      <c r="AO52" s="6">
        <f>$E52*AM$3+$F52*AO$3</f>
        <v>388.94009182926936</v>
      </c>
      <c r="AP52" s="6">
        <f>$F52*AM$3-$E52*AO$3</f>
        <v>-43.597132469271287</v>
      </c>
      <c r="AQ52" s="6">
        <f>$C52*AQ$3+$D52*AS$3</f>
        <v>289.0333925759524</v>
      </c>
      <c r="AR52" s="6">
        <f>$D52*AQ$3-$C52*AS$3</f>
        <v>263.88407107618116</v>
      </c>
      <c r="AS52" s="6">
        <f>$E52*AQ$3+$F52*AS$3</f>
        <v>289.03339257595252</v>
      </c>
      <c r="AT52" s="6">
        <f>$F52*AQ$3-$E52*AS$3</f>
        <v>-263.88407107618104</v>
      </c>
    </row>
    <row r="53" spans="1:46" x14ac:dyDescent="0.2">
      <c r="A53" s="5">
        <v>49</v>
      </c>
      <c r="B53" s="6">
        <f>Normal!J50</f>
        <v>261.25188199999997</v>
      </c>
      <c r="C53" s="6">
        <f>Normal!F50</f>
        <v>290.35219922541307</v>
      </c>
      <c r="D53" s="6">
        <f>Normal!G50*$B$1</f>
        <v>278.87623372240176</v>
      </c>
      <c r="E53" s="6">
        <f>Normal!H50</f>
        <v>290.35219922541307</v>
      </c>
      <c r="F53" s="6">
        <f>Normal!I50*$B$1</f>
        <v>-278.87623372240176</v>
      </c>
      <c r="G53" s="6">
        <f>$C53*G$3+$D53*I$3</f>
        <v>398.81920092439623</v>
      </c>
      <c r="H53" s="6">
        <f>$D53*G$3-$C53*I$3</f>
        <v>54.950871733318991</v>
      </c>
      <c r="I53" s="6">
        <f>$E53*G$3+$F53*I$3</f>
        <v>70.98052613060301</v>
      </c>
      <c r="J53" s="6">
        <f>$F53*G$3-$E53*I$3</f>
        <v>-396.2803530840867</v>
      </c>
      <c r="K53" s="6">
        <f>$C53*K$3+$D53*M$3</f>
        <v>354.95082323633352</v>
      </c>
      <c r="L53" s="6">
        <f>$D53*K$3-$C53*M$3</f>
        <v>-189.96385554645576</v>
      </c>
      <c r="M53" s="6">
        <f>$E53*K$3+$F53*M$3</f>
        <v>-175.50329540674733</v>
      </c>
      <c r="N53" s="6">
        <f>$F53*K$3-$E53*M$3</f>
        <v>-362.31884664145969</v>
      </c>
      <c r="O53" s="6">
        <f>$C53*O$3+$D53*Q$3</f>
        <v>175.50329540674741</v>
      </c>
      <c r="P53" s="6">
        <f>$D53*O$3-$C53*Q$3</f>
        <v>-362.31884664145969</v>
      </c>
      <c r="Q53" s="6">
        <f>$E53*O$3+$F53*Q$3</f>
        <v>-354.95082323633358</v>
      </c>
      <c r="R53" s="6">
        <f>$F53*O$3-$E53*Q$3</f>
        <v>-189.96385554645587</v>
      </c>
      <c r="S53" s="6">
        <f>$C53*S$3+$D53*U$3</f>
        <v>-70.980526130602954</v>
      </c>
      <c r="T53" s="6">
        <f>$D53*S$3-$C53*U$3</f>
        <v>-396.2803530840867</v>
      </c>
      <c r="U53" s="6">
        <f>$E53*S$3+$F53*U$3</f>
        <v>-398.81920092439623</v>
      </c>
      <c r="V53" s="6">
        <f>$F53*S$3-$E53*U$3</f>
        <v>54.950871733318934</v>
      </c>
      <c r="W53" s="6">
        <f>$C53*W$3+$D53*Y$3</f>
        <v>-290.35219922541302</v>
      </c>
      <c r="X53" s="6">
        <f>$D53*W$3-$C53*Y$3</f>
        <v>-278.87623372240182</v>
      </c>
      <c r="Y53" s="6">
        <f>$E53*W$3+$F53*Y$3</f>
        <v>-290.35219922541313</v>
      </c>
      <c r="Z53" s="6">
        <f>$F53*W$3-$E53*Y$3</f>
        <v>278.87623372240171</v>
      </c>
      <c r="AA53" s="6">
        <f>$C53*AA$3+$D53*AC$3</f>
        <v>-398.81920092439623</v>
      </c>
      <c r="AB53" s="6">
        <f>$D53*AA$3-$C53*AC$3</f>
        <v>-54.950871733319048</v>
      </c>
      <c r="AC53" s="6">
        <f>$E53*AA$3+$F53*AC$3</f>
        <v>-70.980526130603067</v>
      </c>
      <c r="AD53" s="6">
        <f>$F53*AA$3-$E53*AC$3</f>
        <v>396.2803530840867</v>
      </c>
      <c r="AE53" s="6">
        <f>$C53*AE$3+$D53*AG$3</f>
        <v>-354.95082323633358</v>
      </c>
      <c r="AF53" s="6">
        <f>$D53*AE$3-$C53*AG$3</f>
        <v>189.96385554645573</v>
      </c>
      <c r="AG53" s="6">
        <f>$E53*AE$3+$F53*AG$3</f>
        <v>175.5032954067473</v>
      </c>
      <c r="AH53" s="6">
        <f>$F53*AE$3-$E53*AG$3</f>
        <v>362.31884664145969</v>
      </c>
      <c r="AI53" s="6">
        <f>$C53*AI$3+$D53*AK$3</f>
        <v>-175.50329540674744</v>
      </c>
      <c r="AJ53" s="6">
        <f>$D53*AI$3-$C53*AK$3</f>
        <v>362.31884664145969</v>
      </c>
      <c r="AK53" s="6">
        <f>$E53*AI$3+$F53*AK$3</f>
        <v>354.95082323633352</v>
      </c>
      <c r="AL53" s="6">
        <f>$F53*AI$3-$E53*AK$3</f>
        <v>189.96385554645587</v>
      </c>
      <c r="AM53" s="6">
        <f>$C53*AM$3+$D53*AO$3</f>
        <v>70.980526130602925</v>
      </c>
      <c r="AN53" s="6">
        <f>$D53*AM$3-$C53*AO$3</f>
        <v>396.28035308408676</v>
      </c>
      <c r="AO53" s="6">
        <f>$E53*AM$3+$F53*AO$3</f>
        <v>398.81920092439628</v>
      </c>
      <c r="AP53" s="6">
        <f>$F53*AM$3-$E53*AO$3</f>
        <v>-54.950871733318905</v>
      </c>
      <c r="AQ53" s="6">
        <f>$C53*AQ$3+$D53*AS$3</f>
        <v>290.35219922541302</v>
      </c>
      <c r="AR53" s="6">
        <f>$D53*AQ$3-$C53*AS$3</f>
        <v>278.87623372240182</v>
      </c>
      <c r="AS53" s="6">
        <f>$E53*AQ$3+$F53*AS$3</f>
        <v>290.35219922541313</v>
      </c>
      <c r="AT53" s="6">
        <f>$F53*AQ$3-$E53*AS$3</f>
        <v>-278.87623372240171</v>
      </c>
    </row>
    <row r="54" spans="1:46" x14ac:dyDescent="0.2">
      <c r="A54" s="5">
        <v>50</v>
      </c>
      <c r="B54" s="6">
        <f>Normal!J51</f>
        <v>242.995699</v>
      </c>
      <c r="C54" s="6">
        <f>Normal!F51</f>
        <v>291.5825675725626</v>
      </c>
      <c r="D54" s="6">
        <f>Normal!G51*$B$1</f>
        <v>291.00309539189362</v>
      </c>
      <c r="E54" s="6">
        <f>Normal!H51</f>
        <v>291.5825675725626</v>
      </c>
      <c r="F54" s="6">
        <f>Normal!I51*$B$1</f>
        <v>-291.00309539189362</v>
      </c>
      <c r="G54" s="6">
        <f>$C54*G$3+$D54*I$3</f>
        <v>406.94258027249941</v>
      </c>
      <c r="H54" s="6">
        <f>$D54*G$3-$C54*I$3</f>
        <v>64.038516543030113</v>
      </c>
      <c r="I54" s="6">
        <f>$E54*G$3+$F54*I$3</f>
        <v>64.847924586869794</v>
      </c>
      <c r="J54" s="6">
        <f>$F54*G$3-$E54*I$3</f>
        <v>-406.81438263248174</v>
      </c>
      <c r="K54" s="6">
        <f>$C54*K$3+$D54*M$3</f>
        <v>366.86435877792394</v>
      </c>
      <c r="L54" s="6">
        <f>$D54*K$3-$C54*M$3</f>
        <v>-187.38659903614848</v>
      </c>
      <c r="M54" s="6">
        <f>$E54*K$3+$F54*M$3</f>
        <v>-186.6564214911173</v>
      </c>
      <c r="N54" s="6">
        <f>$F54*K$3-$E54*M$3</f>
        <v>-367.23640281976668</v>
      </c>
      <c r="O54" s="6">
        <f>$C54*O$3+$D54*Q$3</f>
        <v>186.65642149111733</v>
      </c>
      <c r="P54" s="6">
        <f>$D54*O$3-$C54*Q$3</f>
        <v>-367.23640281976668</v>
      </c>
      <c r="Q54" s="6">
        <f>$E54*O$3+$F54*Q$3</f>
        <v>-366.86435877792388</v>
      </c>
      <c r="R54" s="6">
        <f>$F54*O$3-$E54*Q$3</f>
        <v>-187.3865990361486</v>
      </c>
      <c r="S54" s="6">
        <f>$C54*S$3+$D54*U$3</f>
        <v>-64.847924586869709</v>
      </c>
      <c r="T54" s="6">
        <f>$D54*S$3-$C54*U$3</f>
        <v>-406.81438263248168</v>
      </c>
      <c r="U54" s="6">
        <f>$E54*S$3+$F54*U$3</f>
        <v>-406.94258027249941</v>
      </c>
      <c r="V54" s="6">
        <f>$F54*S$3-$E54*U$3</f>
        <v>64.038516543030028</v>
      </c>
      <c r="W54" s="6">
        <f>$C54*W$3+$D54*Y$3</f>
        <v>-291.58256757256254</v>
      </c>
      <c r="X54" s="6">
        <f>$D54*W$3-$C54*Y$3</f>
        <v>-291.00309539189368</v>
      </c>
      <c r="Y54" s="6">
        <f>$E54*W$3+$F54*Y$3</f>
        <v>-291.58256757256265</v>
      </c>
      <c r="Z54" s="6">
        <f>$F54*W$3-$E54*Y$3</f>
        <v>291.00309539189357</v>
      </c>
      <c r="AA54" s="6">
        <f>$C54*AA$3+$D54*AC$3</f>
        <v>-406.94258027249941</v>
      </c>
      <c r="AB54" s="6">
        <f>$D54*AA$3-$C54*AC$3</f>
        <v>-64.03851654303017</v>
      </c>
      <c r="AC54" s="6">
        <f>$E54*AA$3+$F54*AC$3</f>
        <v>-64.847924586869851</v>
      </c>
      <c r="AD54" s="6">
        <f>$F54*AA$3-$E54*AC$3</f>
        <v>406.81438263248174</v>
      </c>
      <c r="AE54" s="6">
        <f>$C54*AE$3+$D54*AG$3</f>
        <v>-366.86435877792394</v>
      </c>
      <c r="AF54" s="6">
        <f>$D54*AE$3-$C54*AG$3</f>
        <v>187.38659903614848</v>
      </c>
      <c r="AG54" s="6">
        <f>$E54*AE$3+$F54*AG$3</f>
        <v>186.65642149111727</v>
      </c>
      <c r="AH54" s="6">
        <f>$F54*AE$3-$E54*AG$3</f>
        <v>367.23640281976668</v>
      </c>
      <c r="AI54" s="6">
        <f>$C54*AI$3+$D54*AK$3</f>
        <v>-186.65642149111736</v>
      </c>
      <c r="AJ54" s="6">
        <f>$D54*AI$3-$C54*AK$3</f>
        <v>367.23640281976668</v>
      </c>
      <c r="AK54" s="6">
        <f>$E54*AI$3+$F54*AK$3</f>
        <v>366.86435877792383</v>
      </c>
      <c r="AL54" s="6">
        <f>$F54*AI$3-$E54*AK$3</f>
        <v>187.3865990361486</v>
      </c>
      <c r="AM54" s="6">
        <f>$C54*AM$3+$D54*AO$3</f>
        <v>64.847924586869681</v>
      </c>
      <c r="AN54" s="6">
        <f>$D54*AM$3-$C54*AO$3</f>
        <v>406.81438263248174</v>
      </c>
      <c r="AO54" s="6">
        <f>$E54*AM$3+$F54*AO$3</f>
        <v>406.94258027249947</v>
      </c>
      <c r="AP54" s="6">
        <f>$F54*AM$3-$E54*AO$3</f>
        <v>-64.038516543029999</v>
      </c>
      <c r="AQ54" s="6">
        <f>$C54*AQ$3+$D54*AS$3</f>
        <v>291.58256757256254</v>
      </c>
      <c r="AR54" s="6">
        <f>$D54*AQ$3-$C54*AS$3</f>
        <v>291.00309539189368</v>
      </c>
      <c r="AS54" s="6">
        <f>$E54*AQ$3+$F54*AS$3</f>
        <v>291.58256757256265</v>
      </c>
      <c r="AT54" s="6">
        <f>$F54*AQ$3-$E54*AS$3</f>
        <v>-291.00309539189357</v>
      </c>
    </row>
    <row r="55" spans="1:46" x14ac:dyDescent="0.2">
      <c r="A55" s="5">
        <v>51</v>
      </c>
      <c r="B55" s="6">
        <f>Normal!J52</f>
        <v>223.31124540000002</v>
      </c>
      <c r="C55" s="6">
        <f>Normal!F52</f>
        <v>292.85541490682692</v>
      </c>
      <c r="D55" s="6">
        <f>Normal!G52*$B$1</f>
        <v>299.75013751392822</v>
      </c>
      <c r="E55" s="6">
        <f>Normal!H52</f>
        <v>292.85541490682692</v>
      </c>
      <c r="F55" s="6">
        <f>Normal!I52*$B$1</f>
        <v>-299.75013751392822</v>
      </c>
      <c r="G55" s="6">
        <f>$C55*G$3+$D55*I$3</f>
        <v>413.11371775767714</v>
      </c>
      <c r="H55" s="6">
        <f>$D55*G$3-$C55*I$3</f>
        <v>70.366861378769244</v>
      </c>
      <c r="I55" s="6">
        <f>$E55*G$3+$F55*I$3</f>
        <v>60.736297351021477</v>
      </c>
      <c r="J55" s="6">
        <f>$F55*G$3-$E55*I$3</f>
        <v>-414.63904925122154</v>
      </c>
      <c r="K55" s="6">
        <f>$C55*K$3+$D55*M$3</f>
        <v>375.57662164392565</v>
      </c>
      <c r="L55" s="6">
        <f>$D55*K$3-$C55*M$3</f>
        <v>-185.89416412142731</v>
      </c>
      <c r="M55" s="6">
        <f>$E55*K$3+$F55*M$3</f>
        <v>-194.58202144205399</v>
      </c>
      <c r="N55" s="6">
        <f>$F55*K$3-$E55*M$3</f>
        <v>-371.14993723748984</v>
      </c>
      <c r="O55" s="6">
        <f>$C55*O$3+$D55*Q$3</f>
        <v>194.58202144205401</v>
      </c>
      <c r="P55" s="6">
        <f>$D55*O$3-$C55*Q$3</f>
        <v>-371.14993723748989</v>
      </c>
      <c r="Q55" s="6">
        <f>$E55*O$3+$F55*Q$3</f>
        <v>-375.57662164392559</v>
      </c>
      <c r="R55" s="6">
        <f>$F55*O$3-$E55*Q$3</f>
        <v>-185.89416412142737</v>
      </c>
      <c r="S55" s="6">
        <f>$C55*S$3+$D55*U$3</f>
        <v>-60.73629735102142</v>
      </c>
      <c r="T55" s="6">
        <f>$D55*S$3-$C55*U$3</f>
        <v>-414.63904925122154</v>
      </c>
      <c r="U55" s="6">
        <f>$E55*S$3+$F55*U$3</f>
        <v>-413.11371775767714</v>
      </c>
      <c r="V55" s="6">
        <f>$F55*S$3-$E55*U$3</f>
        <v>70.366861378769158</v>
      </c>
      <c r="W55" s="6">
        <f>$C55*W$3+$D55*Y$3</f>
        <v>-292.85541490682687</v>
      </c>
      <c r="X55" s="6">
        <f>$D55*W$3-$C55*Y$3</f>
        <v>-299.75013751392828</v>
      </c>
      <c r="Y55" s="6">
        <f>$E55*W$3+$F55*Y$3</f>
        <v>-292.85541490682698</v>
      </c>
      <c r="Z55" s="6">
        <f>$F55*W$3-$E55*Y$3</f>
        <v>299.75013751392817</v>
      </c>
      <c r="AA55" s="6">
        <f>$C55*AA$3+$D55*AC$3</f>
        <v>-413.11371775767714</v>
      </c>
      <c r="AB55" s="6">
        <f>$D55*AA$3-$C55*AC$3</f>
        <v>-70.3668613787693</v>
      </c>
      <c r="AC55" s="6">
        <f>$E55*AA$3+$F55*AC$3</f>
        <v>-60.736297351021534</v>
      </c>
      <c r="AD55" s="6">
        <f>$F55*AA$3-$E55*AC$3</f>
        <v>414.63904925122154</v>
      </c>
      <c r="AE55" s="6">
        <f>$C55*AE$3+$D55*AG$3</f>
        <v>-375.57662164392571</v>
      </c>
      <c r="AF55" s="6">
        <f>$D55*AE$3-$C55*AG$3</f>
        <v>185.89416412142725</v>
      </c>
      <c r="AG55" s="6">
        <f>$E55*AE$3+$F55*AG$3</f>
        <v>194.58202144205393</v>
      </c>
      <c r="AH55" s="6">
        <f>$F55*AE$3-$E55*AG$3</f>
        <v>371.14993723748989</v>
      </c>
      <c r="AI55" s="6">
        <f>$C55*AI$3+$D55*AK$3</f>
        <v>-194.58202144205404</v>
      </c>
      <c r="AJ55" s="6">
        <f>$D55*AI$3-$C55*AK$3</f>
        <v>371.14993723748984</v>
      </c>
      <c r="AK55" s="6">
        <f>$E55*AI$3+$F55*AK$3</f>
        <v>375.57662164392559</v>
      </c>
      <c r="AL55" s="6">
        <f>$F55*AI$3-$E55*AK$3</f>
        <v>185.89416412142742</v>
      </c>
      <c r="AM55" s="6">
        <f>$C55*AM$3+$D55*AO$3</f>
        <v>60.736297351021392</v>
      </c>
      <c r="AN55" s="6">
        <f>$D55*AM$3-$C55*AO$3</f>
        <v>414.63904925122154</v>
      </c>
      <c r="AO55" s="6">
        <f>$E55*AM$3+$F55*AO$3</f>
        <v>413.11371775767714</v>
      </c>
      <c r="AP55" s="6">
        <f>$F55*AM$3-$E55*AO$3</f>
        <v>-70.36686137876913</v>
      </c>
      <c r="AQ55" s="6">
        <f>$C55*AQ$3+$D55*AS$3</f>
        <v>292.85541490682687</v>
      </c>
      <c r="AR55" s="6">
        <f>$D55*AQ$3-$C55*AS$3</f>
        <v>299.75013751392828</v>
      </c>
      <c r="AS55" s="6">
        <f>$E55*AQ$3+$F55*AS$3</f>
        <v>292.85541490682698</v>
      </c>
      <c r="AT55" s="6">
        <f>$F55*AQ$3-$E55*AS$3</f>
        <v>-299.75013751392817</v>
      </c>
    </row>
    <row r="56" spans="1:46" x14ac:dyDescent="0.2">
      <c r="A56" s="5">
        <v>52</v>
      </c>
      <c r="B56" s="6">
        <f>Normal!J53</f>
        <v>202.7000453</v>
      </c>
      <c r="C56" s="6">
        <f>Normal!F53</f>
        <v>294.14025533208871</v>
      </c>
      <c r="D56" s="6">
        <f>Normal!G53*$B$1</f>
        <v>305.05095245777176</v>
      </c>
      <c r="E56" s="6">
        <f>Normal!H53</f>
        <v>294.14025533208871</v>
      </c>
      <c r="F56" s="6">
        <f>Normal!I53*$B$1</f>
        <v>-305.05095245777176</v>
      </c>
      <c r="G56" s="6">
        <f>$C56*G$3+$D56*I$3</f>
        <v>417.26891634589663</v>
      </c>
      <c r="H56" s="6">
        <f>$D56*G$3-$C56*I$3</f>
        <v>73.900100498857256</v>
      </c>
      <c r="I56" s="6">
        <f>$E56*G$3+$F56*I$3</f>
        <v>58.660014240995423</v>
      </c>
      <c r="J56" s="6">
        <f>$F56*G$3-$E56*I$3</f>
        <v>-419.68270887834569</v>
      </c>
      <c r="K56" s="6">
        <f>$C56*K$3+$D56*M$3</f>
        <v>381.0150337644086</v>
      </c>
      <c r="L56" s="6">
        <f>$D56*K$3-$C56*M$3</f>
        <v>-185.47807807858766</v>
      </c>
      <c r="M56" s="6">
        <f>$E56*K$3+$F56*M$3</f>
        <v>-199.22635850960523</v>
      </c>
      <c r="N56" s="6">
        <f>$F56*K$3-$E56*M$3</f>
        <v>-374.00993499801888</v>
      </c>
      <c r="O56" s="6">
        <f>$C56*O$3+$D56*Q$3</f>
        <v>199.22635850960529</v>
      </c>
      <c r="P56" s="6">
        <f>$D56*O$3-$C56*Q$3</f>
        <v>-374.00993499801882</v>
      </c>
      <c r="Q56" s="6">
        <f>$E56*O$3+$F56*Q$3</f>
        <v>-381.01503376440854</v>
      </c>
      <c r="R56" s="6">
        <f>$F56*O$3-$E56*Q$3</f>
        <v>-185.47807807858769</v>
      </c>
      <c r="S56" s="6">
        <f>$C56*S$3+$D56*U$3</f>
        <v>-58.660014240995338</v>
      </c>
      <c r="T56" s="6">
        <f>$D56*S$3-$C56*U$3</f>
        <v>-419.68270887834569</v>
      </c>
      <c r="U56" s="6">
        <f>$E56*S$3+$F56*U$3</f>
        <v>-417.26891634589663</v>
      </c>
      <c r="V56" s="6">
        <f>$F56*S$3-$E56*U$3</f>
        <v>73.900100498857199</v>
      </c>
      <c r="W56" s="6">
        <f>$C56*W$3+$D56*Y$3</f>
        <v>-294.14025533208866</v>
      </c>
      <c r="X56" s="6">
        <f>$D56*W$3-$C56*Y$3</f>
        <v>-305.05095245777181</v>
      </c>
      <c r="Y56" s="6">
        <f>$E56*W$3+$F56*Y$3</f>
        <v>-294.14025533208877</v>
      </c>
      <c r="Z56" s="6">
        <f>$F56*W$3-$E56*Y$3</f>
        <v>305.0509524577717</v>
      </c>
      <c r="AA56" s="6">
        <f>$C56*AA$3+$D56*AC$3</f>
        <v>-417.26891634589663</v>
      </c>
      <c r="AB56" s="6">
        <f>$D56*AA$3-$C56*AC$3</f>
        <v>-73.900100498857313</v>
      </c>
      <c r="AC56" s="6">
        <f>$E56*AA$3+$F56*AC$3</f>
        <v>-58.660014240995508</v>
      </c>
      <c r="AD56" s="6">
        <f>$F56*AA$3-$E56*AC$3</f>
        <v>419.68270887834569</v>
      </c>
      <c r="AE56" s="6">
        <f>$C56*AE$3+$D56*AG$3</f>
        <v>-381.0150337644086</v>
      </c>
      <c r="AF56" s="6">
        <f>$D56*AE$3-$C56*AG$3</f>
        <v>185.4780780785876</v>
      </c>
      <c r="AG56" s="6">
        <f>$E56*AE$3+$F56*AG$3</f>
        <v>199.22635850960523</v>
      </c>
      <c r="AH56" s="6">
        <f>$F56*AE$3-$E56*AG$3</f>
        <v>374.00993499801893</v>
      </c>
      <c r="AI56" s="6">
        <f>$C56*AI$3+$D56*AK$3</f>
        <v>-199.22635850960532</v>
      </c>
      <c r="AJ56" s="6">
        <f>$D56*AI$3-$C56*AK$3</f>
        <v>374.00993499801882</v>
      </c>
      <c r="AK56" s="6">
        <f>$E56*AI$3+$F56*AK$3</f>
        <v>381.01503376440849</v>
      </c>
      <c r="AL56" s="6">
        <f>$F56*AI$3-$E56*AK$3</f>
        <v>185.47807807858771</v>
      </c>
      <c r="AM56" s="6">
        <f>$C56*AM$3+$D56*AO$3</f>
        <v>58.660014240995309</v>
      </c>
      <c r="AN56" s="6">
        <f>$D56*AM$3-$C56*AO$3</f>
        <v>419.68270887834575</v>
      </c>
      <c r="AO56" s="6">
        <f>$E56*AM$3+$F56*AO$3</f>
        <v>417.26891634589663</v>
      </c>
      <c r="AP56" s="6">
        <f>$F56*AM$3-$E56*AO$3</f>
        <v>-73.900100498857171</v>
      </c>
      <c r="AQ56" s="6">
        <f>$C56*AQ$3+$D56*AS$3</f>
        <v>294.14025533208866</v>
      </c>
      <c r="AR56" s="6">
        <f>$D56*AQ$3-$C56*AS$3</f>
        <v>305.05095245777181</v>
      </c>
      <c r="AS56" s="6">
        <f>$E56*AQ$3+$F56*AS$3</f>
        <v>294.14025533208877</v>
      </c>
      <c r="AT56" s="6">
        <f>$F56*AQ$3-$E56*AS$3</f>
        <v>-305.0509524577717</v>
      </c>
    </row>
    <row r="57" spans="1:46" x14ac:dyDescent="0.2">
      <c r="A57" s="5">
        <v>53</v>
      </c>
      <c r="B57" s="6">
        <f>Normal!J54</f>
        <v>181.6451265</v>
      </c>
      <c r="C57" s="6">
        <f>Normal!F54</f>
        <v>295.41137130309079</v>
      </c>
      <c r="D57" s="6">
        <f>Normal!G54*$B$1</f>
        <v>307.13490159205054</v>
      </c>
      <c r="E57" s="6">
        <f>Normal!H54</f>
        <v>295.41137130309079</v>
      </c>
      <c r="F57" s="6">
        <f>Normal!I54*$B$1</f>
        <v>-307.13490159205054</v>
      </c>
      <c r="G57" s="6">
        <f>$C57*G$3+$D57*I$3</f>
        <v>419.52218533591542</v>
      </c>
      <c r="H57" s="6">
        <f>$D57*G$3-$C57*I$3</f>
        <v>74.838907542193311</v>
      </c>
      <c r="I57" s="6">
        <f>$E57*G$3+$F57*I$3</f>
        <v>58.463454095700769</v>
      </c>
      <c r="J57" s="6">
        <f>$F57*G$3-$E57*I$3</f>
        <v>-422.11580236509872</v>
      </c>
      <c r="K57" s="6">
        <f>$C57*K$3+$D57*M$3</f>
        <v>383.38978360505308</v>
      </c>
      <c r="L57" s="6">
        <f>$D57*K$3-$C57*M$3</f>
        <v>-186.04300550787093</v>
      </c>
      <c r="M57" s="6">
        <f>$E57*K$3+$F57*M$3</f>
        <v>-200.81551547652765</v>
      </c>
      <c r="N57" s="6">
        <f>$F57*K$3-$E57*M$3</f>
        <v>-375.86281382311233</v>
      </c>
      <c r="O57" s="6">
        <f>$C57*O$3+$D57*Q$3</f>
        <v>200.81551547652774</v>
      </c>
      <c r="P57" s="6">
        <f>$D57*O$3-$C57*Q$3</f>
        <v>-375.86281382311233</v>
      </c>
      <c r="Q57" s="6">
        <f>$E57*O$3+$F57*Q$3</f>
        <v>-383.38978360505314</v>
      </c>
      <c r="R57" s="6">
        <f>$F57*O$3-$E57*Q$3</f>
        <v>-186.04300550787093</v>
      </c>
      <c r="S57" s="6">
        <f>$C57*S$3+$D57*U$3</f>
        <v>-58.463454095700712</v>
      </c>
      <c r="T57" s="6">
        <f>$D57*S$3-$C57*U$3</f>
        <v>-422.11580236509866</v>
      </c>
      <c r="U57" s="6">
        <f>$E57*S$3+$F57*U$3</f>
        <v>-419.52218533591542</v>
      </c>
      <c r="V57" s="6">
        <f>$F57*S$3-$E57*U$3</f>
        <v>74.838907542193226</v>
      </c>
      <c r="W57" s="6">
        <f>$C57*W$3+$D57*Y$3</f>
        <v>-295.41137130309073</v>
      </c>
      <c r="X57" s="6">
        <f>$D57*W$3-$C57*Y$3</f>
        <v>-307.1349015920506</v>
      </c>
      <c r="Y57" s="6">
        <f>$E57*W$3+$F57*Y$3</f>
        <v>-295.41137130309085</v>
      </c>
      <c r="Z57" s="6">
        <f>$F57*W$3-$E57*Y$3</f>
        <v>307.13490159205048</v>
      </c>
      <c r="AA57" s="6">
        <f>$C57*AA$3+$D57*AC$3</f>
        <v>-419.52218533591542</v>
      </c>
      <c r="AB57" s="6">
        <f>$D57*AA$3-$C57*AC$3</f>
        <v>-74.838907542193397</v>
      </c>
      <c r="AC57" s="6">
        <f>$E57*AA$3+$F57*AC$3</f>
        <v>-58.463454095700826</v>
      </c>
      <c r="AD57" s="6">
        <f>$F57*AA$3-$E57*AC$3</f>
        <v>422.11580236509866</v>
      </c>
      <c r="AE57" s="6">
        <f>$C57*AE$3+$D57*AG$3</f>
        <v>-383.38978360505314</v>
      </c>
      <c r="AF57" s="6">
        <f>$D57*AE$3-$C57*AG$3</f>
        <v>186.04300550787087</v>
      </c>
      <c r="AG57" s="6">
        <f>$E57*AE$3+$F57*AG$3</f>
        <v>200.81551547652759</v>
      </c>
      <c r="AH57" s="6">
        <f>$F57*AE$3-$E57*AG$3</f>
        <v>375.86281382311239</v>
      </c>
      <c r="AI57" s="6">
        <f>$C57*AI$3+$D57*AK$3</f>
        <v>-200.81551547652776</v>
      </c>
      <c r="AJ57" s="6">
        <f>$D57*AI$3-$C57*AK$3</f>
        <v>375.86281382311228</v>
      </c>
      <c r="AK57" s="6">
        <f>$E57*AI$3+$F57*AK$3</f>
        <v>383.38978360505308</v>
      </c>
      <c r="AL57" s="6">
        <f>$F57*AI$3-$E57*AK$3</f>
        <v>186.04300550787099</v>
      </c>
      <c r="AM57" s="6">
        <f>$C57*AM$3+$D57*AO$3</f>
        <v>58.463454095700683</v>
      </c>
      <c r="AN57" s="6">
        <f>$D57*AM$3-$C57*AO$3</f>
        <v>422.11580236509872</v>
      </c>
      <c r="AO57" s="6">
        <f>$E57*AM$3+$F57*AO$3</f>
        <v>419.52218533591548</v>
      </c>
      <c r="AP57" s="6">
        <f>$F57*AM$3-$E57*AO$3</f>
        <v>-74.838907542193198</v>
      </c>
      <c r="AQ57" s="6">
        <f>$C57*AQ$3+$D57*AS$3</f>
        <v>295.41137130309073</v>
      </c>
      <c r="AR57" s="6">
        <f>$D57*AQ$3-$C57*AS$3</f>
        <v>307.1349015920506</v>
      </c>
      <c r="AS57" s="6">
        <f>$E57*AQ$3+$F57*AS$3</f>
        <v>295.41137130309085</v>
      </c>
      <c r="AT57" s="6">
        <f>$F57*AQ$3-$E57*AS$3</f>
        <v>-307.13490159205048</v>
      </c>
    </row>
    <row r="58" spans="1:46" x14ac:dyDescent="0.2">
      <c r="A58" s="5">
        <v>54</v>
      </c>
      <c r="B58" s="6">
        <f>Normal!J55</f>
        <v>160.51501869999998</v>
      </c>
      <c r="C58" s="6">
        <f>Normal!F55</f>
        <v>296.65196520004952</v>
      </c>
      <c r="D58" s="6">
        <f>Normal!G55*$B$1</f>
        <v>306.40426408791336</v>
      </c>
      <c r="E58" s="6">
        <f>Normal!H55</f>
        <v>296.65196520004952</v>
      </c>
      <c r="F58" s="6">
        <f>Normal!I55*$B$1</f>
        <v>-306.40426408791336</v>
      </c>
      <c r="G58" s="6">
        <f>$C58*G$3+$D58*I$3</f>
        <v>420.09638893196927</v>
      </c>
      <c r="H58" s="6">
        <f>$D58*G$3-$C58*I$3</f>
        <v>73.518606587902241</v>
      </c>
      <c r="I58" s="6">
        <f>$E58*G$3+$F58*I$3</f>
        <v>59.896573591161854</v>
      </c>
      <c r="J58" s="6">
        <f>$F58*G$3-$E58*I$3</f>
        <v>-422.25390700424038</v>
      </c>
      <c r="K58" s="6">
        <f>$C58*K$3+$D58*M$3</f>
        <v>383.07827064297192</v>
      </c>
      <c r="L58" s="6">
        <f>$D58*K$3-$C58*M$3</f>
        <v>-187.44865982315554</v>
      </c>
      <c r="M58" s="6">
        <f>$E58*K$3+$F58*M$3</f>
        <v>-199.73727331989028</v>
      </c>
      <c r="N58" s="6">
        <f>$F58*K$3-$E58*M$3</f>
        <v>-376.81690932738485</v>
      </c>
      <c r="O58" s="6">
        <f>$C58*O$3+$D58*Q$3</f>
        <v>199.73727331989039</v>
      </c>
      <c r="P58" s="6">
        <f>$D58*O$3-$C58*Q$3</f>
        <v>-376.81690932738485</v>
      </c>
      <c r="Q58" s="6">
        <f>$E58*O$3+$F58*Q$3</f>
        <v>-383.07827064297192</v>
      </c>
      <c r="R58" s="6">
        <f>$F58*O$3-$E58*Q$3</f>
        <v>-187.44865982315565</v>
      </c>
      <c r="S58" s="6">
        <f>$C58*S$3+$D58*U$3</f>
        <v>-59.896573591161768</v>
      </c>
      <c r="T58" s="6">
        <f>$D58*S$3-$C58*U$3</f>
        <v>-422.25390700424038</v>
      </c>
      <c r="U58" s="6">
        <f>$E58*S$3+$F58*U$3</f>
        <v>-420.09638893196927</v>
      </c>
      <c r="V58" s="6">
        <f>$F58*S$3-$E58*U$3</f>
        <v>73.518606587902184</v>
      </c>
      <c r="W58" s="6">
        <f>$C58*W$3+$D58*Y$3</f>
        <v>-296.65196520004946</v>
      </c>
      <c r="X58" s="6">
        <f>$D58*W$3-$C58*Y$3</f>
        <v>-306.40426408791342</v>
      </c>
      <c r="Y58" s="6">
        <f>$E58*W$3+$F58*Y$3</f>
        <v>-296.65196520004957</v>
      </c>
      <c r="Z58" s="6">
        <f>$F58*W$3-$E58*Y$3</f>
        <v>306.4042640879133</v>
      </c>
      <c r="AA58" s="6">
        <f>$C58*AA$3+$D58*AC$3</f>
        <v>-420.09638893196927</v>
      </c>
      <c r="AB58" s="6">
        <f>$D58*AA$3-$C58*AC$3</f>
        <v>-73.518606587902326</v>
      </c>
      <c r="AC58" s="6">
        <f>$E58*AA$3+$F58*AC$3</f>
        <v>-59.896573591161911</v>
      </c>
      <c r="AD58" s="6">
        <f>$F58*AA$3-$E58*AC$3</f>
        <v>422.25390700424043</v>
      </c>
      <c r="AE58" s="6">
        <f>$C58*AE$3+$D58*AG$3</f>
        <v>-383.07827064297192</v>
      </c>
      <c r="AF58" s="6">
        <f>$D58*AE$3-$C58*AG$3</f>
        <v>187.44865982315554</v>
      </c>
      <c r="AG58" s="6">
        <f>$E58*AE$3+$F58*AG$3</f>
        <v>199.73727331989025</v>
      </c>
      <c r="AH58" s="6">
        <f>$F58*AE$3-$E58*AG$3</f>
        <v>376.81690932738485</v>
      </c>
      <c r="AI58" s="6">
        <f>$C58*AI$3+$D58*AK$3</f>
        <v>-199.73727331989039</v>
      </c>
      <c r="AJ58" s="6">
        <f>$D58*AI$3-$C58*AK$3</f>
        <v>376.81690932738479</v>
      </c>
      <c r="AK58" s="6">
        <f>$E58*AI$3+$F58*AK$3</f>
        <v>383.07827064297192</v>
      </c>
      <c r="AL58" s="6">
        <f>$F58*AI$3-$E58*AK$3</f>
        <v>187.44865982315568</v>
      </c>
      <c r="AM58" s="6">
        <f>$C58*AM$3+$D58*AO$3</f>
        <v>59.89657359116174</v>
      </c>
      <c r="AN58" s="6">
        <f>$D58*AM$3-$C58*AO$3</f>
        <v>422.25390700424043</v>
      </c>
      <c r="AO58" s="6">
        <f>$E58*AM$3+$F58*AO$3</f>
        <v>420.09638893196927</v>
      </c>
      <c r="AP58" s="6">
        <f>$F58*AM$3-$E58*AO$3</f>
        <v>-73.518606587902156</v>
      </c>
      <c r="AQ58" s="6">
        <f>$C58*AQ$3+$D58*AS$3</f>
        <v>296.65196520004946</v>
      </c>
      <c r="AR58" s="6">
        <f>$D58*AQ$3-$C58*AS$3</f>
        <v>306.40426408791342</v>
      </c>
      <c r="AS58" s="6">
        <f>$E58*AQ$3+$F58*AS$3</f>
        <v>296.65196520004957</v>
      </c>
      <c r="AT58" s="6">
        <f>$F58*AQ$3-$E58*AS$3</f>
        <v>-306.4042640879133</v>
      </c>
    </row>
  </sheetData>
  <mergeCells count="33">
    <mergeCell ref="AG3:AH3"/>
    <mergeCell ref="AE3:AF3"/>
    <mergeCell ref="AC3:AD3"/>
    <mergeCell ref="AA3:AB3"/>
    <mergeCell ref="Y3:Z3"/>
    <mergeCell ref="AS3:AT3"/>
    <mergeCell ref="AQ3:AR3"/>
    <mergeCell ref="AO3:AP3"/>
    <mergeCell ref="AM3:AN3"/>
    <mergeCell ref="AK3:AL3"/>
    <mergeCell ref="AI3:AJ3"/>
    <mergeCell ref="M3:N3"/>
    <mergeCell ref="O3:P3"/>
    <mergeCell ref="Q3:R3"/>
    <mergeCell ref="S3:T3"/>
    <mergeCell ref="U3:V3"/>
    <mergeCell ref="W3:X3"/>
    <mergeCell ref="AQ2:AT2"/>
    <mergeCell ref="AM2:AP2"/>
    <mergeCell ref="AI2:AL2"/>
    <mergeCell ref="AE2:AH2"/>
    <mergeCell ref="AA2:AD2"/>
    <mergeCell ref="C3:D3"/>
    <mergeCell ref="E3:F3"/>
    <mergeCell ref="G3:H3"/>
    <mergeCell ref="I3:J3"/>
    <mergeCell ref="K3:L3"/>
    <mergeCell ref="C2:F2"/>
    <mergeCell ref="G2:J2"/>
    <mergeCell ref="K2:N2"/>
    <mergeCell ref="O2:R2"/>
    <mergeCell ref="S2:V2"/>
    <mergeCell ref="W2:Z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7" workbookViewId="0">
      <selection activeCell="I49" sqref="I49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</vt:lpstr>
      <vt:lpstr>Normal</vt:lpstr>
      <vt:lpstr>Sheet3</vt:lpstr>
      <vt:lpstr>20Ex</vt:lpstr>
      <vt:lpstr>Chart20Ex</vt:lpstr>
      <vt:lpstr>20</vt:lpstr>
      <vt:lpstr>Chart20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Raz Manasherov MTH</cp:lastModifiedBy>
  <dcterms:modified xsi:type="dcterms:W3CDTF">2017-05-22T10:12:25Z</dcterms:modified>
</cp:coreProperties>
</file>