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Z:\SharedFiles\PRATIK\ETDS\ETDS2526\Q1\27Q1\"/>
    </mc:Choice>
  </mc:AlternateContent>
  <bookViews>
    <workbookView xWindow="0" yWindow="0" windowWidth="23040" windowHeight="10824" tabRatio="720" firstSheet="1" activeTab="17"/>
  </bookViews>
  <sheets>
    <sheet name="mapping_base" sheetId="53" state="veryHidden" r:id="rId1"/>
    <sheet name="Instructions" sheetId="2" r:id="rId2"/>
    <sheet name="Quote_Template" sheetId="40" state="veryHidden" r:id="rId3"/>
    <sheet name="Quotes" sheetId="30" state="veryHidden" r:id="rId4"/>
    <sheet name="Enable_Macros" sheetId="24" state="veryHidden" r:id="rId5"/>
    <sheet name="CheckLogic" sheetId="23" state="veryHidden" r:id="rId6"/>
    <sheet name="CheckLogic-corr" sheetId="38" state="veryHidden" r:id="rId7"/>
    <sheet name="Master" sheetId="29" state="veryHidden" r:id="rId8"/>
    <sheet name="-" sheetId="22" state="veryHidden" r:id="rId9"/>
    <sheet name="Challan-corr-Base" sheetId="31" state="veryHidden" r:id="rId10"/>
    <sheet name="Payment-corr-24" sheetId="32" state="veryHidden" r:id="rId11"/>
    <sheet name="Payment-corr-26" sheetId="33" state="veryHidden" r:id="rId12"/>
    <sheet name="Payment-corr-27" sheetId="34" state="veryHidden" r:id="rId13"/>
    <sheet name="Payment-corr-27E" sheetId="35" state="veryHidden" r:id="rId14"/>
    <sheet name="Deductor-corr-Base" sheetId="36" state="veryHidden" r:id="rId15"/>
    <sheet name="Salary-corr-24" sheetId="37" state="veryHidden" r:id="rId16"/>
    <sheet name="Deductor-Base" sheetId="3" state="veryHidden" r:id="rId17"/>
    <sheet name="Challan" sheetId="54" r:id="rId18"/>
    <sheet name="Challan-Base" sheetId="4" state="veryHidden" r:id="rId19"/>
    <sheet name="Payment-24" sheetId="8" state="veryHidden" r:id="rId20"/>
    <sheet name="Payment-26" sheetId="11" state="veryHidden" r:id="rId21"/>
    <sheet name="Payment" sheetId="55" r:id="rId22"/>
    <sheet name="Deductor" sheetId="56" r:id="rId23"/>
    <sheet name="Payment-27" sheetId="10" state="veryHidden" r:id="rId24"/>
    <sheet name="Payment-27E" sheetId="5" state="veryHidden" r:id="rId25"/>
    <sheet name="Salary-24" sheetId="9" state="veryHidden" r:id="rId26"/>
  </sheets>
  <externalReferences>
    <externalReference r:id="rId27"/>
    <externalReference r:id="rId28"/>
  </externalReferences>
  <definedNames>
    <definedName name="_xlnm._FilterDatabase" localSheetId="5" hidden="1">CheckLogic!$A$1:$P$270</definedName>
    <definedName name="_xlnm._FilterDatabase" localSheetId="6" hidden="1">'CheckLogic-corr'!$A$1:$Q$436</definedName>
    <definedName name="_xlnm._FilterDatabase" localSheetId="21" hidden="1">Payment!$A$1:$AI$1</definedName>
    <definedName name="_xlnm._FilterDatabase" localSheetId="19" hidden="1">'Payment-24'!$A$1:$R$1</definedName>
    <definedName name="_xlnm._FilterDatabase" localSheetId="23" hidden="1">'Payment-27'!$A$1:$AI$1</definedName>
    <definedName name="_xlnm._FilterDatabase" localSheetId="24" hidden="1">'Payment-27E'!$A$1:$Z$1</definedName>
    <definedName name="Body" localSheetId="3">[1]Master!$O$1:$O$16</definedName>
    <definedName name="Body">Master!$O$1:$O$16</definedName>
    <definedName name="BooleanYN" localSheetId="17">#REF!</definedName>
    <definedName name="BooleanYN" localSheetId="22">#REF!</definedName>
    <definedName name="BooleanYN" localSheetId="21">#REF!</definedName>
    <definedName name="BooleanYN" localSheetId="3">#REF!</definedName>
    <definedName name="BooleanYN">#REF!</definedName>
    <definedName name="CompanyName">Quote_Template!$B$3</definedName>
    <definedName name="Countries">Master!$C$1:$C$285</definedName>
    <definedName name="mapping_24q4">Master!$T$1:$T$3</definedName>
    <definedName name="mapping_26">Master!$S$1:$S$2</definedName>
    <definedName name="Ministry" localSheetId="3">[1]Master!$Q$1:$Q$58</definedName>
    <definedName name="Ministry">Master!$Q$1:$Q$58</definedName>
    <definedName name="_xlnm.Print_Area" localSheetId="2">Quote_Template!$A$1:$F$21</definedName>
    <definedName name="_xlnm.Print_Titles" localSheetId="2">Quote_Template!$11:$11</definedName>
    <definedName name="Remarks1" localSheetId="3">[1]Master!$E$1:$E$16</definedName>
    <definedName name="Remarks1">Master!$E$1:$E$21</definedName>
    <definedName name="Remittance">Master!$K$1:$K$15</definedName>
    <definedName name="RowTitleRegion1..D8">Quote_Template!$D$2</definedName>
    <definedName name="Section27EQ">Master!$M$1:$M$19</definedName>
    <definedName name="SectionCode">Master!$R$1:$R$10</definedName>
    <definedName name="Sections">Master!$G$1:$G$42</definedName>
    <definedName name="Sections1">Master!$I$1:$I$29</definedName>
    <definedName name="States" localSheetId="3">[1]Master!$A$1:$A$38</definedName>
    <definedName name="States">Master!$A$1:$A$38</definedName>
    <definedName name="TDSConsoFile" localSheetId="4">Enable_Macros!#REF!</definedName>
    <definedName name="test">[2]Master!$A$1:$A$38</definedName>
    <definedName name="test1">[2]Master!$O$1:$O$16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54" l="1"/>
  <c r="J2" i="55" l="1"/>
  <c r="I2" i="55"/>
  <c r="K3" i="54" l="1"/>
  <c r="I20" i="38" l="1"/>
  <c r="I67" i="38"/>
  <c r="I68" i="38"/>
  <c r="I69" i="38"/>
  <c r="I73" i="38"/>
  <c r="I95" i="38"/>
  <c r="I122" i="38"/>
  <c r="I123" i="38"/>
  <c r="I124" i="38"/>
  <c r="I128" i="38"/>
  <c r="I158" i="38"/>
  <c r="I159" i="38"/>
  <c r="I160" i="38"/>
  <c r="I164" i="38"/>
  <c r="I186" i="38"/>
  <c r="I214" i="38"/>
  <c r="I215" i="38"/>
  <c r="I216" i="38"/>
  <c r="I220" i="38"/>
  <c r="I242" i="38"/>
  <c r="I257" i="38"/>
  <c r="I6" i="23"/>
  <c r="I29" i="23"/>
  <c r="J29" i="23"/>
  <c r="I30" i="23"/>
  <c r="I55" i="23"/>
  <c r="J55" i="23"/>
  <c r="I56" i="23"/>
  <c r="I57" i="23"/>
  <c r="I73" i="23"/>
  <c r="J73" i="23"/>
  <c r="I74" i="23"/>
  <c r="I109" i="23"/>
  <c r="J109" i="23"/>
  <c r="I110" i="23"/>
  <c r="I120" i="23"/>
  <c r="I125" i="23"/>
  <c r="I126" i="23"/>
  <c r="I127" i="23"/>
  <c r="B19" i="40"/>
  <c r="E14" i="40"/>
  <c r="E16" i="40" s="1"/>
  <c r="E17" i="40" s="1"/>
  <c r="E9" i="40"/>
</calcChain>
</file>

<file path=xl/sharedStrings.xml><?xml version="1.0" encoding="utf-8"?>
<sst xmlns="http://schemas.openxmlformats.org/spreadsheetml/2006/main" count="8926" uniqueCount="1837">
  <si>
    <t xml:space="preserve">TAN of Deductor </t>
  </si>
  <si>
    <t>PAN of Deductor</t>
  </si>
  <si>
    <t>Assessment Yr</t>
  </si>
  <si>
    <t>Financial Yr</t>
  </si>
  <si>
    <t>Period</t>
  </si>
  <si>
    <t xml:space="preserve">Name of  Deductor </t>
  </si>
  <si>
    <t>Deductor's Branch/ Division</t>
  </si>
  <si>
    <t>Deductor's  Address1</t>
  </si>
  <si>
    <t>Deductor's  Address2</t>
  </si>
  <si>
    <t>Deductor's  Address3</t>
  </si>
  <si>
    <t>Deductor's  Address4</t>
  </si>
  <si>
    <t>Deductor's  Address5</t>
  </si>
  <si>
    <t>Deductor's Address - State</t>
  </si>
  <si>
    <t>Deductor's Address - Pincode</t>
  </si>
  <si>
    <t>Deductor's Email ID</t>
  </si>
  <si>
    <t>Deductor 's STD code</t>
  </si>
  <si>
    <t>Deductor 's Tel-Phone No</t>
  </si>
  <si>
    <t>Change of Address of  Deductor since last Return</t>
  </si>
  <si>
    <t>Deductor   Type</t>
  </si>
  <si>
    <t xml:space="preserve">Name of Person responsible for Deduction </t>
  </si>
  <si>
    <t xml:space="preserve">Designation of the Person responsible for Deduction </t>
  </si>
  <si>
    <t>Responsible Person's  Address1</t>
  </si>
  <si>
    <t>Responsible Person's  Address2</t>
  </si>
  <si>
    <t>Responsible Person's  Address3</t>
  </si>
  <si>
    <t>Responsible Person's  Address4</t>
  </si>
  <si>
    <t>Responsible Person's  Address5</t>
  </si>
  <si>
    <t>Responsible Person's State</t>
  </si>
  <si>
    <t>Responsible Person's PIN</t>
  </si>
  <si>
    <t>Responsible Person's Email ID -1</t>
  </si>
  <si>
    <t>Mobile number</t>
  </si>
  <si>
    <t>Responsible Person's STD CODE</t>
  </si>
  <si>
    <t>Responsible Person's Tel-Phone No:</t>
  </si>
  <si>
    <t>Change of Address of Responsible person since last Return</t>
  </si>
  <si>
    <t>State Name</t>
  </si>
  <si>
    <t>PAO Code</t>
  </si>
  <si>
    <t>DDO Code</t>
  </si>
  <si>
    <t>Ministry Name</t>
  </si>
  <si>
    <t>Ministry Name Other</t>
  </si>
  <si>
    <t>PAN of Responsible Person</t>
  </si>
  <si>
    <t>PAO Registration No</t>
  </si>
  <si>
    <t>DDO Registration No</t>
  </si>
  <si>
    <t>Employer  / Deductor's STD code (Alternate)</t>
  </si>
  <si>
    <t>Employer  / Deductor 's Tel-Phone No. (Alternate)</t>
  </si>
  <si>
    <t>Employer  / Deductor Email ID (Alternate)</t>
  </si>
  <si>
    <t>Responsible Person's STD Code (Alternate)</t>
  </si>
  <si>
    <t>Responsible Person's Tel-Phone No. (Alternate)</t>
  </si>
  <si>
    <t>Responsible Person's Email ID (Alternate)</t>
  </si>
  <si>
    <t>Account Office Identification Number (AIN) of PAO/ TO/ CDDO</t>
  </si>
  <si>
    <t>Goods and Service Tax Number (GSTN)</t>
  </si>
  <si>
    <t>Has Regular return been filed earlier?</t>
  </si>
  <si>
    <t>Acknowledgment / Token number of earlier return</t>
  </si>
  <si>
    <t>Challan-Detail Record Number</t>
  </si>
  <si>
    <t>Bank Challan No</t>
  </si>
  <si>
    <t>DDO serial number of Form No. 24G</t>
  </si>
  <si>
    <t>Bank-Branch Code/ Form 24G Receipt Number</t>
  </si>
  <si>
    <t>Date of 'Bank Challan / Transfer Voucher'</t>
  </si>
  <si>
    <t xml:space="preserve"> 'Oltas  TDS / TCS -Income Tax '</t>
  </si>
  <si>
    <t xml:space="preserve"> 'Oltas TDS / TCS  -Surcharge '</t>
  </si>
  <si>
    <t xml:space="preserve"> 'Oltas TDS / TCS - Cess'</t>
  </si>
  <si>
    <t>Oltas TDS / TCS - Interest Amount</t>
  </si>
  <si>
    <t>Oltas TDS / TCS - Others (amount)</t>
  </si>
  <si>
    <t>Total of Deposit Amount as per Challan/Transfer Voucher Number</t>
  </si>
  <si>
    <t>Cheque / DD No. (if any)</t>
  </si>
  <si>
    <t>By Book entry / Cash</t>
  </si>
  <si>
    <t>Fee</t>
  </si>
  <si>
    <t>Minor Head of Challan</t>
  </si>
  <si>
    <t>FVU line Number
(Leave Blank)</t>
  </si>
  <si>
    <t>Deductee Code</t>
  </si>
  <si>
    <t>Deductee's PAN</t>
  </si>
  <si>
    <t>Deductee Ref. No.</t>
  </si>
  <si>
    <t>Name of deductee</t>
  </si>
  <si>
    <t xml:space="preserve">TDS / TCS -Income Tax for the period  </t>
  </si>
  <si>
    <t xml:space="preserve">TDS / TCS -Surcharge  for the period </t>
  </si>
  <si>
    <t>TDS/TCS-Cess</t>
  </si>
  <si>
    <t>Total Income Tax Deducted at Source TDS / TCS Income Tax</t>
  </si>
  <si>
    <t>Total Tax Deposited</t>
  </si>
  <si>
    <t>Total Value of Purchase</t>
  </si>
  <si>
    <t xml:space="preserve">Book Entry / Cash Indicator </t>
  </si>
  <si>
    <r>
      <t xml:space="preserve">Deductee is Non-Resident 
(Y/N)
</t>
    </r>
    <r>
      <rPr>
        <i/>
        <sz val="11"/>
        <color theme="1"/>
        <rFont val="Calibri"/>
        <family val="2"/>
        <scheme val="minor"/>
      </rPr>
      <t>Only in case where 
PAN IS NOT AVAILABLE</t>
    </r>
  </si>
  <si>
    <t>Deductee is having Permanent Establishment in India
(Y/N)
Only in case where 
PAN IS NOT AVAILABLE</t>
  </si>
  <si>
    <t>Section Code under which payment made</t>
  </si>
  <si>
    <t>Certificate number issued by the Assessing Officer u/s 197 for non-deduction/lower deduction.</t>
  </si>
  <si>
    <t>Challan number</t>
  </si>
  <si>
    <t>Date of payment of TDS to Central Government</t>
  </si>
  <si>
    <t>Sheet</t>
  </si>
  <si>
    <t>Challan</t>
  </si>
  <si>
    <t>Grossing up Indicator (Not applicable)</t>
  </si>
  <si>
    <t>Amount of cash withdrawal in excess of Rs. 1 crore as referred to in section 194N</t>
  </si>
  <si>
    <t>Amount of cash withdrawal which is in excess of Rs. 1 crore for cases covered by sub-clause (b) of clause (ii) of first provision to section 194N</t>
  </si>
  <si>
    <t>Employee Serial No (Employee Reference Number provided by Employer)</t>
  </si>
  <si>
    <t>Date of Deposit</t>
  </si>
  <si>
    <t>Remarks 1 (Reason for non-deduction / lower deduction/ grossing up/ higher deduction)</t>
  </si>
  <si>
    <t>Grossing up Indicator
(Y/N)</t>
  </si>
  <si>
    <t>Whether TDS rate of TDS is IT act (a) and DTAA (b)</t>
  </si>
  <si>
    <t>Nature of remittance</t>
  </si>
  <si>
    <t>Unique acknowledgement of the corrosponding form no 15CA (if available)</t>
  </si>
  <si>
    <t>Country of residence of the deductee</t>
  </si>
  <si>
    <t>Email ID of deductee</t>
  </si>
  <si>
    <t>Contact number of deductee</t>
  </si>
  <si>
    <t>Address of deductee in country of residence</t>
  </si>
  <si>
    <t>Tax Identification Number /Unique identification number of deductee</t>
  </si>
  <si>
    <t>Amount of cash withdrawal which is in excess of Rs. 20 lakhs but does not exceed Rs. 1 crore for cases covered by sub-clause (a) of clause (ii) of first provision to section 194N</t>
  </si>
  <si>
    <t>Form Number</t>
  </si>
  <si>
    <t>Head</t>
  </si>
  <si>
    <t>Column Number</t>
  </si>
  <si>
    <t>Type</t>
  </si>
  <si>
    <t>Style</t>
  </si>
  <si>
    <t> Operator</t>
  </si>
  <si>
    <t> Formula1</t>
  </si>
  <si>
    <t> Formula2</t>
  </si>
  <si>
    <t>IgnoreBlank</t>
  </si>
  <si>
    <t>Message</t>
  </si>
  <si>
    <t>2 - Integer</t>
  </si>
  <si>
    <t>2 - xlValidAlertWarning</t>
  </si>
  <si>
    <t>1 - xlValidateWholeNumber</t>
  </si>
  <si>
    <t>1 - xlBetween</t>
  </si>
  <si>
    <t>0 - No</t>
  </si>
  <si>
    <t>Challan number must be between 1 and 99999</t>
  </si>
  <si>
    <t>7 - xlValidateCustom</t>
  </si>
  <si>
    <t>0 - None</t>
  </si>
  <si>
    <t>1 - Yes</t>
  </si>
  <si>
    <t>Form</t>
  </si>
  <si>
    <t>All</t>
  </si>
  <si>
    <t>Bank-Branch Code must be between 1111111 and 9999999</t>
  </si>
  <si>
    <t>4 - xlValidateDate</t>
  </si>
  <si>
    <t>Date of payment of tax to Govt. It can be any date on or after 1st April of immediate previous financial year for which the return is prepared.</t>
  </si>
  <si>
    <t>Oltas TDS / TCS -Income Tax '</t>
  </si>
  <si>
    <t>3 - Decimal</t>
  </si>
  <si>
    <t>2 - xlValidateDecimal</t>
  </si>
  <si>
    <t>TDS/TCS must be between 0 and 999999999999999</t>
  </si>
  <si>
    <t>Oltas TDS / TCS -Surcharge '</t>
  </si>
  <si>
    <t>Oltas TDS / TCS - Cess'</t>
  </si>
  <si>
    <t>Applicable for the statements upto FY 2012-13. No value to be provided for the statements from FY 2013-14 onwards.</t>
  </si>
  <si>
    <t>1 - Character</t>
  </si>
  <si>
    <t>Allowed values - Y/N. If Transfer Voucher Number is provided this is mandatory and only allowed value is 'Y'. If Bank Challan Number is provided , then mention value as "N". For a Nil statement no value to be provided.</t>
  </si>
  <si>
    <t>0 - xlValidateInputOnly</t>
  </si>
  <si>
    <t>5 - xlGreater</t>
  </si>
  <si>
    <t>Fee paid under section 234E for late filing of TDS statement.Mention the amount of "Late filing Fee" out of the total tax deposited deposited through Challan/ Transfer Voucher. No fractional portion is allowed in this field (value should be integer) , I.e. value "1000.50" will not be allowed, whereas value "1000.00" will be considered to be valid value. Value to be mentioned only for statements pertaining to FY 2012-13 onwards. If not applicable mention "0.00".</t>
  </si>
  <si>
    <t>3 - xlEqual</t>
  </si>
  <si>
    <t>Code for TDS payable by taxpayer is 200 and code for TDS regular assessment (Raised by I. T, Dept.)is 400</t>
  </si>
  <si>
    <t xml:space="preserve">Mention 01 for Companies / 02 for other than companies. </t>
  </si>
  <si>
    <t xml:space="preserve">It should be Valid PAN Format. There may be deductees who have not been issued PAN or applied for a PAN then mention ‘PANNOTAVBL / PANAPPLIED / PANINVALID’ in place of PAN.  </t>
  </si>
  <si>
    <t>Mandatory to mention deductee reference number, in case of invalid PAN (filed no. 10 of deductee details) i.e. "PANAPPLIED", "PANINVALID" and "PANNOTAVBL"</t>
  </si>
  <si>
    <t>Mention the Name of the deductee.</t>
  </si>
  <si>
    <t>Payment</t>
  </si>
  <si>
    <t>6 - xlValidateTextLength</t>
  </si>
  <si>
    <t>8 - xlLessEqual</t>
  </si>
  <si>
    <t>Title</t>
  </si>
  <si>
    <t xml:space="preserve">Running serial number for 'Challan Detail' records in a batch. </t>
  </si>
  <si>
    <t>1) Applicable only in case of a Government deductor/collector where TDS/TCS has been deposited by Book entry.
2) Quote the five digit DDO serial number provided by Accounts Officer (AO)
2) No value should be present in this column in case of a NIL Statement  (value in field "NIL Challan Indicator" field is "Y")</t>
  </si>
  <si>
    <t>TDS / TCS -Income Tax for the period</t>
  </si>
  <si>
    <t xml:space="preserve">Decimal with precision value 2 is allowed. The value should be greater than or equal to 0.00  </t>
  </si>
  <si>
    <t>TDS / TCS -Surcharge for the period</t>
  </si>
  <si>
    <t>Amount of Payment / Credit ( Rs.)</t>
  </si>
  <si>
    <t>Date on which Amount paid / Credited</t>
  </si>
  <si>
    <t xml:space="preserve">Date on which Amount paid/ Credited /Debited to deductee.                   </t>
  </si>
  <si>
    <t>Date on which tax Deducted / Collected</t>
  </si>
  <si>
    <t>Rate at which Tax Deducted / Collected</t>
  </si>
  <si>
    <t>Rate at which Tax is deducted, with  decimal precision of 4 point. E.g. if the rate is 2 then the same should be mentioned as 2.0000. If value in field 'Total Income Tax Deducted at Source' is 0.00 then rate at which tax deducted should be 0.0000</t>
  </si>
  <si>
    <t>3 - xlValidateList</t>
  </si>
  <si>
    <t>No value should be specified</t>
  </si>
  <si>
    <t>Book Entry / Cash Indicator</t>
  </si>
  <si>
    <t xml:space="preserve">Mention whether it is paid by Book entry or otherwise ('Y' or 'N'). Mention "Y" for Book entry and "N" otherwise. Applicable for the statements upto FY 2012-13. No value to be provided for the statements from FY 2013-14 </t>
  </si>
  <si>
    <t>Remarks 1 (Reason for non-deduction / lower deduction/ higher deduction/threshold)</t>
  </si>
  <si>
    <t>If applicable quote value (code) as per Annexure 6 else no value to be provided.</t>
  </si>
  <si>
    <t>Mandatory to mention section code value for statements pertaining to FY 2013-14 onwards.</t>
  </si>
  <si>
    <t xml:space="preserve">Mandatory to mention 10 digit alphanumeric value if, "A" is mentioned in field no. 30 (Remark field). Value to be mentioned for statements pertaining to FY 2013-14 onwards. Quoting of Certificate no. is applicable only if the section code in field no. 33 of deductee details is '193', '194', '94A', '94C', '94D', '94G', '94H', '4IA', '4IB', '94J' and '94L'. In addition to this, it is also require to mention 10 digits alphanumeric value if, "B" is mentioned in field no. 30 (Remark field) and statement pertains to FY 2015-16, Q3 onwards </t>
  </si>
  <si>
    <t>Mandatory to mention value under this field only when value under field no. 33 of DD records is "94N", else no value should be specified.</t>
  </si>
  <si>
    <t>Mandatory to mention value under this field only when value under field no. 33 of DD records is "4NF", else no value should be specified. Value greater than 0.00 allowed under this field only when 0.00 value present under field no. 45.</t>
  </si>
  <si>
    <t>Mandatory to mention value under this field only when value under field no. 33 of DD records is "4NF", else no value should be specified. Value greater than 0.00 allowed under this field only when 0.00 value present under field no. 44.</t>
  </si>
  <si>
    <t>Running serial number for 'Challan Detail' records in a batch.  Should start with 1</t>
  </si>
  <si>
    <t>Mandatory to mention employee reference number, in case of invalid PAN (filed no. 10 of deductee details) i.e. "PANAPPLIED", "PANINVALID" and "PANNOTAVBL"</t>
  </si>
  <si>
    <t xml:space="preserve">Mention the Name of the employee. </t>
  </si>
  <si>
    <t>Grossing up Indicator
 (Y/N)</t>
  </si>
  <si>
    <t>Mention valueA or B. Value to be mentioned only for statements pertaining to FY 2013-14 onwards.</t>
  </si>
  <si>
    <t>Mention the code of nature of remittance . Mandatory to mention value only for statements pertaining to FY 2013-14 onwards.</t>
  </si>
  <si>
    <t>Mention acknowledgement number generated after uploaded Form 15CA. Value to be mentioned only for statements pertaining to FY 2013-14 onwards.</t>
  </si>
  <si>
    <t>Name of the resident country of the deductee should be mentioned.</t>
  </si>
  <si>
    <t>Provide the valid email ID</t>
  </si>
  <si>
    <t>Deductee is Non-Resident 
 (Y/N)
 Only in case where 
 PAN IS NOT AVAILABLE</t>
  </si>
  <si>
    <t>Deductee is having Permanent Establishment in India
 (Y/N)
 Only in case where 
 PAN IS NOT AVAILABLE</t>
  </si>
  <si>
    <t>Whether the payment by collectee is liable to TDS as per clause (a) of the fifth proviso to sub-section (1G) or second proviso to sub-section (1H) and whether TDS has been deducted from such payment (if either “F” or “G” is selected in 680)
 (Y/N)</t>
  </si>
  <si>
    <t>StartDateofFY</t>
  </si>
  <si>
    <t>EndDateofFY</t>
  </si>
  <si>
    <t>EndDateofQ</t>
  </si>
  <si>
    <t>StartDateofQ</t>
  </si>
  <si>
    <t>Yes,No</t>
  </si>
  <si>
    <t>01,02</t>
  </si>
  <si>
    <t>A,B</t>
  </si>
  <si>
    <t>192A,192B,192C,194P</t>
  </si>
  <si>
    <t>isVerified</t>
  </si>
  <si>
    <t>Deductor</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</si>
  <si>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</si>
  <si>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</si>
  <si>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</si>
  <si>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</si>
  <si>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</si>
  <si>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</si>
  <si>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</si>
  <si>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</si>
  <si>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</si>
  <si>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</si>
  <si>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</si>
  <si>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</si>
  <si>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</si>
  <si>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</si>
  <si>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</si>
  <si>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</si>
  <si>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</si>
  <si>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</si>
  <si>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</si>
  <si>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</si>
  <si>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</si>
  <si>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</si>
  <si>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</si>
  <si>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</si>
  <si>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</si>
  <si>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</si>
  <si>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</si>
  <si>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</si>
  <si>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</si>
  <si>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</si>
  <si>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</si>
  <si>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</si>
  <si>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</si>
  <si>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</si>
  <si>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</si>
  <si>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</si>
  <si>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</si>
  <si>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</si>
  <si>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</si>
  <si>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</si>
  <si>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</si>
  <si>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</si>
  <si>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</si>
  <si>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</si>
  <si>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</si>
  <si>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</si>
  <si>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</si>
  <si>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</si>
  <si>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</si>
  <si>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</si>
  <si>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</si>
  <si>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Quarter</t>
  </si>
  <si>
    <t>All_Column_based</t>
  </si>
  <si>
    <t>TAN of Mention the 10 Character  TAN of the deductor.  Should be all CAPITALS.</t>
  </si>
  <si>
    <t xml:space="preserve">Mandatory to mention the PAN  of the Deductor. If deductor is not required to have a PAN mention PANNOTREQD </t>
  </si>
  <si>
    <t xml:space="preserve">Valid values Q1, Q2, Q3, Q4 of the financial Year. </t>
  </si>
  <si>
    <t>Mention the Name of the Employer / Deductor I.e. Employer / Deductor who deducts tax</t>
  </si>
  <si>
    <t xml:space="preserve">Numeric code for state. </t>
  </si>
  <si>
    <t xml:space="preserve">PIN Code of  Deductor .  </t>
  </si>
  <si>
    <t>Valid E-mail  should be provided.</t>
  </si>
  <si>
    <t>Mention STD code</t>
  </si>
  <si>
    <t>Mention telephone number</t>
  </si>
  <si>
    <t xml:space="preserve">"Y" if address of deductor has changed after filing last return, "N" otherwise.  </t>
  </si>
  <si>
    <t>Deductor category</t>
  </si>
  <si>
    <t>"Y" if address has changed after filing last return, "N" otherwise.</t>
  </si>
  <si>
    <t>Optional for deductor type Central Govt. (A), State Govt. (S), Statutory Body - Central Govt. (D), Statutory Body - State Govt. (E), Autonomous body - Central Govt. (G), Autonomous body - State Govt. (H), Local Authority - Central Govt. (L) &amp; Local Authority - State  Govt. (N). For other deductor type no value should be provided.</t>
  </si>
  <si>
    <t>Mandatory for deductor type Central Government</t>
  </si>
  <si>
    <t>Numeric code for Ministry name should be provided.</t>
  </si>
  <si>
    <t>If numeric code '99</t>
  </si>
  <si>
    <t>Quote ten digit valid PAN of the person responsible</t>
  </si>
  <si>
    <t>Mandatory to mention value for statements pertaining to FY 2013-14 onwards.
Applicable only in case the deductor category is "Central Govt." or "State Govt." and mode of deposit of TDS/TCS is through 'Book Entry' i.e., value in the field no. 37 of challan/ transfer voucher details is "Y". Mention AIN of the below:</t>
  </si>
  <si>
    <t>Mention 15 digit valid Goods and Service Tax Number (GSTIN).</t>
  </si>
  <si>
    <t xml:space="preserve">mandatory to mention 15 digit Token number of immediate previous regular statement </t>
  </si>
  <si>
    <t>"Yes" if regular statement for Form 26Q has been filed for earlier period, else value "No" should be provided.</t>
  </si>
  <si>
    <t>Mention STD of telephone number</t>
  </si>
  <si>
    <t>Mention 10 digit telephone number</t>
  </si>
  <si>
    <t>Mention 10 digit mobile number</t>
  </si>
  <si>
    <t>Leave Blank</t>
  </si>
  <si>
    <t xml:space="preserve">This is a tracking column to track FVU errors. </t>
  </si>
  <si>
    <t>FVU Line number</t>
  </si>
  <si>
    <t>Format</t>
  </si>
  <si>
    <t>dd/MM/yyyy</t>
  </si>
  <si>
    <t>0</t>
  </si>
  <si>
    <t>FY</t>
  </si>
  <si>
    <t>AY</t>
  </si>
  <si>
    <t>FormQuarter</t>
  </si>
  <si>
    <t>Financial Year</t>
  </si>
  <si>
    <t>Assessment Year</t>
  </si>
  <si>
    <t>name</t>
  </si>
  <si>
    <t>email</t>
  </si>
  <si>
    <t>mobile</t>
  </si>
  <si>
    <t>cid</t>
  </si>
  <si>
    <t>Step 2:</t>
  </si>
  <si>
    <t>Step 1:</t>
  </si>
  <si>
    <t>Right Click anywhere on the sheet</t>
  </si>
  <si>
    <t>Step 3:</t>
  </si>
  <si>
    <t>Enter data in respective sheets</t>
  </si>
  <si>
    <t xml:space="preserve">Step 4: </t>
  </si>
  <si>
    <t xml:space="preserve">Right click, 'Verify and Export to eTDS Format' </t>
  </si>
  <si>
    <t>a. Template will check and export to eTDS Format</t>
  </si>
  <si>
    <t>b. Template will validate using Govt. FVU validator</t>
  </si>
  <si>
    <t>Click here to read - ' How to enable macros - Microsoft Excel'</t>
  </si>
  <si>
    <t>Template will highlight FVU errors</t>
  </si>
  <si>
    <t>If errors in FVU validations:</t>
  </si>
  <si>
    <t>For support:</t>
  </si>
  <si>
    <t>Challan, Payment and Deductor</t>
  </si>
  <si>
    <t>0.00</t>
  </si>
  <si>
    <t>0.0000</t>
  </si>
  <si>
    <t>Your macros are enabled. Skip to Step 2</t>
  </si>
  <si>
    <t>10 - GOA</t>
  </si>
  <si>
    <t>11 - GUJARAT</t>
  </si>
  <si>
    <t>12 - HARYANA</t>
  </si>
  <si>
    <t>13 - HIMACHAL PRADESH</t>
  </si>
  <si>
    <t>14 - JAMMU &amp; KASHMIR</t>
  </si>
  <si>
    <t>15 - KARNATAKA</t>
  </si>
  <si>
    <t>16 - KERALA</t>
  </si>
  <si>
    <t>17 - LAKHSWADEEP</t>
  </si>
  <si>
    <t>18 - MADHYA PRADESH</t>
  </si>
  <si>
    <t>19 - MAHARASHTRA</t>
  </si>
  <si>
    <t>20 - MANIPUR</t>
  </si>
  <si>
    <t>21 - MEGHALAYA</t>
  </si>
  <si>
    <t>22 - MIZORAM</t>
  </si>
  <si>
    <t>23 - NAGALAND</t>
  </si>
  <si>
    <t>24 - ODISHA</t>
  </si>
  <si>
    <t>25 - PONDICHERRY</t>
  </si>
  <si>
    <t>26 - PUNJAB</t>
  </si>
  <si>
    <t>27 - RAJASTHAN</t>
  </si>
  <si>
    <t>28 - SIKKIM</t>
  </si>
  <si>
    <t>29 - TAMILNADU</t>
  </si>
  <si>
    <t>30 - TRIPURA</t>
  </si>
  <si>
    <t>31 - UTTAR PRADESH</t>
  </si>
  <si>
    <t>32 - WEST BENGAL</t>
  </si>
  <si>
    <t>33 - CHHATISHGARH</t>
  </si>
  <si>
    <t>35 - JHARKHAND</t>
  </si>
  <si>
    <t>36 - TELANGANA</t>
  </si>
  <si>
    <t>37 - LADAKH</t>
  </si>
  <si>
    <t>99 - OTHERS</t>
  </si>
  <si>
    <t>=States</t>
  </si>
  <si>
    <t>01-AFGHANISTAN</t>
  </si>
  <si>
    <t>02-AKROTIRI</t>
  </si>
  <si>
    <t>03-ALBANIA</t>
  </si>
  <si>
    <t>04-ALGERIA</t>
  </si>
  <si>
    <t>05-AMERICAN SAMOA</t>
  </si>
  <si>
    <t>06-ANDORRA</t>
  </si>
  <si>
    <t>07-ANGOLA</t>
  </si>
  <si>
    <t>08-ANGUILLA</t>
  </si>
  <si>
    <t>09-ANTARCTICA</t>
  </si>
  <si>
    <t>10-ANTIGUA AND BARBUDA</t>
  </si>
  <si>
    <t>11-ARGENTINA</t>
  </si>
  <si>
    <t>12-ARMENIA</t>
  </si>
  <si>
    <t>13-ARUBA</t>
  </si>
  <si>
    <t>14-ASHMORE AND CARTIER ISLANDS</t>
  </si>
  <si>
    <t>15-AUSTRALIA</t>
  </si>
  <si>
    <t>16-AUSTRIA</t>
  </si>
  <si>
    <t>17-AZERBAIJAN</t>
  </si>
  <si>
    <t>18-BAHRAIN</t>
  </si>
  <si>
    <t>19-BAILIWICK OF GUERNSEY</t>
  </si>
  <si>
    <t>20-BAILIWICK OF JERSEY</t>
  </si>
  <si>
    <t>21-BAKER ISLAND</t>
  </si>
  <si>
    <t>22-BANGLADESH</t>
  </si>
  <si>
    <t>23-BARBADOS</t>
  </si>
  <si>
    <t>24-BELARUS</t>
  </si>
  <si>
    <t>25-BELGIUM</t>
  </si>
  <si>
    <t>26-BELIZE</t>
  </si>
  <si>
    <t>27-BENIN PORTO</t>
  </si>
  <si>
    <t>28-BERMUDA</t>
  </si>
  <si>
    <t>29-BHUTAN</t>
  </si>
  <si>
    <t>30-BOLIVIA</t>
  </si>
  <si>
    <t>31-BOSNIAAND HERZEGOVINA</t>
  </si>
  <si>
    <t>32-BOTSWANA</t>
  </si>
  <si>
    <t>33-BOUVET ISLAND</t>
  </si>
  <si>
    <t>34-BRAZIL</t>
  </si>
  <si>
    <t>35-BRITISH INDIAN OCEAN TERRITORY</t>
  </si>
  <si>
    <t>36-BRUNEI</t>
  </si>
  <si>
    <t>37-BULGARIA</t>
  </si>
  <si>
    <t>38-BURKINA FASO</t>
  </si>
  <si>
    <t>39-BURUNDI</t>
  </si>
  <si>
    <t>40-CAMBODIA</t>
  </si>
  <si>
    <t>41-CAMEROON</t>
  </si>
  <si>
    <t>42-CANADA</t>
  </si>
  <si>
    <t>43-CAPE VERDE</t>
  </si>
  <si>
    <t>44-CAYMAN ISLANDS</t>
  </si>
  <si>
    <t>45-CENTRAL AFRICAN REPUBLIC</t>
  </si>
  <si>
    <t>46-CHAD</t>
  </si>
  <si>
    <t>47-CHILE</t>
  </si>
  <si>
    <t>48-CHINA</t>
  </si>
  <si>
    <t>49-CHRISTMAS ISLAND</t>
  </si>
  <si>
    <t>50-CLIPPERTON ISLAND</t>
  </si>
  <si>
    <t>51-COCOS (KEELING) ISLANDS</t>
  </si>
  <si>
    <t>52-COLOMBIA</t>
  </si>
  <si>
    <t>53-COMMONWEALTH OF PUERTO RICO</t>
  </si>
  <si>
    <t>54-COMMONWEALTH OF HE ORTHERN MARIANA ISLANDS</t>
  </si>
  <si>
    <t>55-COMOROS</t>
  </si>
  <si>
    <t>56-CONGO DEMOCRATIC REPUBLIC OF THE</t>
  </si>
  <si>
    <t>57-CONGO REPUBLIC OF THE</t>
  </si>
  <si>
    <t>58-COOK ISLANDS</t>
  </si>
  <si>
    <t>59-CORAL SEA ISLANDS</t>
  </si>
  <si>
    <t>60-CORAL SEA ISLANDS TERRITORY</t>
  </si>
  <si>
    <t>61-COSTA RICA</t>
  </si>
  <si>
    <t>62-COTE D'IVOIRE</t>
  </si>
  <si>
    <t>63-CROATIA</t>
  </si>
  <si>
    <t>64-CUBA</t>
  </si>
  <si>
    <t>65-CYPRUS</t>
  </si>
  <si>
    <t>66-CZECH REPUBLIC</t>
  </si>
  <si>
    <t>67-DENMARK</t>
  </si>
  <si>
    <t>68-DEPARTMENTAL COLLECTIVITY OF MAYOTTE</t>
  </si>
  <si>
    <t>69-DHEKELIA</t>
  </si>
  <si>
    <t>70-DJIBOUTI</t>
  </si>
  <si>
    <t>71-DOMINICA</t>
  </si>
  <si>
    <t>72-DOMINICAN REPUBLIC</t>
  </si>
  <si>
    <t>73-EAST TIMOR (TIMORLASTE)</t>
  </si>
  <si>
    <t>74-ECUADOR</t>
  </si>
  <si>
    <t>75-EGYPT</t>
  </si>
  <si>
    <t>76-ELSALVADOR</t>
  </si>
  <si>
    <t>77-EQUATORIAL GUINEA</t>
  </si>
  <si>
    <t>78-ERITREA</t>
  </si>
  <si>
    <t>79-ESTONIA</t>
  </si>
  <si>
    <t>80-ETHIOPIA</t>
  </si>
  <si>
    <t>81-FALKLAND ISLANDS (ISLAS MALVINAS)</t>
  </si>
  <si>
    <t>82-FAROE ISLANDS</t>
  </si>
  <si>
    <t>83-FIJI</t>
  </si>
  <si>
    <t>84-FINLAND</t>
  </si>
  <si>
    <t>85-FRANCE</t>
  </si>
  <si>
    <t>86-FRENCH GUIANA</t>
  </si>
  <si>
    <t>87-FRENCH POLYNESIA</t>
  </si>
  <si>
    <t>88-FRENCH SOUTHERN ISLANDS</t>
  </si>
  <si>
    <t>89-GABON</t>
  </si>
  <si>
    <t>90-GEORGIA</t>
  </si>
  <si>
    <t>91-GERMANY</t>
  </si>
  <si>
    <t>92-GEURNSEY</t>
  </si>
  <si>
    <t>93-GHANA</t>
  </si>
  <si>
    <t>94-GIBRALTAR</t>
  </si>
  <si>
    <t>95-GREECE</t>
  </si>
  <si>
    <t>96-GREENLAND</t>
  </si>
  <si>
    <t>97-GRENADA</t>
  </si>
  <si>
    <t>98-GUADELOUPE</t>
  </si>
  <si>
    <t>100-GUAM</t>
  </si>
  <si>
    <t>101-GUATEMALA</t>
  </si>
  <si>
    <t>102-GUERNSEY</t>
  </si>
  <si>
    <t>103-GUINEA</t>
  </si>
  <si>
    <t>104-GUINEABISSAU</t>
  </si>
  <si>
    <t>105-GUYANA</t>
  </si>
  <si>
    <t>106-HAITI</t>
  </si>
  <si>
    <t>107-HEARD ISLAND AND MCDONALD ISLANDS</t>
  </si>
  <si>
    <t>108-HONDURAS</t>
  </si>
  <si>
    <t>109-HONG KONG</t>
  </si>
  <si>
    <t>110-HOWLAND ISLAND</t>
  </si>
  <si>
    <t>111-HUNGARY</t>
  </si>
  <si>
    <t>112-ICELAND</t>
  </si>
  <si>
    <t>113-INDIA</t>
  </si>
  <si>
    <t>114-INDONESIA</t>
  </si>
  <si>
    <t>115-IRAN</t>
  </si>
  <si>
    <t>116-IRAQ</t>
  </si>
  <si>
    <t>117-IRELAND</t>
  </si>
  <si>
    <t>118-ISLE OF MAN</t>
  </si>
  <si>
    <t>119-ISRAEL</t>
  </si>
  <si>
    <t>120-ITALY</t>
  </si>
  <si>
    <t>121-JAMAICA</t>
  </si>
  <si>
    <t>122-JAN MAYEN</t>
  </si>
  <si>
    <t>123-JAPAN</t>
  </si>
  <si>
    <t>124-JARVIS ISLAND</t>
  </si>
  <si>
    <t>125-JERSEY</t>
  </si>
  <si>
    <t>126-JOHNSTON ATOLL</t>
  </si>
  <si>
    <t>127-JORDAN</t>
  </si>
  <si>
    <t>128-KAZAKHSTAN</t>
  </si>
  <si>
    <t>129-KENYA</t>
  </si>
  <si>
    <t>130-KINGMAN REEF</t>
  </si>
  <si>
    <t>131-KIRIBATI</t>
  </si>
  <si>
    <t>132-KOREA NORTH</t>
  </si>
  <si>
    <t>133-KOREA SOUTH</t>
  </si>
  <si>
    <t>134-KOSOVO</t>
  </si>
  <si>
    <t>135-KUWAIT</t>
  </si>
  <si>
    <t>136-KYRGYZSTAN</t>
  </si>
  <si>
    <t>137-LAOS</t>
  </si>
  <si>
    <t>138-LATVIA</t>
  </si>
  <si>
    <t>139-LEBANON</t>
  </si>
  <si>
    <t>140-LESOTHO</t>
  </si>
  <si>
    <t>141-LIBERIA</t>
  </si>
  <si>
    <t>142-LIBYA</t>
  </si>
  <si>
    <t>143-LIECHTENSTEIN</t>
  </si>
  <si>
    <t>144-LITHUANIA</t>
  </si>
  <si>
    <t>145-LUXEMBOURG</t>
  </si>
  <si>
    <t>146-MACAU</t>
  </si>
  <si>
    <t>147-MACEDONIA</t>
  </si>
  <si>
    <t>148-MADAGASCAR</t>
  </si>
  <si>
    <t>149-MALAWI</t>
  </si>
  <si>
    <t>150-MALAYSIA</t>
  </si>
  <si>
    <t>151-MALAYSIA (LABUAN)</t>
  </si>
  <si>
    <t>152-MALDIVES</t>
  </si>
  <si>
    <t>153-MALI</t>
  </si>
  <si>
    <t>154-MALTA</t>
  </si>
  <si>
    <t>155-MARSHALLISLANDS</t>
  </si>
  <si>
    <t>156-MARTINIQUE</t>
  </si>
  <si>
    <t>157-MAURITANIA</t>
  </si>
  <si>
    <t>158-MAURITIUS</t>
  </si>
  <si>
    <t>159-MAYOTTE</t>
  </si>
  <si>
    <t>160-UNITED MEXICAN STATES</t>
  </si>
  <si>
    <t>161-MICRONESIA FEDERATED STATES OF</t>
  </si>
  <si>
    <t>162-MIDWAY ISLANDS</t>
  </si>
  <si>
    <t>163-MOLDOVA</t>
  </si>
  <si>
    <t>164-MONACO</t>
  </si>
  <si>
    <t>165-MONGOLIA</t>
  </si>
  <si>
    <t>166-MONTENEGRO</t>
  </si>
  <si>
    <t>167-MONTSERRAT</t>
  </si>
  <si>
    <t>168-MOROCCO</t>
  </si>
  <si>
    <t>169-MOZAMBIQUE</t>
  </si>
  <si>
    <t>170-MYANMAR (BURMA)</t>
  </si>
  <si>
    <t>171-NAMIBIA</t>
  </si>
  <si>
    <t>172-NAURU</t>
  </si>
  <si>
    <t>173-NAVASSA ISLAND</t>
  </si>
  <si>
    <t>174-NEPAL</t>
  </si>
  <si>
    <t>175-NETHERLANDS</t>
  </si>
  <si>
    <t>176-NETHERLANDS ANTILLES</t>
  </si>
  <si>
    <t>177-NEW CALEDONIA</t>
  </si>
  <si>
    <t>178-NEWZEALAND</t>
  </si>
  <si>
    <t>179-NICARAGUA</t>
  </si>
  <si>
    <t>180-NIGER</t>
  </si>
  <si>
    <t>181-NIGERIA</t>
  </si>
  <si>
    <t>182-NIUE</t>
  </si>
  <si>
    <t>183-NORFOLK ISLAND</t>
  </si>
  <si>
    <t>184-NORTHERN MARIANA ISLANDS</t>
  </si>
  <si>
    <t>185-NORWAY</t>
  </si>
  <si>
    <t>186-OMAN</t>
  </si>
  <si>
    <t>187-PAKISTAN</t>
  </si>
  <si>
    <t>188-PALAU</t>
  </si>
  <si>
    <t>189-PALMYRA ATOLL</t>
  </si>
  <si>
    <t>190-PANAMA</t>
  </si>
  <si>
    <t>191-PAPUA NEW GUINEA</t>
  </si>
  <si>
    <t>192-PARACEL ISLANDS</t>
  </si>
  <si>
    <t>193-PARAGUAY</t>
  </si>
  <si>
    <t>194-PERU</t>
  </si>
  <si>
    <t>195-PHILIPPINES</t>
  </si>
  <si>
    <t>196-PITCAIRN ISLANDS</t>
  </si>
  <si>
    <t>197-PITCAIRN HENDERSON DUCIE AND OENO ISLANDS</t>
  </si>
  <si>
    <t>198-POLAND</t>
  </si>
  <si>
    <t>199-PORTUGAL</t>
  </si>
  <si>
    <t>200-PUERTO RICO</t>
  </si>
  <si>
    <t>201-QATAR</t>
  </si>
  <si>
    <t>202-REUNION</t>
  </si>
  <si>
    <t>203-ROMANIA</t>
  </si>
  <si>
    <t>204-RUSSIA</t>
  </si>
  <si>
    <t>205-RWANDA</t>
  </si>
  <si>
    <t>206-SAINT BARTHELEMY</t>
  </si>
  <si>
    <t>207-SAINT HELENA</t>
  </si>
  <si>
    <t>208-SAINT KITTS AND NEVIS</t>
  </si>
  <si>
    <t>209-SAINT LUCIA</t>
  </si>
  <si>
    <t>210-SAINT MARTIN</t>
  </si>
  <si>
    <t>211-SAINT PIERRE AND MIQUELON</t>
  </si>
  <si>
    <t>212-SAINT VINCENT AND THE GRENADINES</t>
  </si>
  <si>
    <t>213-AMOA</t>
  </si>
  <si>
    <t>214-SANMARINO</t>
  </si>
  <si>
    <t>215-SAO TOME AND PRINCIPE</t>
  </si>
  <si>
    <t>216-SAUDI ARABIA</t>
  </si>
  <si>
    <t>217-SENEGAL</t>
  </si>
  <si>
    <t>218-SERBIA</t>
  </si>
  <si>
    <t>219-SEYCHELLES</t>
  </si>
  <si>
    <t>220-SIERRA LEONE</t>
  </si>
  <si>
    <t>221-SINGAPORE</t>
  </si>
  <si>
    <t>222-SLOVAKIA</t>
  </si>
  <si>
    <t>223-SLOVENIA</t>
  </si>
  <si>
    <t>224-SOLOMON ISLANDS</t>
  </si>
  <si>
    <t>225-SOMALIA</t>
  </si>
  <si>
    <t>226-SOUTH AFRICA</t>
  </si>
  <si>
    <t>227-SOUTH GEORGIA AND SOUTH SANDWICH ISLANDS</t>
  </si>
  <si>
    <t>228-SPRATLY ISLANDS</t>
  </si>
  <si>
    <t>229-SPAIN</t>
  </si>
  <si>
    <t>230-SRI LANKA</t>
  </si>
  <si>
    <t>231-ST. VINCENT &amp; GRENADINES</t>
  </si>
  <si>
    <t>232-SUDAN</t>
  </si>
  <si>
    <t>233-SURINAME</t>
  </si>
  <si>
    <t>234-SVALBARD</t>
  </si>
  <si>
    <t>235-SWAZILAND</t>
  </si>
  <si>
    <t>236-SWEDEN</t>
  </si>
  <si>
    <t>237-SWITZERLAND</t>
  </si>
  <si>
    <t>238-SYRIA</t>
  </si>
  <si>
    <t>239-TAIWAN</t>
  </si>
  <si>
    <t>240-TAJIKISTAN</t>
  </si>
  <si>
    <t>241-TANZANIA</t>
  </si>
  <si>
    <t>242-TERRITORIAL COLLECTIVITY OF ST. PIERRE &amp; IQUELON</t>
  </si>
  <si>
    <t>243-TERRITORY OF AMERICAN SAMOA</t>
  </si>
  <si>
    <t>244-TERRITORY OF ASHMORE AND CARTIER ISLANDS</t>
  </si>
  <si>
    <t>245-TERRITORY OF CHRISTMAS ISLAND</t>
  </si>
  <si>
    <t>246-TERRITORY OF COCOS (KEELING) ISLANDS</t>
  </si>
  <si>
    <t>247-ERRITORY OF GUAM</t>
  </si>
  <si>
    <t>248-TERRITORY OF HEARD ISLAND &amp; MCDONALD ISLANDS</t>
  </si>
  <si>
    <t>249-TERRITORY OF NORFOLK ISLAND</t>
  </si>
  <si>
    <t>250-THAILAND</t>
  </si>
  <si>
    <t>251-THE BAHAMAS</t>
  </si>
  <si>
    <t>252-THE GAMBIA</t>
  </si>
  <si>
    <t>253-TOGO</t>
  </si>
  <si>
    <t>254-TOKELAU</t>
  </si>
  <si>
    <t>256-TRINIDAD AND TOBAGO</t>
  </si>
  <si>
    <t>257-TUNISIA</t>
  </si>
  <si>
    <t>258-TURKEY</t>
  </si>
  <si>
    <t>259-TURKMENISTAN</t>
  </si>
  <si>
    <t>260-TURKS AND CAICOS ISLANDS</t>
  </si>
  <si>
    <t>261-TUVALU</t>
  </si>
  <si>
    <t>262-UGANDA</t>
  </si>
  <si>
    <t>263-UKRAINE</t>
  </si>
  <si>
    <t>264-UNITED ARAB MIRATES</t>
  </si>
  <si>
    <t>265-UNITED KINGDOM</t>
  </si>
  <si>
    <t>266-UNITED STATES VIRGIN ISLANDS</t>
  </si>
  <si>
    <t>267-UNITED STATES OF AMERICA</t>
  </si>
  <si>
    <t>268-URUGUAY</t>
  </si>
  <si>
    <t>269-UZBEKISTAN</t>
  </si>
  <si>
    <t>270-VANUATU</t>
  </si>
  <si>
    <t>271-VATICAN CITY (HOLYSEE)</t>
  </si>
  <si>
    <t>272-VENEZUELA</t>
  </si>
  <si>
    <t>273-VIETNAM</t>
  </si>
  <si>
    <t>274-VIRGIN ISLANDS BRITISH</t>
  </si>
  <si>
    <t>275-VIRGIN ISLANDS U.S.</t>
  </si>
  <si>
    <t>276-WAKE ISLAND</t>
  </si>
  <si>
    <t>277-WALLIS AND FUTUNA</t>
  </si>
  <si>
    <t>278-WESTERN SAHARA</t>
  </si>
  <si>
    <t>279-YEMEN</t>
  </si>
  <si>
    <t>280-ZAMBIA</t>
  </si>
  <si>
    <t>281-ZIMBABWE</t>
  </si>
  <si>
    <t>282-COMBODIA</t>
  </si>
  <si>
    <t>283-CONGO</t>
  </si>
  <si>
    <t>284-IVORY COAST</t>
  </si>
  <si>
    <t>285-WEST INDIES</t>
  </si>
  <si>
    <t>286-BRITISH VIRGIN ISLANDS</t>
  </si>
  <si>
    <t>A - Lower deduction on account of certificate under section 197</t>
  </si>
  <si>
    <t>B - No deduction on account of declaration under section 197A</t>
  </si>
  <si>
    <t>C - Deduction of tax at higher rate due to non-availability of PAN</t>
  </si>
  <si>
    <t>D - No deduction or lower deduction issued under sub-section (5) of sec 194A</t>
  </si>
  <si>
    <t>E - No deduction to payment being made to a person</t>
  </si>
  <si>
    <t>M - No deduction or lower deduction uncer section 194N</t>
  </si>
  <si>
    <t>N - No deduction on account of payment made to a person to section 194N</t>
  </si>
  <si>
    <t>O - No deduction as per the provisions of sub-section (2A) of section 194LBA</t>
  </si>
  <si>
    <t>P - No deduction on account of payment of dividend</t>
  </si>
  <si>
    <t>Q - No deduction in view of payment made to an entity sec 194A</t>
  </si>
  <si>
    <t>R - Deduction upto Rs. 50000 of interest income from deposits held by Senior Citizens</t>
  </si>
  <si>
    <t>S - For software acquired under section 194J</t>
  </si>
  <si>
    <t>T - In case of Transporter transaction and valid PAN is provided</t>
  </si>
  <si>
    <t>U - Deduction is on higher rate in view of section 206AB for non-filing of return</t>
  </si>
  <si>
    <t>Y - Transaction where tax not been deducted party has not exceeded the threshold limit</t>
  </si>
  <si>
    <t>Z - In case of no deduction on account of payment under section 197A (1F).</t>
  </si>
  <si>
    <t>=Remarks1</t>
  </si>
  <si>
    <t>=Sections</t>
  </si>
  <si>
    <t>=Sections1</t>
  </si>
  <si>
    <t>16-DIVIDEND</t>
  </si>
  <si>
    <t xml:space="preserve">21-FEES FOR TECHNICAL SERVICES/ FEES FOR INCLUDED SERVICES </t>
  </si>
  <si>
    <t>27-INTEREST PAYMENT</t>
  </si>
  <si>
    <t xml:space="preserve">28-INVESTMENT INCOME </t>
  </si>
  <si>
    <t xml:space="preserve">31-LONG TERM CAPITAL GAINS </t>
  </si>
  <si>
    <t>49-ROYALTY</t>
  </si>
  <si>
    <t>52-SHORT TERM APITAL GAINS</t>
  </si>
  <si>
    <t>99-OTHER INCOME / OTHER (NOT IN THE NATURE OF INCOME)</t>
  </si>
  <si>
    <t>=Remittance</t>
  </si>
  <si>
    <t>=Countries</t>
  </si>
  <si>
    <t>=Section27EQ</t>
  </si>
  <si>
    <t>A - Central Government</t>
  </si>
  <si>
    <t>S - State Government</t>
  </si>
  <si>
    <t>D - Statutory body (Central Govt.)</t>
  </si>
  <si>
    <t>E - Statutory body (State Govt.)</t>
  </si>
  <si>
    <t>G - Autonomous body (Central Govt.)</t>
  </si>
  <si>
    <t>H - Autonomous body (State Govt.)</t>
  </si>
  <si>
    <t>L - Local Authority (Central Govt.)</t>
  </si>
  <si>
    <t>N - Local Authority (State Govt.)</t>
  </si>
  <si>
    <t>K - Company</t>
  </si>
  <si>
    <t>M - Branch / Division of Company</t>
  </si>
  <si>
    <t>P - Association of Person (AOP)</t>
  </si>
  <si>
    <t>T - Association of Person (Trust)</t>
  </si>
  <si>
    <t>J - Artificial Juridical Person</t>
  </si>
  <si>
    <t>B - Body of Individuals</t>
  </si>
  <si>
    <t>Q - Individual/HUF</t>
  </si>
  <si>
    <t>F - Firm</t>
  </si>
  <si>
    <t>=Body</t>
  </si>
  <si>
    <t xml:space="preserve">01 - Agriculture </t>
  </si>
  <si>
    <t xml:space="preserve">02 - Atomic Energy </t>
  </si>
  <si>
    <t xml:space="preserve">03 - Fertilizers </t>
  </si>
  <si>
    <t xml:space="preserve">04 - Chemicals and Petrochemicals </t>
  </si>
  <si>
    <t xml:space="preserve">05 - Civil Aviation and Tourism </t>
  </si>
  <si>
    <t xml:space="preserve">06 - Coal </t>
  </si>
  <si>
    <t xml:space="preserve">07 - Consumer Affairs Food and Public Distribution </t>
  </si>
  <si>
    <t xml:space="preserve">08 - Commerce and Textiles </t>
  </si>
  <si>
    <t xml:space="preserve">09 - Environment and Forests and Ministry of Earth Science </t>
  </si>
  <si>
    <t xml:space="preserve">10 - External Affairs and Overseas Indian Affairs </t>
  </si>
  <si>
    <t xml:space="preserve">11 - Finance </t>
  </si>
  <si>
    <t xml:space="preserve">12 - Central Board of Direct Taxes </t>
  </si>
  <si>
    <t xml:space="preserve">13 - Central Board of Excise and Customs </t>
  </si>
  <si>
    <t xml:space="preserve">14 - Contoller of Aid Accounts and Audit </t>
  </si>
  <si>
    <t xml:space="preserve">15 - Central Pension Accounting Office </t>
  </si>
  <si>
    <t xml:space="preserve">16 - Food Processing Industries </t>
  </si>
  <si>
    <t xml:space="preserve">17 - Health and Family Welfare </t>
  </si>
  <si>
    <t xml:space="preserve">18 - Home Affairs and Development of North Eastern Region </t>
  </si>
  <si>
    <t xml:space="preserve">19 - Human Resource Development </t>
  </si>
  <si>
    <t xml:space="preserve">20 - Industry </t>
  </si>
  <si>
    <t xml:space="preserve">21 - Information and Broadcasting </t>
  </si>
  <si>
    <t xml:space="preserve">22 - Telecommunication and Information Technology </t>
  </si>
  <si>
    <t xml:space="preserve">23 - Labour </t>
  </si>
  <si>
    <t xml:space="preserve">24 - Law and Justice and Company Affairs </t>
  </si>
  <si>
    <t xml:space="preserve">25 - Personnel Public Grievances and Pesions </t>
  </si>
  <si>
    <t xml:space="preserve">26 - Petroleum and Natural Gas </t>
  </si>
  <si>
    <t xml:space="preserve">27 - Plannning Statistics and Programme Implementation </t>
  </si>
  <si>
    <t xml:space="preserve">28 - Power </t>
  </si>
  <si>
    <t xml:space="preserve">29 - New and Renewable Energy </t>
  </si>
  <si>
    <t xml:space="preserve">30 - Rural Development and Panchayati Raj </t>
  </si>
  <si>
    <t xml:space="preserve">31 - Science And Technology </t>
  </si>
  <si>
    <t xml:space="preserve">32 - Space </t>
  </si>
  <si>
    <t xml:space="preserve">33 - Steel </t>
  </si>
  <si>
    <t xml:space="preserve">34 - Mines </t>
  </si>
  <si>
    <t xml:space="preserve">35 - Social Justice and Empowerment </t>
  </si>
  <si>
    <t xml:space="preserve">36 - Tribal Affairs </t>
  </si>
  <si>
    <t xml:space="preserve">37 - D/o Commerce (Supply Division) </t>
  </si>
  <si>
    <t xml:space="preserve">38 - Shipping and Road Transport and Highways </t>
  </si>
  <si>
    <t xml:space="preserve">39 - Urban Development Urban Employment and Poverty Alleviation </t>
  </si>
  <si>
    <t xml:space="preserve">40 - Water Resources </t>
  </si>
  <si>
    <t xml:space="preserve">41 - President's Secretariat </t>
  </si>
  <si>
    <t xml:space="preserve">42 - Lok Sabha Secretariat </t>
  </si>
  <si>
    <t xml:space="preserve">43 - Rajya Sabha secretariat </t>
  </si>
  <si>
    <t xml:space="preserve">44 - Election Commission </t>
  </si>
  <si>
    <t xml:space="preserve">45 - Ministry of Defence (Controller General of Defence Accounts) </t>
  </si>
  <si>
    <t xml:space="preserve">46 - Ministry of Railways </t>
  </si>
  <si>
    <t xml:space="preserve">47 - Department of Posts </t>
  </si>
  <si>
    <t xml:space="preserve">48 - Department of Telecommunications </t>
  </si>
  <si>
    <t xml:space="preserve">49 - Andaman and Nicobar Islands Administration </t>
  </si>
  <si>
    <t xml:space="preserve">50 - Chandigarh Administration </t>
  </si>
  <si>
    <t xml:space="preserve">51 - Dadra and Nagar Haveli </t>
  </si>
  <si>
    <t xml:space="preserve">52 - Goa Daman and Diu </t>
  </si>
  <si>
    <t xml:space="preserve">53 - Lakshadweep </t>
  </si>
  <si>
    <t xml:space="preserve">54 - Pondicherry Administration </t>
  </si>
  <si>
    <t xml:space="preserve">55 - Pay and Accounts Officers (Audit) </t>
  </si>
  <si>
    <t xml:space="preserve">56 - Ministry of Non-conventional energy sources </t>
  </si>
  <si>
    <t xml:space="preserve">57 - Government Of NCT of Delhi </t>
  </si>
  <si>
    <t>99 - Others</t>
  </si>
  <si>
    <t>=Ministry</t>
  </si>
  <si>
    <t>A - Alcoholic liquor for human consumption</t>
  </si>
  <si>
    <t>B - Timber obtained under a forest lease</t>
  </si>
  <si>
    <t>C - Timber obtained under any mode other than forest lease</t>
  </si>
  <si>
    <t>D - Any other forest product not being timber or tendu leave</t>
  </si>
  <si>
    <t>E - Scrap</t>
  </si>
  <si>
    <t>F - Parking Lot</t>
  </si>
  <si>
    <t>G - Toll Plaza</t>
  </si>
  <si>
    <t>H - Mining and Quarrying</t>
  </si>
  <si>
    <t>I - Tendu leaves</t>
  </si>
  <si>
    <t>J - Sale of certain Minerals</t>
  </si>
  <si>
    <t>K - Cash case of Bullion and Jewellery</t>
  </si>
  <si>
    <t>L - Sale of Motor vehicle</t>
  </si>
  <si>
    <t>M - Sale in cash of any goods, other than bullion/jewelry</t>
  </si>
  <si>
    <t>N - Providing of any services, other than Ch-XVII-B</t>
  </si>
  <si>
    <t>O - Remittance under LRS for purchase of overseas tour program package</t>
  </si>
  <si>
    <t>P - Remittance under LRS for educational loan taken from financial institution</t>
  </si>
  <si>
    <t>Q - Remittance under LRS for purchase of overseas tour package or for educational loan</t>
  </si>
  <si>
    <t>R - Collection at source on sale of goods.</t>
  </si>
  <si>
    <t>01 - ANDAMAN AND NICOBAR ISLANDS</t>
  </si>
  <si>
    <t>02 - ANDHRA PRADESH</t>
  </si>
  <si>
    <t>03 - ARUNACHAL PRADESH</t>
  </si>
  <si>
    <t>04 - ASSAM</t>
  </si>
  <si>
    <t>05 - BIHAR</t>
  </si>
  <si>
    <t>06 - CHANDIGARH</t>
  </si>
  <si>
    <t>07 - DADRA &amp; NAGAR HAVELI</t>
  </si>
  <si>
    <t>08 - DAMAN &amp; DIU</t>
  </si>
  <si>
    <t>09 - DELHI</t>
  </si>
  <si>
    <t>Text</t>
  </si>
  <si>
    <t>PAN of responsible person</t>
  </si>
  <si>
    <t>Concentrate all your thoughts upon the work in hand. The sun's rays do not burn until brought to a focus. - Alexander Graham Bell</t>
  </si>
  <si>
    <t>Either you run the day or the day runs you. - Jim Rohn</t>
  </si>
  <si>
    <t>I’m a greater believer in luck, and I find the harder I work the more I have of it. - Thomas Jefferson</t>
  </si>
  <si>
    <t>When we strive to become better than we are, everything around us becomes better too. - Paulo Coelho</t>
  </si>
  <si>
    <t>Opportunity is missed by most people because it is dressed in overalls and looks like work. - Thomas Edison</t>
  </si>
  <si>
    <t>You've got to get up every morning with determination if you're going to go to bed with satisfaction. - George Lorimer</t>
  </si>
  <si>
    <t>Don’t judge each day by the harvest you reap but by the seeds that you plant. - Robert Louis Stevenson</t>
  </si>
  <si>
    <t>Just one small positive thought in the morning can change your whole day. - Dalai Lama</t>
  </si>
  <si>
    <t>One of the best pieces of advice I ever got was from a horse master. He told me to go slow to go fast. I think that applies to everything in life. We live as though there aren't enough hours in the day but if we do each thing calmly and carefully we will get it done quicker and with much less stress. - Viggo Mortensen</t>
  </si>
  <si>
    <t>Whether you think you can, or you think you can’t – you’re right. - Henry Ford</t>
  </si>
  <si>
    <t>Time is an equal opportunity employer. Each human being has exactly the same number of hours and minutes every day. Rich people can't buy more hours. Scientists can't invent new minutes. And you can't save time to spend it on another day. Even so, time is amazingly fair and forgiving. No matter how much time you've wasted in the past, you still have an entire tomorrow. - Denis Waitley</t>
  </si>
  <si>
    <t>Don’t wish it were easier. Wish you were better. - Jim Rohn</t>
  </si>
  <si>
    <t>Do the hard jobs first. The easy jobs will take care of themselves. - Dale Carnegie</t>
  </si>
  <si>
    <t>Developing a good work ethic is key. Apply yourself at whatever you do, whether you're a janitor or taking your first summer job because that work ethic will be reflected in everything you do in life. -  Franklin D. Roosevelt</t>
  </si>
  <si>
    <t>Happiness is not in the mere possession of money; it lies in the joy of achievement, in the thrill of creative effort. - Franklin D. Roosevelt</t>
  </si>
  <si>
    <t>Success means doing the best we can with what we have. Success is the doing, not the getting; in the trying, not the triumph. Success is a personal standard, reaching for the highest that is in us, becoming all that we can be. - Zig Ziglar</t>
  </si>
  <si>
    <t>The future depends on what you do today. - Mahatma Gandhi</t>
  </si>
  <si>
    <t>Do more than is required. What is the distance between someone who achieves their goals consistently and those who spend their lives and careers merely following? The extra mile. - Gary Ryan Blair</t>
  </si>
  <si>
    <t>The man who moves a mountain begins by carrying away small stones. - Confucius</t>
  </si>
  <si>
    <t>Things may come to those who wait, but only the things left by those who hustle. - Abraham Lincoln</t>
  </si>
  <si>
    <t>Start by doing what’s necessary, then what’s possible; and suddenly you are doing the impossible. - Saint Francis</t>
  </si>
  <si>
    <t>People rarely succeed unless they have fun in what they are doing. - Dale Carnegie</t>
  </si>
  <si>
    <t>To think too long about doing a thing often becomes its undoing. - Eva Young</t>
  </si>
  <si>
    <t>Don't be afraid to give your best to what seemingly are small jobs. Every time you conquer one it makes you that much stronger. If you do the little jobs well, the big ones will tend to take care of themselves. - William Patten</t>
  </si>
  <si>
    <t>Talent means nothing, while experience, acquired in humility and with hard work, means everything. - Patrick Suskind</t>
  </si>
  <si>
    <t>You will never plough a field if you only turn it over in your mind. - Irish Proverb</t>
  </si>
  <si>
    <t>Don't wait. The time will never be just right. - Napoleon Hill</t>
  </si>
  <si>
    <t>Success seems to be connected with action. Successful people keep moving. They make mistakes, but they don’t quit. - Conrad Hilton</t>
  </si>
  <si>
    <t>You don’t have to see the whole staircase, just take the first step. - Martin Luther King, Jr.</t>
  </si>
  <si>
    <t>Dreams can come true, but there is a secret. They're realized through the magic of persistence, determination, commitment, passion, practice, focus and hard work. They happen a step at a time, manifested over years, not weeks. - Elbert Hubbard</t>
  </si>
  <si>
    <t>This is the real secret of life — to be completely engaged with what you are doing in the here and now. And instead of calling it work, realize it is play. - Alan Wilson Watts</t>
  </si>
  <si>
    <t>Motivation is a fire from within. If someone else tries to light that fire under you, chances are it will burn very briefly. - Stephen R. Covey</t>
  </si>
  <si>
    <t>Nothing in the world can take the place of perseverance. Talent will not; nothing is more common than unsuccessful people with talent. Genius will not; unrewarded genius is almost legendary. Education will not; the world is full of educated derelicts. Perseverance and determination alone are omnipotent. - Calvin Coolidge</t>
  </si>
  <si>
    <t>Try not to become a person of success, but rather try to become a person of value. - Albert Einstein</t>
  </si>
  <si>
    <t>The secret of getting ahead is getting started. The secret of getting started is breaking your complex overwhelming tasks into small manageable tasks, and then starting on the first one. - Mark Twain</t>
  </si>
  <si>
    <t>Happiness is the real sense of fulfillment that comes from hard work. - Joseph Barbara</t>
  </si>
  <si>
    <t>If I had eight hours to chop down a tree, I’d spend six hours sharpening my ax. - Abraham Lincoln</t>
  </si>
  <si>
    <t>Nothing is less productive than to make more efficient what should not be done at all. - Peter Drucker</t>
  </si>
  <si>
    <t>Let me tell you the secret that has led me to my goals: my strength lies solely in my tenacity. - Louis Pasteur</t>
  </si>
  <si>
    <t>In a moment of decision, the best thing you can do is the right thing to do, the next best thing is the wrong thing, and the worst thing you can do is nothing. - Theodore Roosevelt</t>
  </si>
  <si>
    <t>Luck is a matter of preparation meeting opportunity. - Seneca</t>
  </si>
  <si>
    <t>It is not a daily increase, but a daily decrease. Hack away at the inessentials. - Bruce Lee</t>
  </si>
  <si>
    <t>Don’t be afraid of hard work. Nothing worthwhile comes easily. Don’t let others discourage you or tell you that you can’t do it. In my day I was told women didn’t go into chemistry. I saw no reason why we couldn’t. - Gertrude B. Elion</t>
  </si>
  <si>
    <t>If you want to make an easy job seem mighty hard, just keep putting off doing it. - Olin Miller</t>
  </si>
  <si>
    <t>It does not matter how slowly you go, so long as you do not stop. - Confucius</t>
  </si>
  <si>
    <t>I am not a product of my circumstances. I am a product of my decisions. - Stephen Covey</t>
  </si>
  <si>
    <t>Plenty of men can do good work for a spurt and with immediate promotion in mind, but for promotion you want a man in whom good work has become a habit. - Henry L. Doherty</t>
  </si>
  <si>
    <t>Learn from the mistakes of others. You can’t live long enough to make them all yourselves. - Chanakya</t>
  </si>
  <si>
    <t>Attitude is a choice. Happiness is a choice. Optimism is a choice. Kindness is a choice. Giving is a choice. Respect is a choice. Whatever choice you make makes you. Choose wisely. - Roy T. Bennett</t>
  </si>
  <si>
    <t>Amateurs sit and wait for inspiration, the rest of us just get up and go to work. - Stephen King</t>
  </si>
  <si>
    <t>There are no shortcuts to any place worth going. - Beverly Sills</t>
  </si>
  <si>
    <t>I would visualize things coming to me. It would just make me feel better. Visualization works if you work hard. That’s the thing. You can’t just visualize and go eat a sandwich. - Jim Carrey</t>
  </si>
  <si>
    <t>If you don’t pay appropriate attention to what has your attention, it will take more of your attention than it deserves. - David Allen</t>
  </si>
  <si>
    <t>A clay pot sitting in the sun will always be a clay pot. It has to go through the white heat of the furnace to become porcelain. - Mildred Struven</t>
  </si>
  <si>
    <t>If something is wrong, fix it now. But train yourself not to worry, worry fixes nothing. - Ernest Hemingway</t>
  </si>
  <si>
    <t>Think of many things; do one. - Portuguese proverb</t>
  </si>
  <si>
    <t>Much of the stress that people feel doesn't come from having too much to do. It comes from not finishing what they started. - David Allen</t>
  </si>
  <si>
    <t>Our greatest fear should not be of failure but of succeeding at things in life that don't really matter. - Francis Chan</t>
  </si>
  <si>
    <t>The price of success is hard work, dedication to the job at hand, and the determination that whether we win or lose, we have applied the best of ourselves to the task at hand. - Vince Lombardi</t>
  </si>
  <si>
    <t>Once you have commitment, you need the discipline and hard work to get you there. - Haile Gebrselassie</t>
  </si>
  <si>
    <t>Whatever you do, do it with all your might. Work at it, early and late, in season and out of season, not leaving a stone unturned, and never deferring for a single hour that which can be done just as well as now. - Margaret Fuller</t>
  </si>
  <si>
    <t>It isn’t the mountains ahead to climb that wear you out; it’s the pebble in your shoe. - Muhammad Ali</t>
  </si>
  <si>
    <t>There is no traffic jam along the extra mile. - Roger Staubach</t>
  </si>
  <si>
    <t>Your ability to discipline yourself to set clear goals, and then to work toward them every day, will do more to guarantee your success than any other single factor. - Brian Tracy</t>
  </si>
  <si>
    <t>Follow effective actions with quiet reflection. From the quiet reflection will come even more effective action. - Peter Drucker</t>
  </si>
  <si>
    <t>Spend eighty percent of your time focusing on the opportunities of tomorrow rather than the problems of yesterday. - Brian Tracy</t>
  </si>
  <si>
    <t>When you get into a tight place and everything goes against you, till it seems as though you could not hang on a minute longer, never give up then, for that is just the place and time that the tide will turn. - Harriet Beecher Stowe</t>
  </si>
  <si>
    <t>You can’t change how people treat you or what they say about you. All you can do is change how you react to it. - Mahatma Gandhi</t>
  </si>
  <si>
    <t>Most of the important things in the world have been accomplished by people who have kept on trying when there seemed to be no hope at all. - Dale Carnegie</t>
  </si>
  <si>
    <t>Failure is the condiment that gives success its flavor. - Truman Capote</t>
  </si>
  <si>
    <t>Do not be embarrassed by your failures, learn from them and start again. - Richard Branson</t>
  </si>
  <si>
    <t>I have always believed, and I still believe, that whatever good or bad fortune may come our way we can always give it meaning and transform it into something of value. - Hermann Hesse</t>
  </si>
  <si>
    <t>When we long for life without difficulties, remind us that oaks grow strong in contrary winds and diamonds are made under pressure. - Peter Marshall</t>
  </si>
  <si>
    <t>It ain’t as bad as you think. It will look better in the morning. - Colin Powell</t>
  </si>
  <si>
    <t>The truth is that our finest moments are most likely to occur when we are feeling deeply uncomfortable, unhappy, or unfulfilled. For it is only in such moments, propelled by our discomfort, that we are likely to step out of our ruts and start searching for different ways or truer answers. - M. Scott Peck</t>
  </si>
  <si>
    <t>The best way out is always through. - Robert Frost</t>
  </si>
  <si>
    <t>There are two primary choices in life: to accept conditions as they exist, or accept the responsibility for changing them. - Denis Waitley</t>
  </si>
  <si>
    <t>As long as they are well-intentioned, mistakes are not a matter for shame, but for learning. - Margaret Heffernan</t>
  </si>
  <si>
    <t>Show me a person who has never made a mistake and I'll show you someone who has never achieved much. - Joan Collins</t>
  </si>
  <si>
    <t>Strength does not come from winning. Your struggles develop your strengths. When you go through hardships and decide not to surrender, that is strength. - Arnold Schwarzenegger</t>
  </si>
  <si>
    <t>You are never too old to set another goal or to dream a new dream. - C.S. Lewis</t>
  </si>
  <si>
    <t>One of the symptoms of an approaching nervous breakdown is the belief that one's work is terribly important. - Bertrand Russell</t>
  </si>
  <si>
    <t>When one door of happiness closes, another opens, but often we look so long at the closed door that we do not see the one that has been opened for us. - Helen Keller</t>
  </si>
  <si>
    <t>I’ve learned that no matter what happens, or how bad it seems today, life does go on, and it will be better tomorrow. - Maya Angelou</t>
  </si>
  <si>
    <t>The only thing that overcomes hard luck is hard work. - Harry Golden</t>
  </si>
  <si>
    <t>The best way to not feel hopeless is to get up and do something. Don’t wait for good things to happen to you. If you go out and make some good things happen, you will fill the world with hope, you will fill yourself with hope. - Barrack Obama</t>
  </si>
  <si>
    <t>We can easily manage if we will only take, each day, the burden appointed to it. But the load will be too heavy for us if we carry yesterday’s burden over again today, and then add the burden of the morrow before we are required to bear it. - John Newton</t>
  </si>
  <si>
    <t>=Sum(F2:H2) = I2</t>
  </si>
  <si>
    <t>=AND(SUM(F2:J2)+N2 = K2,SUMIF(Payment!A:A,A2,Payment!I:I)&lt;=K2)</t>
  </si>
  <si>
    <t>Check Sum of Columns and Sum of Payment total for this Challan</t>
  </si>
  <si>
    <t>Salary</t>
  </si>
  <si>
    <t>Employee PAN</t>
  </si>
  <si>
    <t>Name of Employee</t>
  </si>
  <si>
    <t>Category of Employee</t>
  </si>
  <si>
    <t>W' for woman, 'S' for senior citizen, 'O' for super senior citizen</t>
  </si>
  <si>
    <t>Period of Employment From - Date</t>
  </si>
  <si>
    <t>Period of Employment From</t>
  </si>
  <si>
    <t>Period of Employment To - Date</t>
  </si>
  <si>
    <t>Period of Employment To</t>
  </si>
  <si>
    <t>Total amount of salary (338 + 339)</t>
  </si>
  <si>
    <t>Total amount of salary</t>
  </si>
  <si>
    <t>Check the Total amount of salary</t>
  </si>
  <si>
    <t>Deductions u/s 16(ii)</t>
  </si>
  <si>
    <t>Check deductions u/s 16(ii)</t>
  </si>
  <si>
    <t>Deductions u/s 16(iii)</t>
  </si>
  <si>
    <t>Check deductions u/s 16(iii)</t>
  </si>
  <si>
    <t>Deductions u/s 16(ia)</t>
  </si>
  <si>
    <t>Check deductions u/s 16(ia)</t>
  </si>
  <si>
    <t>Gross Total of 'Total Deduction under section 16' under associated 'Salary Details - Section 16 Detail'</t>
  </si>
  <si>
    <t>Gross Total Deduction under section 16</t>
  </si>
  <si>
    <t>Must be equal to the total of all Deductions under Salary Detail</t>
  </si>
  <si>
    <t>Income chargeable under the head Salaries</t>
  </si>
  <si>
    <t>Mention Income chargeable under head Salary</t>
  </si>
  <si>
    <t>Income (including admissible loss from house property) under any head other than income under the head "salaries" offered for TDS [section 192 (2B)]</t>
  </si>
  <si>
    <t>Loss from house property</t>
  </si>
  <si>
    <t>Mention loss for house property</t>
  </si>
  <si>
    <t>Gross Total Income (351 + 352 + 354)</t>
  </si>
  <si>
    <t>Gross Total Income</t>
  </si>
  <si>
    <t>Mention the Gross Total Income</t>
  </si>
  <si>
    <t>Deductions under Chapter VI-A [80CCF/ 80CCG]</t>
  </si>
  <si>
    <t>Amount deductible under section 80CCG and the said amount should be &lt;=25,000.00 Applicable from FY 2012-13 onwards.</t>
  </si>
  <si>
    <t>Gross Amounts deductible under any other provision(s) of Chapter VI-A.</t>
  </si>
  <si>
    <t>Deductions under Chapter VI-A [Others] Qualifying amount</t>
  </si>
  <si>
    <t>Qualifying Amounts deductible under any other provision(s) of Chapter VI-A.</t>
  </si>
  <si>
    <t>Deductible Amounts deductible under any other provision(s) of Chapter VI-A.</t>
  </si>
  <si>
    <t>Deductions under Chapter VI-A [80C] Gross Amount</t>
  </si>
  <si>
    <t>Gross Amount of deduction in respect of life insurance premium, contributions to provident fund etc.</t>
  </si>
  <si>
    <t>Deductions under Chapter VI-A [80C] Deductible Amount</t>
  </si>
  <si>
    <t>Deductible Amount of deduction in respect of life insurance premium, contributions to provident fund etc.</t>
  </si>
  <si>
    <t>Deductions under Chapter VI-A [80CCC] Gross Amount</t>
  </si>
  <si>
    <t>Amount of deduction in respect of contribution to certain pension funds.</t>
  </si>
  <si>
    <t>Deductions under Chapter VI-A [80CCC] Deductible amount</t>
  </si>
  <si>
    <t>Deductions under Chapter VI-A [80CCD(1)] Gross Amount</t>
  </si>
  <si>
    <t>Deductions under Chapter VI-A [80CCD(1)] Deductible amount</t>
  </si>
  <si>
    <t>Deductions under Chapter VI-A [80CCD(1B)] Gross Amount</t>
  </si>
  <si>
    <t>Deductions under Chapter VI-A [80CCD(1B)] Deductible amount</t>
  </si>
  <si>
    <t>Deductions under Chapter VI-A [80CCD(2)] Gross Amount</t>
  </si>
  <si>
    <t>Deductions under Chapter VI-A [80CCD(2)] Deductible amount</t>
  </si>
  <si>
    <t>Deductions under Chapter VI-A [80D] Gross Amount</t>
  </si>
  <si>
    <t>Deductions under Chapter VI-A [80D] Deductible amount</t>
  </si>
  <si>
    <t>Deductions under Chapter VI-A [80E] Gross Amount</t>
  </si>
  <si>
    <t>Deductions under Chapter VI-A [80E] Deductible amount</t>
  </si>
  <si>
    <t>Deductions under Chapter VI-A [80G] Gross Amount</t>
  </si>
  <si>
    <t>Deductions under Chapter VI-A [80G] Qualifying amount</t>
  </si>
  <si>
    <t>Deductions under Chapter VI-A [80G] Deductible amount</t>
  </si>
  <si>
    <t>Deductions under Chapter VI-A [80TTA] Gross Amount</t>
  </si>
  <si>
    <t>Deductions under Chapter VI-A [80TTA] Qualifying amount</t>
  </si>
  <si>
    <t>Deductions under Chapter VI-A [80TTA] Deductible amount</t>
  </si>
  <si>
    <t>Gross Total of 'Amount deductible under provisions of chapter VI-A' under associated ' Salary Details - Chapter VIA Detail '</t>
  </si>
  <si>
    <t>Total Taxable Income ( 355-366)</t>
  </si>
  <si>
    <t>Income Tax on Total Income</t>
  </si>
  <si>
    <t>Surcharge</t>
  </si>
  <si>
    <t>Education Cess</t>
  </si>
  <si>
    <t>Income Tax Relief u/s 89 when salary etc is paid in arrear or advance</t>
  </si>
  <si>
    <t>Net Income Tax payable [368+370+371-(369+372)]</t>
  </si>
  <si>
    <t>Total amount of tax deducted at source for the whole year (Total of field 36, 37 &amp; 65)</t>
  </si>
  <si>
    <t>Shortfall in tax deduction (+)/Excess tax deduction(-) [373 - 376]</t>
  </si>
  <si>
    <t>Aggregate amount of deductions admissible under section 80C, 80CCC and 80CCD(1)</t>
  </si>
  <si>
    <t>Taxable Amount on which tax is deducted by the current employer (335 + 336 + 337)</t>
  </si>
  <si>
    <t>Reported Taxable Amount on which tax is deducted by previous employer(s)</t>
  </si>
  <si>
    <t>Total Amount of tax deducted at source by the current employer for the whole year [aggregate of the amount in column 323 of Annexure I for all the four quarters in respect of each employee]</t>
  </si>
  <si>
    <t>Reported amount of Tax deducted at source by previous employer(s) (income in respect of which included in computing total taxable income in column 367)</t>
  </si>
  <si>
    <t>Whether tax deducted at Higher rate due to non furnishing of PAN by deductee</t>
  </si>
  <si>
    <t>Whether aggregate rent payment exceeds rupees one lakh during previous year</t>
  </si>
  <si>
    <t>PAN of landlord 1</t>
  </si>
  <si>
    <t>Name of landlord 1</t>
  </si>
  <si>
    <t>PAN of landlord 2</t>
  </si>
  <si>
    <t>Name of landlord 2</t>
  </si>
  <si>
    <t>PAN of landlord 3</t>
  </si>
  <si>
    <t>Name of landlord 3</t>
  </si>
  <si>
    <t>PAN of landlord 4</t>
  </si>
  <si>
    <t>Name of landlord 4</t>
  </si>
  <si>
    <t>Whether Interest paid to the lender under the head 'Income from house property'.</t>
  </si>
  <si>
    <t>In case of deduction of interest under the head income from house property - PAN of lender 1</t>
  </si>
  <si>
    <t>In case of deduction of interest under the head income from house property - Name of lender 1</t>
  </si>
  <si>
    <t>In case of deduction of interest under the head income from house property - PAN of lender 2</t>
  </si>
  <si>
    <t>In case of deduction of interest under the head income from house property - Name of lender 2</t>
  </si>
  <si>
    <t>In case of deduction of interest under the head income from house property - PAN of lender 3</t>
  </si>
  <si>
    <t>In case of deduction of interest under the head income from house property - Name of lender 3</t>
  </si>
  <si>
    <t>In case of deduction of interest under the head income from house property - PAN of lender 4</t>
  </si>
  <si>
    <t>In case of deduction of interest under the head income from house property - Name of lender 4</t>
  </si>
  <si>
    <t>Whether contributions paid by the trustees of an approved superannuation fund</t>
  </si>
  <si>
    <t>Name of the superannuation fund</t>
  </si>
  <si>
    <t>Date from which the employee has contributed to the superannuation fund</t>
  </si>
  <si>
    <t>Date to which the employee has contributed to the superannuation fund</t>
  </si>
  <si>
    <t>The amount of contribution repaid on account of principal and interest from superannuation fund</t>
  </si>
  <si>
    <t>The average rate of deduction of tax during the preceding three years</t>
  </si>
  <si>
    <t>The amount of tax deducted on repayment of superannuation fund</t>
  </si>
  <si>
    <t>Gross total income including contribution repaid on account of principal and interest from superannuation fund</t>
  </si>
  <si>
    <t>(a) Gross Salary as per provisions contained in sec.17(1)</t>
  </si>
  <si>
    <t>Travel concession or assistance [section 10(5)]</t>
  </si>
  <si>
    <t>Death-cum-retirement gratuity [section 10(10)]</t>
  </si>
  <si>
    <t>Commuted value of pension [section 10(10A)]</t>
  </si>
  <si>
    <t>House rent allowance [section 10(13A)]</t>
  </si>
  <si>
    <t>Amount of any other exemption under section 10</t>
  </si>
  <si>
    <t>Total amount of exemption claimed under section 10 (340+341+342+343+345+346)</t>
  </si>
  <si>
    <t>Income under the head other sources offered for TDS [section 192 (2B)]</t>
  </si>
  <si>
    <t>Rebate under section 87A, if applicable</t>
  </si>
  <si>
    <t>Total amount of tax deducted at source for the whole year</t>
  </si>
  <si>
    <t>Total Education Cess</t>
  </si>
  <si>
    <t>Total Taxable Income</t>
  </si>
  <si>
    <t>Amount of deduction in respect of contribution by taxpayer to notified pension scheme</t>
  </si>
  <si>
    <t>Amount of deduction in respect of amount paid/deposited under notified pension scheme</t>
  </si>
  <si>
    <t>Amount of deduction in respect of contribution by employer to notified pension scheme.</t>
  </si>
  <si>
    <t>Amount of deduction in respect of health insurance premium</t>
  </si>
  <si>
    <t>Amount of deduction in respect of interest on loan taken for higher education</t>
  </si>
  <si>
    <t>Amount of total deduction in respect of donations to certain funds, charitable institutions, etc.</t>
  </si>
  <si>
    <t>Amount of deduction in respect of interest on deposits in savings account</t>
  </si>
  <si>
    <t>Serial number of employee</t>
  </si>
  <si>
    <t>Employee Serial Number</t>
  </si>
  <si>
    <t>Mention the Internal Employee Serial Number</t>
  </si>
  <si>
    <t>W - Women, S - Senior Citizen, O - Super Senior Citizen, G - Others</t>
  </si>
  <si>
    <t>VBA7</t>
  </si>
  <si>
    <t>Last Compiled On</t>
  </si>
  <si>
    <t>F - No collection on fifth proviso to sub-section (1G)</t>
  </si>
  <si>
    <t>G - No collection on second proviso of section 206C</t>
  </si>
  <si>
    <t>H - No collection on account of sub-clauses</t>
  </si>
  <si>
    <t>I - If collection is at a higher rate in view of section 206CCA</t>
  </si>
  <si>
    <t>J - Deduction is at higher rate in view of section 206AB</t>
  </si>
  <si>
    <t>195 - Payment to Non-Residents</t>
  </si>
  <si>
    <t>192A - Payments from accumulated balance of recognized Provident Fund</t>
  </si>
  <si>
    <t>194E - Payments to Non - Resident Sportsmen or Sports Associations</t>
  </si>
  <si>
    <t>194LB - Income by way of interest from Infrastructure Debt Fund.</t>
  </si>
  <si>
    <t>194LBA - Certain income from units of a business trust</t>
  </si>
  <si>
    <t>194LBA(a) - Income referred in section 10(23FC)(a) from units of a business trust.</t>
  </si>
  <si>
    <t>194LBA(b) - Income referred in section 10(23FC)(b) from units of a business trust.</t>
  </si>
  <si>
    <t>194LBA(c) - Income referred in section 10(23FCA) from units of a business trust</t>
  </si>
  <si>
    <t>194LBB - Income in respect of units of investment funds</t>
  </si>
  <si>
    <t>194LBC - Income in respect of investment in securitization trust   -  Non  Resident</t>
  </si>
  <si>
    <t>194LC - Interest on Loan for Specified Infrastructure Company</t>
  </si>
  <si>
    <t>194LD - Income by way of Interest on Certain Bonds and Government Securities.</t>
  </si>
  <si>
    <t>194N - TDS on Cash withdrawal of more than 1 Crore</t>
  </si>
  <si>
    <t>194NF - Payment of certain amounts in cash to non - filers.</t>
  </si>
  <si>
    <t>196A - Income in respect of units of non - residents.</t>
  </si>
  <si>
    <t>196B - Income From Units to an Offshore Fund</t>
  </si>
  <si>
    <t>196C - Income From Foreign Currency Bonds or GDR</t>
  </si>
  <si>
    <t>196D - Income of Foreign Institutional Investors From Securities</t>
  </si>
  <si>
    <t>196D(1A) - Income of specified fund</t>
  </si>
  <si>
    <t>193 - Interest on Securities</t>
  </si>
  <si>
    <t>192A - Payment of Recognized Provident Fund (RPF).</t>
  </si>
  <si>
    <t>194 - Dividend</t>
  </si>
  <si>
    <t>194A - Interest</t>
  </si>
  <si>
    <t>194B - Winning From Lotteries</t>
  </si>
  <si>
    <t>194BB - Winning From Horse Race</t>
  </si>
  <si>
    <t>194C - Pay to contractors/subcontractors /Transporter</t>
  </si>
  <si>
    <t>194D - Insurance Commission</t>
  </si>
  <si>
    <t>194DA - Payment in respect of life insurance policy</t>
  </si>
  <si>
    <t>194EE - Payment in Respect to Deposits Under NSS</t>
  </si>
  <si>
    <t>194F - Repurchase of Units by Mutual Funds</t>
  </si>
  <si>
    <t>194G - Commission or Prize on Sale of Lottery Ticket</t>
  </si>
  <si>
    <t>194H - Commision / Brokerage</t>
  </si>
  <si>
    <t>194I(a) - Rent - Plant / Machinery/Equipment</t>
  </si>
  <si>
    <t>194I(b) - Rent - Land/ Building/Furniture</t>
  </si>
  <si>
    <t>194IA - Transfer of immovable property other than agriculture land</t>
  </si>
  <si>
    <t>194IC - Payment for specified agreement</t>
  </si>
  <si>
    <t>194J(a) - Fees for Technical Services, royalty, cinematographic films and call centre.</t>
  </si>
  <si>
    <t>194J(b) - Fee for professional service or royalty etc.</t>
  </si>
  <si>
    <t>194K - Payment of any income for units of a mutual fund</t>
  </si>
  <si>
    <t>194LA - Payment of Compensation on Acquisition of Immovable Property</t>
  </si>
  <si>
    <t>194LBA - Certain income from units of a business trust  -  Resident</t>
  </si>
  <si>
    <t>194LBA(a)  -  Income in the form of interest from units of a business trust.</t>
  </si>
  <si>
    <t>194LBA(b) - Income in the form of dividend from units of a business trust to a resident unit holder</t>
  </si>
  <si>
    <t>194LBC - Income in respect of investment in securitization trust</t>
  </si>
  <si>
    <t>194O - TDS on E - commerce transactions</t>
  </si>
  <si>
    <t>194Q - Payment of certain sums for purchase of goods</t>
  </si>
  <si>
    <t>34 - UTTARAKHAND</t>
  </si>
  <si>
    <t>Employee Serial No (Employee Reference Number provided by Employer)
[314]</t>
  </si>
  <si>
    <t>Deductee's PAN
[315]</t>
  </si>
  <si>
    <t>Name of deductee
[316]</t>
  </si>
  <si>
    <t>TDS / TCS -Income Tax for the period  
[321]</t>
  </si>
  <si>
    <t>TDS/TCS-Cess
[322]</t>
  </si>
  <si>
    <t>Total Income Tax Deducted at Source TDS / TCS Income Tax
[323]
(F+G+H)</t>
  </si>
  <si>
    <t>Total Tax Deposited
[324]</t>
  </si>
  <si>
    <t>Amount of Payment  / Credit  ( Rs.)
[320]</t>
  </si>
  <si>
    <t>Date on which Amount paid / Credited 
[318]</t>
  </si>
  <si>
    <t>Date on which tax Deducted / Collected 
[319]</t>
  </si>
  <si>
    <t>Date of Deposit
[325]</t>
  </si>
  <si>
    <t>Remarks 1 (Reason for non-deduction / lower deduction/ grossing up/ higher deduction)
[326]</t>
  </si>
  <si>
    <t>Section Code under which payment made
[317]</t>
  </si>
  <si>
    <t>Certificate number issued by the Assessing Officer u/s 197 for non-deduction/lower deduction.
[327]</t>
  </si>
  <si>
    <t>Deductee Code
[414]</t>
  </si>
  <si>
    <t>Deductee's PAN
[415]</t>
  </si>
  <si>
    <t>Deductee Ref. No.
[413]</t>
  </si>
  <si>
    <t>Name of deductee
[416]</t>
  </si>
  <si>
    <t>Total Income Tax Deducted at Source TDS / TCS Income Tax
[420]
(F+G+H)</t>
  </si>
  <si>
    <t>Total Tax Deposited
[421]</t>
  </si>
  <si>
    <t>Amount of Payment  / Credit  ( Rs.)
[419]</t>
  </si>
  <si>
    <t>Date on which Amount paid / Credited 
[418]</t>
  </si>
  <si>
    <t>Date on which tax Deducted / Collected 
[422]</t>
  </si>
  <si>
    <t>Rate at which Tax Deducted / Collected 
[423]</t>
  </si>
  <si>
    <t>Remarks 1  (Reason for non-deduction / lower deduction/ higher deduction/threshold)
[424]</t>
  </si>
  <si>
    <t>Section Code under which payment made
[417]</t>
  </si>
  <si>
    <t>Certificate number issued by the Assessing Officer u/s 197 for non-deduction/lower deduction.
[425]</t>
  </si>
  <si>
    <t>Amount of cash withdrawal in excess of Rs. 1 crore as referred to in section 194N
[419A]</t>
  </si>
  <si>
    <t>Amount of cash withdrawal which is in excess of Rs. 20 lakhs but does not exceed Rs. 1 crore for cases covered by sub-clause (a) of clause (ii) of first provision to section 194N 
[419B]</t>
  </si>
  <si>
    <t>Amount of cash withdrawal which is in excess of Rs. 1 crore for cases covered by sub-clause (b) of clause (ii) of first provision to section 194N
[419C]</t>
  </si>
  <si>
    <t xml:space="preserve">Challan-Detail Record Number
</t>
  </si>
  <si>
    <t>Deductee Code
[716]</t>
  </si>
  <si>
    <t>Deductee's PAN
[717]</t>
  </si>
  <si>
    <t>Deductee Ref. No.
[715]</t>
  </si>
  <si>
    <t>Name of deductee
[718]</t>
  </si>
  <si>
    <t>TDS / TCS -Income Tax for the period  
[722]</t>
  </si>
  <si>
    <t>TDS / TCS -Surcharge  for the period 
[723]</t>
  </si>
  <si>
    <t>TDS/TCS-Cess
[724]</t>
  </si>
  <si>
    <t>Total Income Tax Deducted at Source TDS / TCS Income Tax
[725]
(F+G+H)</t>
  </si>
  <si>
    <t>Total Tax Deposited
[726]</t>
  </si>
  <si>
    <t>Amount of Payment  / Credit  ( Rs.)
[721]</t>
  </si>
  <si>
    <t>Date on which Amount paid / Credited 
[720]</t>
  </si>
  <si>
    <t>Date on which tax Deducted / Collected 
[727]</t>
  </si>
  <si>
    <t>Rate at which Tax Deducted / Collected 
[728]</t>
  </si>
  <si>
    <t>Remarks 1 (Reason for non-deduction / lower deduction/ grossing up/ higher deduction)
[729]</t>
  </si>
  <si>
    <t>Section Code under which payment made
[719]</t>
  </si>
  <si>
    <t>Certificate number issued by the Assessing Officer u/s 197 for non-deduction/lower deduction.
[730]</t>
  </si>
  <si>
    <t>Whether TDS rate of TDS is IT act (a) and DTAA (b)
[731]</t>
  </si>
  <si>
    <t>Nature of remittance
[732]</t>
  </si>
  <si>
    <t>Unique acknowledgement of the corrosponding form no 15CA (if available)
[733]</t>
  </si>
  <si>
    <t>Country of residence of the deductee
[734]</t>
  </si>
  <si>
    <t>Email ID of deductee
[735]</t>
  </si>
  <si>
    <t>Contact number of deductee
[736]</t>
  </si>
  <si>
    <t>Address of deductee in country of residence
[737]</t>
  </si>
  <si>
    <t>Tax Identification Number /Unique identification number of deductee
[738]</t>
  </si>
  <si>
    <t>Amount of cash withdrawal which is in excess of Rs. 20 lakhs but does not exceed Rs. 1 crore for cases covered by sub-clause (a) of clause (ii) of first provision to section 194N
[720B]</t>
  </si>
  <si>
    <t>Amount of cash withdrawal which is in excess of Rs. 1 crore for cases covered by sub-clause (b) of clause (ii) of first provision to section 194N
[720C]</t>
  </si>
  <si>
    <t>Deductee Code
[666]</t>
  </si>
  <si>
    <t>Deductee's PAN
[667]</t>
  </si>
  <si>
    <t>Deductee Ref. No.
[665]</t>
  </si>
  <si>
    <t>Name of deductee
[668]</t>
  </si>
  <si>
    <t>TDS / TCS -Income Tax for the period
[673]</t>
  </si>
  <si>
    <t>TDS / TCS -Surcharge  for the period
[674]</t>
  </si>
  <si>
    <t>TDS/TCS-Cess
[675]</t>
  </si>
  <si>
    <t>Total Income Tax Deducted at Source TDS / TCS Income Tax
[676]
(F+G+H)</t>
  </si>
  <si>
    <t>Total Tax Deposited
[677]</t>
  </si>
  <si>
    <t>Total Value of Purchase
[669]</t>
  </si>
  <si>
    <t>Amount of Payment  / Credit  ( Rs.)
[670]</t>
  </si>
  <si>
    <t>Date on which Amount paid / Credited 
[671]</t>
  </si>
  <si>
    <t>Date on which tax Deducted / Collected 
[678]</t>
  </si>
  <si>
    <t>Rate at which Tax Deducted / Collected 
[679]</t>
  </si>
  <si>
    <t>Book Entry / Cash Indicator 
[671]</t>
  </si>
  <si>
    <t>Remarks 1  (Reason for non-deduction / lower deduction/ higher deduction/threshold)
[680]</t>
  </si>
  <si>
    <t>Section Code under which payment made
[672]</t>
  </si>
  <si>
    <t>Certificate number issued by the Assessing Officer u/s 197 for non-deduction/lower deduction.
[681]</t>
  </si>
  <si>
    <t>Whether the payment by collectee is liable to TDS as per clause (a) of the fifth proviso to sub-section (1G) or second proviso to sub-section (1H) and whether TDS has been deducted from such payment (if either “F” or “G” is selected in 680)
(Y/N)
[618A]</t>
  </si>
  <si>
    <t>Challan number
[618B]</t>
  </si>
  <si>
    <t>Date of payment of TDS to Central Government
[618C]</t>
  </si>
  <si>
    <t>In case of deduction of interest under the head income from house property - PAN of lender 1
[353]
(37)</t>
  </si>
  <si>
    <t>In case of deduction of interest under the head income from house property - Name of lender 1
[353]
(38)</t>
  </si>
  <si>
    <t>In case of deduction of interest under the head income from house property - PAN of lender 2
[353]
(39)</t>
  </si>
  <si>
    <t>In case of deduction of interest under the head income from house property - Name of lender 2
[353]
(40)</t>
  </si>
  <si>
    <t>In case of deduction of interest under the head income from house property - PAN of lender 3
[353]
(41)</t>
  </si>
  <si>
    <t>In case of deduction of interest under the head income from house property - Name of lender 3
[353]
(42)</t>
  </si>
  <si>
    <t>In case of deduction of interest under the head income from house property - PAN of lender 4
[353]
(43)</t>
  </si>
  <si>
    <t>In case of deduction of interest under the head income from house property - Name of lender 4
[353]
(44)</t>
  </si>
  <si>
    <t xml:space="preserve">
Whether contributions paid by the trustees of an approved superannuation fund
(45)</t>
  </si>
  <si>
    <t xml:space="preserve">
Name of the superannuation fund
(46)</t>
  </si>
  <si>
    <t xml:space="preserve">
Date from which the employee has contributed to the superannuation fund
(47)</t>
  </si>
  <si>
    <t xml:space="preserve">
Date to which the employee has contributed to the superannuation fund
(48)</t>
  </si>
  <si>
    <t xml:space="preserve">
The amount of contribution repaid on account of principal and interest from superannuation fund
(49)</t>
  </si>
  <si>
    <t xml:space="preserve">
(a) Gross Salary as per provisions contained in sec.17(1)
[335]
(53)</t>
  </si>
  <si>
    <t>(b) Value of perquisites [section 17(2)]
(as per FormNo.12BA, wherever applicable)
[336]
(54)</t>
  </si>
  <si>
    <t>(c) Profits in lieu of salary [section 17(3)]
(as per Form No.12BA, wherever applicable) 
[337]
(55)</t>
  </si>
  <si>
    <t xml:space="preserve">
Travel concession or assistance [section 10(5)]
[340]
(56)</t>
  </si>
  <si>
    <t xml:space="preserve">
Death-cum-retirement gratuity [section 10(10)]
[341]
(57)</t>
  </si>
  <si>
    <t xml:space="preserve">
Commuted value of pension [section 10(10A)]
[342]
(58)</t>
  </si>
  <si>
    <t xml:space="preserve">
Cash equivalent of leave salary encashment 
[section 10(10AA)]
[343]
(59)</t>
  </si>
  <si>
    <t xml:space="preserve">
House rent allowance [section 10(13A)]
[344]
(60)</t>
  </si>
  <si>
    <t xml:space="preserve">
Amount of any other exemption under section 10
[346]
(61)</t>
  </si>
  <si>
    <t xml:space="preserve">
Income under the head other sources offered for TDS [section 192 (2B)]
[354]
(63)</t>
  </si>
  <si>
    <t xml:space="preserve">
Rebate under section 87A, if applicable
[369]
(64)</t>
  </si>
  <si>
    <t xml:space="preserve">
Whether opting for taxation u/s 115BAC?
[332B]
(65)</t>
  </si>
  <si>
    <t>100,200,300,400</t>
  </si>
  <si>
    <t>194S - Payment for transfer of virtual digital assets by persons.</t>
  </si>
  <si>
    <t>194R - Benefits or perquisites of business or profession.</t>
  </si>
  <si>
    <t>194R_P - Tax required to be deducted is paid before benefit is released</t>
  </si>
  <si>
    <t>194S_P - Payment for virtual digital assets and tax deducted before such payment</t>
  </si>
  <si>
    <t>194B_P - Winnings from lotteries and crossword puzzles</t>
  </si>
  <si>
    <t>Correction or Regular</t>
  </si>
  <si>
    <t>Line number</t>
  </si>
  <si>
    <t>Record Type</t>
  </si>
  <si>
    <t>Batch number</t>
  </si>
  <si>
    <t>Challan-Detail Record number</t>
  </si>
  <si>
    <t>Count of Deductee / Party Records</t>
  </si>
  <si>
    <t>NIL Challan Indicator</t>
  </si>
  <si>
    <t>Challan Updation Indicator</t>
  </si>
  <si>
    <t>Expected Deductee serial number</t>
  </si>
  <si>
    <t>Challan Matching Indicator</t>
  </si>
  <si>
    <t>Filler</t>
  </si>
  <si>
    <t>Last Bank Challan No ( Used for Verification)</t>
  </si>
  <si>
    <t>Last Transfer Voucher / DDO serial Number (Used for Verification)</t>
  </si>
  <si>
    <t>Transfer Voucher / DDO serial Number</t>
  </si>
  <si>
    <t>Last Bank-Branch Code/ 24G Receipt Number (Used for Verification)</t>
  </si>
  <si>
    <t>Bank-Branch Code/ 24G Receipt Number</t>
  </si>
  <si>
    <t>Last Date of 'Bank Challan No / Transfer Voucher No' ( Used for Verification)</t>
  </si>
  <si>
    <t>Date of 'Bank Challan No / Transfer Voucher No'</t>
  </si>
  <si>
    <t>Filler 5</t>
  </si>
  <si>
    <t>Filler 6</t>
  </si>
  <si>
    <t>Section / Collection Code</t>
  </si>
  <si>
    <t>Total of Deposit Amount as per Challan/Transfer Voucher number  (  'Oltas TDS/ TCS -Income Tax ' +   'Oltas TDS/ TCS -Surcharge '   +    'Oltas TDS/ TCS - Cess'  +  Oltas TDS/ TCS - Interest Amount + Oltas TDS/ TCS - Others (amount)+ Late Fee )</t>
  </si>
  <si>
    <t>Last Total of Deposit Amount as per Challan ( Used for Verification)</t>
  </si>
  <si>
    <t>Total Tax Deposit Amount as per deductee annexure  (Total Sum of 323/425)</t>
  </si>
  <si>
    <t xml:space="preserve"> 'TDS / TCS -Income Tax '</t>
  </si>
  <si>
    <t xml:space="preserve"> 'TDS / TCS -Surcharge '</t>
  </si>
  <si>
    <t xml:space="preserve"> 'TDS / TCS - Cess'</t>
  </si>
  <si>
    <t xml:space="preserve">Sum of 'Total Income Tax Deducted at Source' (TDS/ TCS - Income Tax + TDS/ TCS - Surcharge + TDS/TCS - Cess ) </t>
  </si>
  <si>
    <t>TDS/ TCS - Interest Amount</t>
  </si>
  <si>
    <t>TDS / TCS - Others (amount)</t>
  </si>
  <si>
    <t>Cheque / DD number (if any)</t>
  </si>
  <si>
    <t>Pending Amount</t>
  </si>
  <si>
    <t>Record Hash</t>
  </si>
  <si>
    <t>Late Fee</t>
  </si>
  <si>
    <t>Deductee / Party Detail Record No</t>
  </si>
  <si>
    <t>Mode</t>
  </si>
  <si>
    <t>Employee Serial No</t>
  </si>
  <si>
    <t>Deductee / Party Code</t>
  </si>
  <si>
    <t>Last Employee / Party  PAN ( Used for Verification)</t>
  </si>
  <si>
    <t>Employee / Party  PAN</t>
  </si>
  <si>
    <t>Last  Employee/Party PAN Ref. number( Used for Verification)</t>
  </si>
  <si>
    <t>PAN Ref. number</t>
  </si>
  <si>
    <t>Name of Deductee / Collectee</t>
  </si>
  <si>
    <t>TDS / TCS -Cess</t>
  </si>
  <si>
    <t xml:space="preserve">Total Income Tax Deducted at Source (TDS / TCS Income Tax+ TDS / TCS Surcharge + TDS / TCS -Cess) I.e. (319 / 421 / 721 / 672 + 320 / 422 / 722 / 673 + 321 / 423 / 723 / 674 )  </t>
  </si>
  <si>
    <t>Last Total Income Tax Deducted at Source (Income Tax +Surcharge+Cess)  ( Used for Verification)</t>
  </si>
  <si>
    <t>Last Total Tax Deposited  ( Used for Verification)</t>
  </si>
  <si>
    <t>Amount of Payment  / Credit / Debited ( Rs.)</t>
  </si>
  <si>
    <t>Date on which Amount paid / Credited / Debited</t>
  </si>
  <si>
    <t>Grossing up Indicator</t>
  </si>
  <si>
    <t>Date of furnishing Tax Deduction Certificate</t>
  </si>
  <si>
    <t>PAN Flag</t>
  </si>
  <si>
    <t>PAN counter</t>
  </si>
  <si>
    <t>Country to which remittance is made</t>
  </si>
  <si>
    <t>Deductee / Party Detail Record number</t>
  </si>
  <si>
    <t>Employee Serial number</t>
  </si>
  <si>
    <t>Amount of Payment  / Credit / Debited</t>
  </si>
  <si>
    <t>Remarks 1 (Reason for non-deduction / lower deduction/ higher deduction)</t>
  </si>
  <si>
    <t>Section code under which payment made</t>
  </si>
  <si>
    <t>Filler 8</t>
  </si>
  <si>
    <t>isEditable</t>
  </si>
  <si>
    <t>This field will contain running Sequence number for each line in the file</t>
  </si>
  <si>
    <t>This field will contain "CD" signifying 'Challan/ Transfer Voucher Detail' record.</t>
  </si>
  <si>
    <t>This field will contain value as '1'.</t>
  </si>
  <si>
    <t xml:space="preserve">This field will contain running sequence number for 'Challan/ Transfer Voucher Detail' records in a batch. </t>
  </si>
  <si>
    <t>This field will contain count of deductee records present within the Challan/ Transfer Voucher.</t>
  </si>
  <si>
    <t>This field will contain value 'Y' / 'N'.</t>
  </si>
  <si>
    <t>This field will not contain any value.</t>
  </si>
  <si>
    <t>Expected deductee detail record number considering the correction statement submitted earlier will be provided.</t>
  </si>
  <si>
    <t>This field will have value as below:
M - In case challan is matched
U - In case challan is unmatched
P - In case challan is provisionally booked.</t>
  </si>
  <si>
    <t>Challan Serial  number as per the statement details available at TDS CPC will be provided.</t>
  </si>
  <si>
    <t>Transfer Voucher  number as per the statement details available at TDS CPC will be provided.</t>
  </si>
  <si>
    <t>BSR code as per the statement details available at TDS CPC will be provided.</t>
  </si>
  <si>
    <t>Date of payment of TDS/TCS as per statement details available at TDS CPC will be provided.</t>
  </si>
  <si>
    <t>Section code under which Tax has been deducted / collected as per the statement available at TDS CPC will be provided. No value to be provided in this field for the statements pertaining to FY 2013-14 onwards.</t>
  </si>
  <si>
    <t>TDS amount as per the statement available at TDS CPC will be provided.</t>
  </si>
  <si>
    <t>Surcharge amount as per the statement available at TDS CPC will be provided.</t>
  </si>
  <si>
    <t>Cess amount as per the statement available at TDS CPC will be provided.</t>
  </si>
  <si>
    <t>Interest amount as per the statement available at TDS CPC will be provided.</t>
  </si>
  <si>
    <t>Others amount as per the statement available at TDS CPC will be provided.</t>
  </si>
  <si>
    <t>Total Amount of tax paid as per the statement details available at TDS CPC will be provided.</t>
  </si>
  <si>
    <t>Total tax deposit amount in the deductee annexure as per the statement details will be provided.</t>
  </si>
  <si>
    <t>TDS amount in the deductee annexure as per the statement details will be provided.</t>
  </si>
  <si>
    <t>Surcharge deducted amount in the deductee annexure as per the statement details available at TDS CPC will be provided.</t>
  </si>
  <si>
    <t>Cess deducted amount in the deductee annexure as per the statement details available at TDS CPC will be provided.</t>
  </si>
  <si>
    <t>Total TDS deducted amount in the deductee annexure as per the statement details available at TDS CPC will be provided.</t>
  </si>
  <si>
    <t>Interest amount' as per the statement available at TDS CPC will be provided.</t>
  </si>
  <si>
    <t>Others amount' as per the statement available at TDS CPC will be provided.</t>
  </si>
  <si>
    <t>Cheque number as per the statement details available at TDS CPC will be provided.  No value to be provided for the statements from FY 2013-14 onwards.</t>
  </si>
  <si>
    <t>This field will contain Book entry flag for the challan as per the statement details available at TDS CPC.</t>
  </si>
  <si>
    <t>This field will contain Pending amount for matched challans available at TDS CPC</t>
  </si>
  <si>
    <t>Mention value in field for statements pertaining to  FY 2012-13 onwards as per the TDS/TCS statement details available at TDS CPC.</t>
  </si>
  <si>
    <t>Mention value in field for statements pertaining to FY 2013-14 onwards as per the TDS/TCS statement details available at TDS CPC.</t>
  </si>
  <si>
    <t>255-TONGA</t>
  </si>
  <si>
    <t>FunctionName</t>
  </si>
  <si>
    <t>194P - Deduction of tax incase of specified senior citizen</t>
  </si>
  <si>
    <t xml:space="preserve">This field will contain running sequence number for 'Deductee Detail' records in a batch. </t>
  </si>
  <si>
    <t xml:space="preserve">This field will contain value as 'O'. </t>
  </si>
  <si>
    <t>This field will contain value deductee/party code as per the statement details available at TDS CPC.</t>
  </si>
  <si>
    <t>This field will have PAN of the employee as per the statement details at TDS CPC.</t>
  </si>
  <si>
    <t>This field will contain PAN Ref No as per the statement details available at TDS CPC</t>
  </si>
  <si>
    <t>This fields will contain Name of Deductee/ Collectee as per the statement details available at TDS CPC</t>
  </si>
  <si>
    <t>This field will contain TDS amount as per the statement details available at TDS CPC</t>
  </si>
  <si>
    <t>This field will contain Surcharge amount as per the statement details available at TDS CPC</t>
  </si>
  <si>
    <t>This field will contain Cess amount as per the statement details available at TDS CPC</t>
  </si>
  <si>
    <t>This field will contain Total TDS deducted amount as per the statement details available at TDS CPC</t>
  </si>
  <si>
    <t>This field will contain TDS deposited amount as per the statement details available at TDS CPC</t>
  </si>
  <si>
    <t>This field will contain Total value purchase (in case of Form 27EQ) as per the statement details available at TDS CPC else no value will be provided.</t>
  </si>
  <si>
    <t>This field will contain Amount Paid/Credited as per the statement details available at TDS CPC.</t>
  </si>
  <si>
    <t xml:space="preserve">This field will contain Date on which Amount Paid/ Credited /Debited to deductee as per the statement details available at TDS CPC.                             </t>
  </si>
  <si>
    <t>This field will contain Date on which tax was deducted / collected as per the statement details available at TDS CPC.</t>
  </si>
  <si>
    <t>This field will contain Date of deposit of tax as per the statement details available at TDS CPC.</t>
  </si>
  <si>
    <t>This field will contain rate at which Tax is deducted/ collected (upto 4 decimal places) as per the statement details available at TDS CPC.</t>
  </si>
  <si>
    <t xml:space="preserve">This field will contain Grossing up Indicator (in case of Form 27Q) as per the statement details available at TDS CPC else no value will be provided. </t>
  </si>
  <si>
    <t>This field will contain Book entry/Cash Indicator flag as per the statement details available at TDS CPC. No value to be provided for the statements from FY 2013-14 onwards.</t>
  </si>
  <si>
    <t>This field will contain value as per the statement details available at TDS CPC.</t>
  </si>
  <si>
    <t>This field will contain value 'Y' if PAN is valid (present in ITD PAN master) and will contain 'N' if PAN is Invalid.</t>
  </si>
  <si>
    <t>The  PAN counter will indicate whether the PAN of the record can be updated. Value as below will be provided:
'0' &amp; '1' - PAN of the record can be updated.
'2' - PAN of the record cannot be updated.</t>
  </si>
  <si>
    <t>This field will contain running Sequence number for each line in the file.</t>
  </si>
  <si>
    <t>This field will contain "DD" signifying 'Deductee Detail' record.</t>
  </si>
  <si>
    <t xml:space="preserve">This field will contain running sequence number for 'Deductee detail' records in a batch. </t>
  </si>
  <si>
    <t>This will contain employee serial number as per the statement details available at TDS CPC</t>
  </si>
  <si>
    <t>This field will contain PAN of the employee as per the statement details available at TDS CPC.</t>
  </si>
  <si>
    <t>This field will contain PAN Ref. number as per the statement details available at TDS CPC.</t>
  </si>
  <si>
    <t>This field will contain Name of the employee as per the statement details available at TDS CPC.</t>
  </si>
  <si>
    <t xml:space="preserve">This field will contain Date on which Amount Paid/ Credited /Debited to deductee (in dd/mm/yyyy format) as per the statement details available at TDS CPC.                             </t>
  </si>
  <si>
    <t>This field will contain Date on which tax was deducted / collected (in dd/mm/yyyy format) as per the statement details available at TDS CPC.</t>
  </si>
  <si>
    <t>This field will contain Date of deposit of tax (in dd/mm/yyyy format) as per the statement details available at TDS CPC.</t>
  </si>
  <si>
    <t xml:space="preserve">This field will contain value as per the statement details available at TDS CPC.
</t>
  </si>
  <si>
    <t>Reverse_Section_Code</t>
  </si>
  <si>
    <t>Reverse_Remarks</t>
  </si>
  <si>
    <t>Reverse_Remittance</t>
  </si>
  <si>
    <t>Reverse_CountryCode</t>
  </si>
  <si>
    <t>Reverse_Date</t>
  </si>
  <si>
    <t>ChangeType for Correction</t>
  </si>
  <si>
    <t>Correction Type</t>
  </si>
  <si>
    <t>Choose from the drop down</t>
  </si>
  <si>
    <t>Reverse_YesNo</t>
  </si>
  <si>
    <t>Count of Challan/transfer voucher Records</t>
  </si>
  <si>
    <t>Form number</t>
  </si>
  <si>
    <t>Transaction Type</t>
  </si>
  <si>
    <t>Batch Updation Indicator</t>
  </si>
  <si>
    <t>Original RRR number (RRR number of REGULAR File)</t>
  </si>
  <si>
    <t xml:space="preserve">Previous RRR number </t>
  </si>
  <si>
    <t>RRR number</t>
  </si>
  <si>
    <t>RRR Date</t>
  </si>
  <si>
    <t>Last TAN of Deductor / Employer / Collector ( Used for Verification)</t>
  </si>
  <si>
    <t xml:space="preserve">TAN of Deductor / Employer / Collector </t>
  </si>
  <si>
    <t>Expected challan record number</t>
  </si>
  <si>
    <t>PAN of Deductor / Employer</t>
  </si>
  <si>
    <t>Name of Deductor / Collector</t>
  </si>
  <si>
    <t>Deductor / Collector Branch/ Division</t>
  </si>
  <si>
    <t>Deductor / Collector Address1</t>
  </si>
  <si>
    <t>Deductor / Collector Address2</t>
  </si>
  <si>
    <t>Deductor / Collector Address3</t>
  </si>
  <si>
    <t>Deductor / Collector Address4</t>
  </si>
  <si>
    <t>Deductor / Collector Address5</t>
  </si>
  <si>
    <t>Deductor / Collector State</t>
  </si>
  <si>
    <t>Deductor / Collector PIN</t>
  </si>
  <si>
    <t>Deductor / Collector's Email ID</t>
  </si>
  <si>
    <t>Deductor / Collector's STD</t>
  </si>
  <si>
    <t>Deductor / Collector's Telephone number</t>
  </si>
  <si>
    <t>Change of Address of Deductor / Collector  since last Return</t>
  </si>
  <si>
    <t>Deductor  / Collector Type</t>
  </si>
  <si>
    <t>Name of Person responsible for Deduction / Collection</t>
  </si>
  <si>
    <t>Designation of the Person responsible for paying Deduction /  Collection</t>
  </si>
  <si>
    <t>Remark</t>
  </si>
  <si>
    <t>Responsible Person's Telephone number</t>
  </si>
  <si>
    <t>Batch Total of - Total of Deposit Amount as per Challan</t>
  </si>
  <si>
    <t>Mobile no.</t>
  </si>
  <si>
    <t xml:space="preserve">Count of Salary Details  Records </t>
  </si>
  <si>
    <t>Batch Total of Gross Total Income as per Salary Detail</t>
  </si>
  <si>
    <t xml:space="preserve">AO Approval </t>
  </si>
  <si>
    <t>AO Approval number</t>
  </si>
  <si>
    <t>Last Deductor/ Collector Type</t>
  </si>
  <si>
    <t>Ministry Name (Other)</t>
  </si>
  <si>
    <t>Registration ID</t>
  </si>
  <si>
    <t>PAO Registration number</t>
  </si>
  <si>
    <t>DDO Registration number</t>
  </si>
  <si>
    <t>Correction File Details</t>
  </si>
  <si>
    <t>Earlier Submitted value</t>
  </si>
  <si>
    <t>This field will contain "BH" signifying 'Batch Header' record.</t>
  </si>
  <si>
    <t>This field will count of total number of challans/transfer vouchers as per the statement details available at TDS CPC.</t>
  </si>
  <si>
    <t xml:space="preserve">This field will contain value '26Q'/ '27Q'/ '27EQ'.  </t>
  </si>
  <si>
    <t>Provisional receipt number of Original statement will be provided</t>
  </si>
  <si>
    <t>Provision receipt number of last correction (batch) that has been accepted/partially accepted by TDC CPC.</t>
  </si>
  <si>
    <t>TAN as per the statement details available at TDS CPC will be provided.</t>
  </si>
  <si>
    <t>Expected challan detail record number considering the correction statement submitted earlier will be provided.</t>
  </si>
  <si>
    <t>PAN of the deductor as per the statement details available at TDS CPC.</t>
  </si>
  <si>
    <t>Assessment Year (AY) as per the statement details available at TDS CPC will be provided. If the AY is 2008-09 then the value provided will be 200809.</t>
  </si>
  <si>
    <t>Financial Year (FY) as per the statement details available at TDS CPC will be provided. If the FY is 2007-08 then the value provided will be 200708.</t>
  </si>
  <si>
    <t>Quarter as per the statement details available at TDS CPC will be provided.</t>
  </si>
  <si>
    <t>Name of the employer as per the statement details available at TDS CPC will be provided.</t>
  </si>
  <si>
    <t>Branch/Division as per the statement details available at TDS CPC will be provided.</t>
  </si>
  <si>
    <t>Address details as per the statement details available at TDS CPC will be provided.</t>
  </si>
  <si>
    <t>Address details (State) as per the statement details available at TDS CPC will be provided. Numeric state code as per Annexure 1 will be provided.</t>
  </si>
  <si>
    <t>PIN code as per the statement details available at TDS CPC will be provided.</t>
  </si>
  <si>
    <t>E-mail ID as per the statement details available at TDS CPC will be provided.</t>
  </si>
  <si>
    <t>STD code as per the statement details available at TDS CPC will be provided.</t>
  </si>
  <si>
    <t>Telephone number as per the statement details available at TDS CPC will be provided.</t>
  </si>
  <si>
    <t>This field will contain value "N".</t>
  </si>
  <si>
    <t>Deductor/collector type as per the statement details available at TDS CPC will be provided.</t>
  </si>
  <si>
    <t>Name of the responsible person as per the statement details available at TDS CPC will be provided.</t>
  </si>
  <si>
    <t>Designation of responsible person as per the statement details available at TDS CPC will be provided.</t>
  </si>
  <si>
    <t>E-mail ID of the responsible person as per the statement details available at TDS CPC will be provided.</t>
  </si>
  <si>
    <t>STD code of the responsible person as per the statement details available at TDS CPC will be provided.</t>
  </si>
  <si>
    <t>Telephone number of the responsible person as per the statement details available at TDS CPC will be provided.</t>
  </si>
  <si>
    <t>This field will contain challan deposit amount of all challans in the statement.</t>
  </si>
  <si>
    <t>Value will be provided as per the TDS/TCS statement details available at TDS CPC. Will be applicable in case of TDS/TCS statement pertaining to FY 2010-11 and onwards.</t>
  </si>
  <si>
    <t>State code will be provided as per the TDS/TCS statement details available at TDS CPC.</t>
  </si>
  <si>
    <t>Value will be provided as per the TDS/TCS statement details available at TDS CPC.</t>
  </si>
  <si>
    <t>Ministry name code will be provided as per the TDS/TCS statement details available at TDS CPC.</t>
  </si>
  <si>
    <t>Value will be provided as per the TDS/TCS statement details available at TDS CPC. Field applicable from 2013-14</t>
  </si>
  <si>
    <t>STD code of the deductor (Alternate). Mention value in field for statements pertaining to FY 2013-14 onwards as per the TDS/TCS statement details available at TDS CPC.</t>
  </si>
  <si>
    <t>Telephone no. of the deductor (Alternate). Mention value in field for statements pertaining to FY 2013-14 onwards as per the TDS/TCS statement details available at TDS CPC.</t>
  </si>
  <si>
    <t>e-mail of deductor (Alternate).Mention value in field for statements pertaining to FY 2013-14 onwards as per the TDS/TCS statement details available at TDS CPC.</t>
  </si>
  <si>
    <t>B52</t>
  </si>
  <si>
    <t>B53</t>
  </si>
  <si>
    <t>B54</t>
  </si>
  <si>
    <t>B55</t>
  </si>
  <si>
    <t>B56</t>
  </si>
  <si>
    <t>B57</t>
  </si>
  <si>
    <t>B58</t>
  </si>
  <si>
    <t>B59</t>
  </si>
  <si>
    <t>B60</t>
  </si>
  <si>
    <t>B61</t>
  </si>
  <si>
    <t>B62</t>
  </si>
  <si>
    <t>B63</t>
  </si>
  <si>
    <t>B64</t>
  </si>
  <si>
    <t>B65</t>
  </si>
  <si>
    <t>B66</t>
  </si>
  <si>
    <t>B67</t>
  </si>
  <si>
    <t>B68</t>
  </si>
  <si>
    <t>B69</t>
  </si>
  <si>
    <t>B70</t>
  </si>
  <si>
    <t>Reverse_Ministry</t>
  </si>
  <si>
    <t>Reverse_StateCode</t>
  </si>
  <si>
    <t>Reverse_DeductorCode</t>
  </si>
  <si>
    <t>SD</t>
  </si>
  <si>
    <t>This field will contain "SD" signifying 'Salary Detail' record.</t>
  </si>
  <si>
    <t>isViewable</t>
  </si>
  <si>
    <t xml:space="preserve">This field will be mandatory only in case if rate of deduction is less than 20%
, remark value as 'C', PAN of the deductee is not available (i.e. 'PANNOTAVBL', 'PANAPPLIED' or 'PANINVALID'). </t>
  </si>
  <si>
    <t xml:space="preserve">Deductee is Non-Resident </t>
  </si>
  <si>
    <t xml:space="preserve">Specifies whether deductee is Non-Resident or otherwise ('Y' or 'N') </t>
  </si>
  <si>
    <t>Deductee is having Permanent Establishment in India</t>
  </si>
  <si>
    <t>Mandatory to mention value 'Y' or 'N'if  deductee is Non-Resident.</t>
  </si>
  <si>
    <t xml:space="preserve">Mention value under this field only when value under field no. 33 of DD records is "94N", else no value should be specified. </t>
  </si>
  <si>
    <t xml:space="preserve">Amount of cash withdrawal which is in excess of Rs. 20 lakhs but does not exceed Rs. 1 crore for cases covered by sub-clause (a) of clause (ii) of first provision to section 194N </t>
  </si>
  <si>
    <t xml:space="preserve">Mention value under this field only when value under field no. 33 of DD records is "4NF", else no value should be specified. </t>
  </si>
  <si>
    <t>Amount of cash withdrawal which is in access of Rs. 1 crore for cases covered by sub-clause (b) of clause (ii) of first provision to section 194N</t>
  </si>
  <si>
    <t>Whether the payment by collectee is liable to TDS as per clause (a) of the fifth proviso to sub-section (1G) or second proviso to sub-section (1H) and whether TDS has been deducted from such payment (if either “F” or “G” is selected in 680)</t>
  </si>
  <si>
    <t xml:space="preserve">Whether the payment by collectee is liable to TDS </t>
  </si>
  <si>
    <t xml:space="preserve"> Value to be mentioned under the field if Payment collected from Parking Lot, Toll Plaza</t>
  </si>
  <si>
    <t>Challan Number issued by Bank</t>
  </si>
  <si>
    <t>Date of payment of TDS to Central Government.</t>
  </si>
  <si>
    <t>Reverse_27EQ</t>
  </si>
  <si>
    <t>GST number of Deductor / Collector</t>
  </si>
  <si>
    <t>GST Number</t>
  </si>
  <si>
    <t>Enter GST number</t>
  </si>
  <si>
    <t>GST Number / GSTIN</t>
  </si>
  <si>
    <t>=Challan!$E$2:$E$1000</t>
  </si>
  <si>
    <t>Last TDS file Imported</t>
  </si>
  <si>
    <t>192A - Payment of Recognized Provident Fund (RPF),192B - Payment to Other than Govt. employees,192C - Payment to Union Govt. employees,194P - Deduction of tax incase of specified senior citizen</t>
  </si>
  <si>
    <t>No Change, Edit, Delete, Add</t>
  </si>
  <si>
    <t>No Change, Edit</t>
  </si>
  <si>
    <t>=Challan!$A$2:$A$1000</t>
  </si>
  <si>
    <t>Choose the Form Type and Quarter [24,26,27 or 27E]</t>
  </si>
  <si>
    <t>Choose whether Regular or Correction</t>
  </si>
  <si>
    <t>Last Used Rows Lic.</t>
  </si>
  <si>
    <t>TempReg</t>
  </si>
  <si>
    <t>Batch Number</t>
  </si>
  <si>
    <t>Salary Details Record No (Serial Number of Employee)</t>
  </si>
  <si>
    <t>Filler7</t>
  </si>
  <si>
    <t>Count of ' Salary Details - Section 16 Detail ' Records associated with this Deductee</t>
  </si>
  <si>
    <t>Last Gross Total Income ( Used for Verification)</t>
  </si>
  <si>
    <t>Count of ' Salary Details - Chapter VI-A Detail ' Records associated with Deductee - Chapter VIA Detail</t>
  </si>
  <si>
    <t>Remarks (For future use)</t>
  </si>
  <si>
    <t>Count of PAN of the landlord</t>
  </si>
  <si>
    <t>Count of PAN of the lender</t>
  </si>
  <si>
    <t>Record Hash (Not applicable)</t>
  </si>
  <si>
    <t>YN Received from TRACES</t>
  </si>
  <si>
    <t>Salary Details Record No</t>
  </si>
  <si>
    <t xml:space="preserve">This field will contain value as 'A/D'. </t>
  </si>
  <si>
    <t>Filler 7</t>
  </si>
  <si>
    <t>Period of Employment from</t>
  </si>
  <si>
    <t xml:space="preserve"> Mention date from which employed with the current employer </t>
  </si>
  <si>
    <t xml:space="preserve">Mention date to which employed with the current employer </t>
  </si>
  <si>
    <t>Count of salary details in sec 16</t>
  </si>
  <si>
    <t>Gross Total of 'Total Deduction under section 16'</t>
  </si>
  <si>
    <t>Count of salary details in sec VIA</t>
  </si>
  <si>
    <t xml:space="preserve">Gross Total of 'Amount deductible under provisions of chapter VI-A' </t>
  </si>
  <si>
    <t>Aggregate amount of deduction</t>
  </si>
  <si>
    <t>Taxable Amount on which tax is deducted by the current employer</t>
  </si>
  <si>
    <t>Reported amount of Tax deducted at source by previous employer(s)/deductor</t>
  </si>
  <si>
    <t>Count of Landlord</t>
  </si>
  <si>
    <t>Structurally valid PAN of the landlord 1 must be provided</t>
  </si>
  <si>
    <t>Name of the landlord 1 must be provided</t>
  </si>
  <si>
    <t>Structurally valid PAN of the landlord 2 must be provided</t>
  </si>
  <si>
    <t>Name of the landlord 2 must be provided</t>
  </si>
  <si>
    <t>Structurally valid PAN of the landlord 3 must be provided</t>
  </si>
  <si>
    <t>Name of the landlord 3 must be provided</t>
  </si>
  <si>
    <t>Structurally valid PAN of the landlord 4 must be provided</t>
  </si>
  <si>
    <t>Name of the landlord 4 must be provided</t>
  </si>
  <si>
    <t>Structurally valid PAN of lender 1 must be provided</t>
  </si>
  <si>
    <t>Name of the lender 1 must be provided</t>
  </si>
  <si>
    <t>Structurally valid PAN of lender 2 must be provided</t>
  </si>
  <si>
    <t>Name of the lender 2 must be provided</t>
  </si>
  <si>
    <t>Structurally valid PAN of lender 3 must be provided</t>
  </si>
  <si>
    <t>Name of the lender 3 must be provided</t>
  </si>
  <si>
    <t>Structurally valid PAN of lender 4 must be provided</t>
  </si>
  <si>
    <t>Name of the lender 4 must be provided</t>
  </si>
  <si>
    <t>The average rate of deduction of tax</t>
  </si>
  <si>
    <t>Reverse_employeeCategory</t>
  </si>
  <si>
    <t>W - Woman,S - Senior Citizen, O - Super Senior Citizen, G - Others</t>
  </si>
  <si>
    <t>W - Woman, S - Senior Citizen, O - Super Senior Citizen, G - Others</t>
  </si>
  <si>
    <t>=(AJ2+AK2)= N2</t>
  </si>
  <si>
    <t>=(R2+S2+CA2)= T2</t>
  </si>
  <si>
    <t>=(T2-W2)= X2</t>
  </si>
  <si>
    <t>=(Y2+Z2+AA2-(AB2+CB2))= AC2</t>
  </si>
  <si>
    <t>=(AC2-AD2)= AE2</t>
  </si>
  <si>
    <t>=(BQ2+BR2+BS2)= AJ2</t>
  </si>
  <si>
    <t xml:space="preserve">
Employee PAN
[303]
(1)</t>
  </si>
  <si>
    <t xml:space="preserve">
PAN Ref. No.
[330]
(2)</t>
  </si>
  <si>
    <t xml:space="preserve">
Category of Employee
[333]
(4)</t>
  </si>
  <si>
    <t>Total amount of salary (refer note 4 on the physical Form 24Q) (338 + 339)
(AJ+AK)
(7)</t>
  </si>
  <si>
    <t>Gross Total of 'Total Deduction under section 16' under associated 'Salary Details - Section 16 Detail'
(CE+CF+CG)
(8)</t>
  </si>
  <si>
    <t>Gross Total Income (355=351 + 352 + 354)
(R+S+CA)
(11)</t>
  </si>
  <si>
    <t>Gross Total of 'Amount deductible under provisions of chapter VI-A' under associated ' Salary Details - Chapter VIA Detail '
[366]
(CH+CI+CL+CN+CP+CR+CT+CV+CX+CZ+DC)
(12)</t>
  </si>
  <si>
    <t>Total Taxable Income (355-366)
(T-W)
(13)</t>
  </si>
  <si>
    <t>Net Income Tax payable [373=368+370+371-(369+372)]
(Y+Z+AA-(AB+CB))
(18)</t>
  </si>
  <si>
    <t>Total amount of tax deducted at source for the whole year
(19)</t>
  </si>
  <si>
    <t>Shortfall in tax deduction (+)/Excess tax deduction(-) [373 - 376]
(AC-AD)
(20)</t>
  </si>
  <si>
    <t>Aggregate amount of deductions admissible under section 80C, 80CCC and 80CCD(1)
(21)</t>
  </si>
  <si>
    <t>Taxable Amount on which tax is deducted by the current employer (338=335 + 336 + 337)
(BQ+BR+BS)
(22)</t>
  </si>
  <si>
    <t>Reported Taxable Amount on which tax is deducted by previous employer(S)
[339]
(23)</t>
  </si>
  <si>
    <t>Total Amount of tax deducted at source by the current employer for the whole year [aggregate of the amount in column 323 of Annexure I for all the four quarters in respect of each employee]
[374]
(24)</t>
  </si>
  <si>
    <t>Reported amount of Tax deducted at source by previous employer(s)/deductor(s) (income in respect of which included in computing total taxable income in column 367)
[375]
(25)</t>
  </si>
  <si>
    <t>Whether tax deducted at Higher rate due to non furnishing of PAN by deductee
(26)</t>
  </si>
  <si>
    <t>Whether aggregate rent payment exceeds rupees one lakh during previous year
(27)</t>
  </si>
  <si>
    <t>PAN of landlord 1
[345]
(28)</t>
  </si>
  <si>
    <t>Name of landlord 1
[345]
(29)</t>
  </si>
  <si>
    <t>PAN of landlord 2
[345]
(30)</t>
  </si>
  <si>
    <t>Name of landlord 2
[345]
(31)</t>
  </si>
  <si>
    <t>PAN of landlord 3
[345]
(32)</t>
  </si>
  <si>
    <t>Name of landlord 3
[345]
(33)</t>
  </si>
  <si>
    <t>PAN of landlord 4
[345]
(34)</t>
  </si>
  <si>
    <t>Name of landlord 4
[345]
(35)</t>
  </si>
  <si>
    <t>Whether Interest paid to the lender under the head 'Income from house property'
[353]
(36)</t>
  </si>
  <si>
    <t xml:space="preserve">
The average rate of deduction of tax during the preceding three years
(50)</t>
  </si>
  <si>
    <t xml:space="preserve">
The amount of tax deducted on repayment of superannuation fund
(51)</t>
  </si>
  <si>
    <t>Gross total income including contribution repaid on account of principal and interest from superannuation fund
(52)</t>
  </si>
  <si>
    <t xml:space="preserve">
Total amount of exemption claimed under section 10 (347=340+341+342+343+344+346)
(BT+BU+BV+BW+BX+BY)
(62)</t>
  </si>
  <si>
    <t>Line Number</t>
  </si>
  <si>
    <t xml:space="preserve">
Name of Employee
[332A]
(3)</t>
  </si>
  <si>
    <t xml:space="preserve">
Period of Employment From - Date
[334]
(5)</t>
  </si>
  <si>
    <t xml:space="preserve">
Period of Employment To - Date
[334]
(6)</t>
  </si>
  <si>
    <t>=SUM(O2:Q2) =R2</t>
  </si>
  <si>
    <t>=(N2-(Q2+BZ2))= R2</t>
  </si>
  <si>
    <t>Income chargeable under the head Salaries
[351]
(N-(Q+BZ))
(9)</t>
  </si>
  <si>
    <t>Income (including loss from house property) under any head other than income under the head "salaries" offered for TDS [section 192 (2B)]
[352]
(10)</t>
  </si>
  <si>
    <t>Balance Amount</t>
  </si>
  <si>
    <t>Amount of cash withdrawal in excess of Rs. 3 crore in case of co-operative societies as covered by third proviso to section 194N 
[419D]</t>
  </si>
  <si>
    <t>Amount of cash withdrawal which is in excess of Rs. 20 lakh but does not exceed Rs. 3 crore for cases covered by sub-clause (a) of clause (ii) of first proviso read with third proviso to section 194N 
[419E]</t>
  </si>
  <si>
    <t>Amount of cash withdrawal which is in excess of Rs. 3 crore for cases covered by sub-clause (b) of clause (ii) of first proviso read with third proviso to section 194N (in case of co-operative societies) 
[419F]</t>
  </si>
  <si>
    <t>Amount of cash withdrawal in excess of Rs. 3 crore in case of co-operative societies as covered by third proviso to section 194N 
[720D]</t>
  </si>
  <si>
    <t>Amount of cash withdrawal which is in excess of Rs. 20 lakh but does not exceed Rs. 3 crore for cases covered by sub-clause (a) of clause (ii) of first proviso read with third proviso to section 194N
[720E]</t>
  </si>
  <si>
    <t>Amount of cash withdrawal which is in excess of Rs. 3 crore for cases covered by sub-clause (b) of clause (ii) of first proviso read with third proviso to section 194N
[720F]</t>
  </si>
  <si>
    <t>Whether deductee opting out of taxation regime u/s 115BAC (1A)? (Y/N)</t>
  </si>
  <si>
    <t xml:space="preserve">Whether collectee opting out of taxation regime u/s 115BAC (1A)? </t>
  </si>
  <si>
    <t xml:space="preserve">Other special allowances under section 10(14) </t>
  </si>
  <si>
    <t>Mandatory to mention value under this field only when value under field no. 33 of DD records is ""4NC"", else no value should be specified. Value greater than 0.00 allowed under this field only when 0.00 value present under field no. 43.Applicable from FY 2023-24 onwards.</t>
  </si>
  <si>
    <t>Mandatory to mention value under this field only when value under field no. 33 of DD records is ""9FT"", else no value should be specified. Value greater than 0.00 allowed under this field only when 0.00 value present under field no. 44, 45 &amp; 48.Applicable from FY 2023-24 onwards.</t>
  </si>
  <si>
    <t xml:space="preserve">Mandatory to mention value under this field only when value under field no. 33 of DD records is "4NF", else no value should be specified. Value greater than 0.00 allowed under this field only </t>
  </si>
  <si>
    <t>194BA - Winnings from online games.</t>
  </si>
  <si>
    <t>194BA_P - Tax paid before net winnings released in Online Games.</t>
  </si>
  <si>
    <t>194NC- Payment in cash to co-operative societies not covered by first proviso.</t>
  </si>
  <si>
    <t>194N_FT - Payment in cash to non-filers being co-operative societies</t>
  </si>
  <si>
    <t>194LC(2)(i)(ia) - Income u/c (i) (ia) of sub-section (2) of section 194LC</t>
  </si>
  <si>
    <t>194LC(2)(ib) - Income u/c (ib) of sub-section (2) of section 194LC</t>
  </si>
  <si>
    <t>194LC(2)(ic) - Income under clause (ic) of sub-section (2) of section 194LC</t>
  </si>
  <si>
    <t>Mandatory to mention value under this field only when value under field no. 33 of DD records is "4NC", else no value should be specified. 
Value greater than 0.00 allowed under this field only when 0.00 value present under field no. 43.
Applicable from FY 2023-24 onwards.</t>
  </si>
  <si>
    <t>Mandatory to mention value under this field only when value under field no. 33 of DD records is "9FT", else no value should be specified. 
Value greater than 0.00 allowed under this field only when 0.00 value present under field no. 44, 45 &amp; 48.
Applicable from FY 2023-24 onwards.</t>
  </si>
  <si>
    <t>Mandatory to mention value under this field only when value under field no. 33 of DD records is "9FT", else no value should be specified. 
Value greater than 0.00 allowed under this field only when 0.00 value present under field no. 44, 45 &amp; 47.
Applicable from FY 2023-24  onwards.</t>
  </si>
  <si>
    <t>Value Y or N to be allowed in text file
Applicable for statements pertains to FY 2023-24 onwards</t>
  </si>
  <si>
    <t xml:space="preserve">Amount of cash withdrawal in excess of Rs. 3 crore in case of co-operative societies as covered by third proviso to section 194N (in cases not covered by the first proviso to section 194N) </t>
  </si>
  <si>
    <t xml:space="preserve">Amount of cash withdrawal which is in excess of Rs. 20 lakh but does not exceed Rs. 3 crore for cases covered by sub-clause (a) of clause (ii) of first proviso read with third proviso to section 194N (in case of co-operative societies) </t>
  </si>
  <si>
    <t xml:space="preserve">Amount of cash withdrawal which is in excess of Rs. 3 crore for cases covered by sub-clause (b) of clause (ii) of first proviso read with third proviso to section 194N (in case of co-operative societies)  </t>
  </si>
  <si>
    <t>T - Collection under LRS for education or medical treatment</t>
  </si>
  <si>
    <t>Mentioned value either 'Y' or 'N'
Applicable from FY 2023-24 onwards</t>
  </si>
  <si>
    <t>=SectionCode</t>
  </si>
  <si>
    <t>Please select from list</t>
  </si>
  <si>
    <t>66-LONG TERM CAPITAL GAIN U/S 115E FOR NRI</t>
  </si>
  <si>
    <t>67-LONG TERM CAPITAL GAIN U/S 112(1)(C)(III)</t>
  </si>
  <si>
    <t>68-LONG TERM CAPITAL GAIN U/S 112</t>
  </si>
  <si>
    <t>69-LONG TERM CAPITAL GAIN U/S 112A</t>
  </si>
  <si>
    <t>70-SHORT TERM CAPITAL GAINS U/S 111A</t>
  </si>
  <si>
    <t>10 - Others</t>
  </si>
  <si>
    <t>Blank 1</t>
  </si>
  <si>
    <t>Blank 2</t>
  </si>
  <si>
    <t>Blank 3</t>
  </si>
  <si>
    <t>Blank 4</t>
  </si>
  <si>
    <t>Blank 5</t>
  </si>
  <si>
    <t>Blank 6</t>
  </si>
  <si>
    <t>Blank 7</t>
  </si>
  <si>
    <t>Blank 8</t>
  </si>
  <si>
    <t>Blank 9</t>
  </si>
  <si>
    <t>Blank 10</t>
  </si>
  <si>
    <t>Blank 11</t>
  </si>
  <si>
    <t>Blank 12</t>
  </si>
  <si>
    <t>Blank 13</t>
  </si>
  <si>
    <t>Amount of cash withdrawal in excess of Rs. 3 crore in case of co-operative societies as covered by third proviso to section 194N (in cases not covered by the first proviso to section 194N)</t>
  </si>
  <si>
    <t>Amount of cash withdrawal which is in excess of Rs. 20 lakh but does not exceed Rs. 3 crore for cases covered by sub-clause (a) of clause (ii) of first proviso read with third proviso to section 194N (in case of co-operative societies)</t>
  </si>
  <si>
    <t>Amount of cash withdrawal which is in excess of Rs. 3 crore for cases covered by sub-clause (b) of clause (ii) of first proviso read with third proviso to section 194N (in case of co-operative societies)</t>
  </si>
  <si>
    <t>Blank1</t>
  </si>
  <si>
    <t>Blank2</t>
  </si>
  <si>
    <t>Blank3</t>
  </si>
  <si>
    <t>Blank4</t>
  </si>
  <si>
    <t>Blank5</t>
  </si>
  <si>
    <t>Blank6</t>
  </si>
  <si>
    <t>Blank7</t>
  </si>
  <si>
    <t>Blank8</t>
  </si>
  <si>
    <t>Blank9</t>
  </si>
  <si>
    <t>Blank10</t>
  </si>
  <si>
    <t>Blank11</t>
  </si>
  <si>
    <t>Blank12</t>
  </si>
  <si>
    <t>Blank13</t>
  </si>
  <si>
    <t>Blank14</t>
  </si>
  <si>
    <t>Whether collectee opting out of taxation regime u/s 115BAC (1A)?</t>
  </si>
  <si>
    <t>Reverse_PartyCode</t>
  </si>
  <si>
    <t>01 - Company</t>
  </si>
  <si>
    <t>02 - Individual</t>
  </si>
  <si>
    <t>03 - HUF</t>
  </si>
  <si>
    <t>04 - AOP except for companies as its members</t>
  </si>
  <si>
    <t>05 - AOP with consisting companies as its members</t>
  </si>
  <si>
    <t>06 - Co-operative Society</t>
  </si>
  <si>
    <t>07 - Firm</t>
  </si>
  <si>
    <t>08 - BOI</t>
  </si>
  <si>
    <t>09 - Artificial Juridical Person</t>
  </si>
  <si>
    <t>email: support@skorydov.com</t>
  </si>
  <si>
    <t>See: Before you Begin</t>
  </si>
  <si>
    <t>WhatsApp on +91-9320546103</t>
  </si>
  <si>
    <t>Internal_Version</t>
  </si>
  <si>
    <t>01 - Company,02 - Individual</t>
  </si>
  <si>
    <t>Quote / Proforma Invoice</t>
  </si>
  <si>
    <t>SKORYDOV SYSTEMS PRIVATE LIMITED</t>
  </si>
  <si>
    <t>BILL TO</t>
  </si>
  <si>
    <t>410, TULSIANI CHAMBERS, 
NARIMAN POINT, MUMBAI 400021</t>
  </si>
  <si>
    <t>DATE</t>
  </si>
  <si>
    <t>HSN/SAC</t>
  </si>
  <si>
    <t>Qty</t>
  </si>
  <si>
    <t>Amount</t>
  </si>
  <si>
    <t>eTDS-XL Software for FY 2023-24</t>
  </si>
  <si>
    <t>Subtotal</t>
  </si>
  <si>
    <t>GST%</t>
  </si>
  <si>
    <t>GST</t>
  </si>
  <si>
    <t>In words:</t>
  </si>
  <si>
    <t>Total</t>
  </si>
  <si>
    <t>Product</t>
  </si>
  <si>
    <t>Skorydov Systems Private Limited</t>
  </si>
  <si>
    <t>TAN NO.: MUMS27065D
CIN NO.U72300MH1998PTC200508
GSTIN/UIN: 27AAECS2519R1ZT
State Name : Maharashtra, Code : 27
E-Mail : register_etds@skorydov.com</t>
  </si>
  <si>
    <t>SR NO #</t>
  </si>
  <si>
    <t>This is a computer generated quote and requires no signature</t>
  </si>
  <si>
    <t xml:space="preserve">Correct errors and re-validate </t>
  </si>
  <si>
    <t>If you are seeing this sheet then,
either You need to UNBLOCK macros for this file
or enable macros to use this eTDS template</t>
  </si>
  <si>
    <t>1. Unblock the file</t>
  </si>
  <si>
    <t>Please complete the following 2 steps:</t>
  </si>
  <si>
    <t>2. How to Enable the macros</t>
  </si>
  <si>
    <t>If you are seeing this, your macro is not enabled</t>
  </si>
  <si>
    <t>https://tdsprime.zendesk.com/hc/en-us/articles/29945212047769-How-to-Enable-the-Macros-in-eTDS-XL</t>
  </si>
  <si>
    <t>https://tdsprime.zendesk.com/hc/en-us/articles/21238007283865-How-to-Unblock-Macros-in-e-TDS-XL</t>
  </si>
  <si>
    <t>S</t>
  </si>
  <si>
    <t>A</t>
  </si>
  <si>
    <t>Help document</t>
  </si>
  <si>
    <t>Video Guide</t>
  </si>
  <si>
    <t>eTDS⚡XL Sheet Column Name</t>
  </si>
  <si>
    <t>Your Sheet Data Column Name</t>
  </si>
  <si>
    <t xml:space="preserve">Match Columns in Column A [eTDS⚡XL Sheet Column Name] to columns in B [Your Sheet Data Column Name]. 
 - Remember to remove errors highlighted in orange.
 - Do not leave blank rows in between.
 - Once finished, right click and save the map file. </t>
  </si>
  <si>
    <t>Description: 51 to 200 records - Rs.1500</t>
  </si>
  <si>
    <t>Rupees One Thousand Seven Hundred Seventy only.</t>
  </si>
  <si>
    <t>27E</t>
  </si>
  <si>
    <t>Formula</t>
  </si>
  <si>
    <t>'=SUM(F2:J2)</t>
  </si>
  <si>
    <t>'=SUM(F2:H2)</t>
  </si>
  <si>
    <t>Deductions under Chapter VI-A [80CCH] Deductible amount</t>
  </si>
  <si>
    <t>Amount of Deduction in respect of contribution by the employee to Agnipath Scheme.</t>
  </si>
  <si>
    <t>Deductions under Chapter VI-A [80CCH] Gross amount</t>
  </si>
  <si>
    <t>Deductions under Chapter VI-A [80CCH(1)] Deductible amount</t>
  </si>
  <si>
    <t>Amount of Deduction in respect of contribution by the Central Government to Agnipath Scheme.</t>
  </si>
  <si>
    <t>Deductions under Chapter VI-A [80CCH(1)] Gross amount</t>
  </si>
  <si>
    <t>It should be Valid PAN Format. There may be deductees who have not been issued PAN or applied for a PAN then mention ‘PANNOTAVBL / PANAPPLIED / PANINVALID’ in place of PAN.</t>
  </si>
  <si>
    <t>Mention the Name of the employee.</t>
  </si>
  <si>
    <t>Date from which employed with the current Employer</t>
  </si>
  <si>
    <t>Date to which employed with the current Employer</t>
  </si>
  <si>
    <t>(b) Value of perquisites [section 17(2)]
  (as per FormNo.12BA, wherever applicable)</t>
  </si>
  <si>
    <t>(c) Profits in lieu of salary [section 17(3)]
  (as per Form No.12BA, wherever applicable)</t>
  </si>
  <si>
    <t>Cash equivalent of leave salary encashment 
  [section 10(10AA)]</t>
  </si>
  <si>
    <t>Other special allowances under section 10(14)</t>
  </si>
  <si>
    <t>Deductions under Chapter VI-A [Others] Gross amount</t>
  </si>
  <si>
    <t>Deductions under Chapter VI-A [Others] Deductible amount</t>
  </si>
  <si>
    <t>Deductions under Chapter VI-A [80CCH] Agnipath Scheme
Gross Amount</t>
  </si>
  <si>
    <t>Deductions under Chapter VI-A [80CCH] Agnipath Scheme  Deductible amount</t>
  </si>
  <si>
    <t>Deductions under Chapter VI-A [80CCH(1)] Govt. Contribution to Agnipath Scheme Gross Amount</t>
  </si>
  <si>
    <t>Deductions under Chapter VI-A [80CCH(1)] Govt. Contribution to Agnipath Scheme  Deductible amount</t>
  </si>
  <si>
    <t>Total Amount deductible under chapter VI-A' under associated ' Salary Detail - Chapter VIA Detai</t>
  </si>
  <si>
    <t>Total Surcharge</t>
  </si>
  <si>
    <t>Income Tax Relief u/s 89</t>
  </si>
  <si>
    <t>Shortfall in tax deduction (+)/Excess tax deduction(-)</t>
  </si>
  <si>
    <t>Whether opting for taxation u/s 115BAC?
 OR
 Whether opting out from taxation u/s 115BAC(1A) (Applicable from FY 2023-24 onwards)
 [Yes/No]</t>
  </si>
  <si>
    <t>Employee PAN
[331]
(1)</t>
  </si>
  <si>
    <t>Serial Number of Employee
[330]
(2)</t>
  </si>
  <si>
    <t>Name of Employee
[332A]
(3)</t>
  </si>
  <si>
    <t>Category of Employee
[333]
(4)</t>
  </si>
  <si>
    <t>Period of Employment From - Date
[334]
(5)</t>
  </si>
  <si>
    <t>Period of Employment To - Date
[334]
(6)</t>
  </si>
  <si>
    <t>(a) Gross Salary as per provisions contained in sec.17(1)
[335]
(7)</t>
  </si>
  <si>
    <t>(b) Value of perquisites [section 17(2)]
(as per FormNo.12BA, wherever applicable)
[336]
(8)</t>
  </si>
  <si>
    <t>(c) Profits in lieu of salary [section 17(3)]
(as per Form No.12BA, wherever applicable) 
[337]
(9)</t>
  </si>
  <si>
    <t>Taxable Amount on which tax is deducted by the current employer 
(338=335 + 336 + 337)
(G+H+I)
(10)</t>
  </si>
  <si>
    <t>Reported Taxable Amount on which tax is deducted by previous employer(s)
[339]
(11)</t>
  </si>
  <si>
    <t>Total amount of salary (338 + 339)
(J+K)
(12)</t>
  </si>
  <si>
    <r>
      <t>Section 16 section ID</t>
    </r>
    <r>
      <rPr>
        <sz val="11"/>
        <color rgb="FFFF0000"/>
        <rFont val="Calibri"/>
        <family val="2"/>
      </rPr>
      <t xml:space="preserve"> 
</t>
    </r>
    <r>
      <rPr>
        <sz val="11"/>
        <color theme="1"/>
        <rFont val="Calibri"/>
        <family val="2"/>
      </rPr>
      <t>16(ii)
(13)</t>
    </r>
  </si>
  <si>
    <t>Section 16 section ID 
16(iii)
(14)</t>
  </si>
  <si>
    <t>Section 16 section ID 
16(ia)
(15)</t>
  </si>
  <si>
    <t>Gross Total of 'Total Deduction under section 16' under associated 'Salary Details - Section 16 Detail' 
(M+N+O)
(16)</t>
  </si>
  <si>
    <t>Travel concession or assistance [section 10(5)]
[340]
(17)</t>
  </si>
  <si>
    <t>Death-cum-retirement gratuity [section 10(10)]
[341]
(18)</t>
  </si>
  <si>
    <t>Commuted value of pension [section 10(10A)]
[342]
(19)</t>
  </si>
  <si>
    <t>Cash equivalent of leave salary encashment 
[section 10(10AA)]
[343]
(20)</t>
  </si>
  <si>
    <t>House rent allowance [section 10(13A)]
[344]
(21)</t>
  </si>
  <si>
    <t>Amount of any other exemption under section 10
[346B]
(22)</t>
  </si>
  <si>
    <t>Other special allowances under section 10(14)
[346A]
(23)</t>
  </si>
  <si>
    <t>Total amount of exemption claimed under section 10 (347=340+341+342+343+344+346B+346A)
(Q+R+S+T+U+V+W)
(24)</t>
  </si>
  <si>
    <t>Income chargeable under the head Salaries
[351]
(L-(P+X))
(25)</t>
  </si>
  <si>
    <t>Income (including admissible loss from house property) under any head other than income under the head "salaries" offered for TDS [section 192 (2B)]
[352]
(26)</t>
  </si>
  <si>
    <t>Income under the head other sources offered for TDS [section 192 (2B)]
[354]
(27)</t>
  </si>
  <si>
    <t>Gross Total Income 
(355=351+352+354)
(Y+Z+AA)
(28)</t>
  </si>
  <si>
    <t>Total Deductible amount under Chapter VI-A 80CCG
(29)</t>
  </si>
  <si>
    <t>Total Gross amount under Chapter VI-A OTHERS
(30)</t>
  </si>
  <si>
    <t>Total Qualifying amount under Chapter VI-A OTHERS
(31)</t>
  </si>
  <si>
    <t>Total Deductible amount under Chapter VI-A OTHERS
(32)</t>
  </si>
  <si>
    <t>Total Gross amount under Chapter VI-A 80C
(33)</t>
  </si>
  <si>
    <t>Total Deductible amount under Chapter VI-A 80C
(34)</t>
  </si>
  <si>
    <t>Total Gross amount under Chapter VI-A 80CCC
(35)</t>
  </si>
  <si>
    <t>Total Deductible amount under Chapter VI-A 80CCC
(36)</t>
  </si>
  <si>
    <t>Total Gross amount under Chapter VI-A 80CCD(1)
(37)</t>
  </si>
  <si>
    <t>Total Deductible amount under Chapter VI-A 80CCD(1)
(38)</t>
  </si>
  <si>
    <t>Aggregate amount of deductions admissible under section 80C, 80CCC and 80CCD(1)
(39)</t>
  </si>
  <si>
    <t>Total Gross amount under Chapter VI-A 80CCD(1B)
(40)</t>
  </si>
  <si>
    <t>Total Deductible amount under Chapter VI-A 80CCD(1B)
(41)</t>
  </si>
  <si>
    <t>Total Gross amount under Chapter VI-A 80CCD(2)
(42)</t>
  </si>
  <si>
    <t>Total Deductible amount under Chapter VI-A 80CCD(2)
(43)</t>
  </si>
  <si>
    <t>Gross under Chapter VI-A [80CCH] Agnipath Scheme
(44)</t>
  </si>
  <si>
    <t>Deductions under Chapter VI-A [80CCH] Agnipath Scheme
(45)</t>
  </si>
  <si>
    <t>Gross under Chapter VI-A [80CCH(1)] Govt. Contribution to Agnipath Scheme
(46)</t>
  </si>
  <si>
    <t>Deductions under Chapter VI-A [80CCH(1)] Govt. Contribution to Agnipath Scheme
(47)</t>
  </si>
  <si>
    <t>Total Gross amount under Chapter VI-A 80D
(48)</t>
  </si>
  <si>
    <t>Total Deductible amount under Chapter VI-A 80D
(49)</t>
  </si>
  <si>
    <t>Total Gross amount under Chapter VI-A 80E
(50)</t>
  </si>
  <si>
    <t>Total Deductible amount under Chapter VI-A 80E
(51)</t>
  </si>
  <si>
    <t>Total Gross amount under Chapter VI-A 80G
(52)</t>
  </si>
  <si>
    <t>Total Qualifying amount under Chapter VI-A 80G
(53)</t>
  </si>
  <si>
    <t>Total Deductible amount under Chapter VI-A 80G
(54)</t>
  </si>
  <si>
    <t>Total Gross amount under Chapter VI-A 80TTA
(55)</t>
  </si>
  <si>
    <t>Total Qualifying amount under Chapter VI-A 80TTA
(56)</t>
  </si>
  <si>
    <t>Total Deductible amount under Chapter VI-A 80TTA
(57)</t>
  </si>
  <si>
    <t>Gross Total of 'Amount deductible under provisions of chapter VI-A' under associated ' Salary Details - Chapter VIA Detail '
[366]
(AC+AF+AH+AJ+AL+AO+AQ+AS+AU+AW+AY+BB+BE)
(58)</t>
  </si>
  <si>
    <t>Total Taxable Income 
(367= 355-366)
(AB-BF)
(59)</t>
  </si>
  <si>
    <t>Income Tax on Total Income
[368]
(60)</t>
  </si>
  <si>
    <t>Surcharge
[370]
(61)</t>
  </si>
  <si>
    <t>Education Cess
[371]
(62)</t>
  </si>
  <si>
    <t>Income Tax Relief u/s 89 when salary etc is paid in arrear or advance
[372]
(63)</t>
  </si>
  <si>
    <t>Rebate under section 87A, if applicable
[369]
(64)</t>
  </si>
  <si>
    <t>Net Income Tax payable [373=368+370+371-(369+372)]
(BH+BI+BJ-(BK+BL))
(65)</t>
  </si>
  <si>
    <t>Total amount of tax deducted at source for the whole year (Total of field 36, 37 &amp; 65)
[376]
(66)</t>
  </si>
  <si>
    <t>Shortfall in tax deduction (+)/Excess tax deduction(-) [377=373 - 376]
(BM-BN)
(67)</t>
  </si>
  <si>
    <t>Total Amount of tax deducted at source by the current employer for the whole year [aggregate of the amount in column 323 of Annexure I for all the four quarters in respect of each employee]
[374]
(68)</t>
  </si>
  <si>
    <t>Reported amount of Tax deducted at source by previous employer(s) (income in respect of which included in computing total taxable income in column 367)
[375]
(69)</t>
  </si>
  <si>
    <t>Whether tax deducted at Higher rate due to non furnishing of PAN by deductee
(70)</t>
  </si>
  <si>
    <t>Whether aggregate rent payment exceeds rupees one lakh during previous year
[345]
(71)</t>
  </si>
  <si>
    <t>Whether Interest paid to the lender under the head 'Income from house property'. 
[353]
(80)</t>
  </si>
  <si>
    <t>In case of deduction of interest under the head income from house property - PAN of lender 1
[353]
(81)</t>
  </si>
  <si>
    <t>In case of deduction of interest under the head income from house property - Name of lender 1
[353]
(82)</t>
  </si>
  <si>
    <t>In case of deduction of interest under the head income from house property - PAN of lender 2
[353]
(83)</t>
  </si>
  <si>
    <t>In case of deduction of interest under the head income from house property - Name of lender 2
[353]
(84)</t>
  </si>
  <si>
    <t>In case of deduction of interest under the head income from house property - PAN of lender 3
[353]
(85)</t>
  </si>
  <si>
    <t>In case of deduction of interest under the head income from house property - Name of lender 3
[353]
(86)</t>
  </si>
  <si>
    <t>In case of deduction of interest under the head income from house property - PAN of lender 4
[353]
(87)</t>
  </si>
  <si>
    <t>In case of deduction of interest under the head income from house property - Name of lender 4
[353]
(88)</t>
  </si>
  <si>
    <t>Whether contributions paid by the trustees of an approved superannuation fund
(89)</t>
  </si>
  <si>
    <t>Name of the superannuation fund
(90)</t>
  </si>
  <si>
    <t>Date from which the employee has contributed to the superannuation fund
(91)</t>
  </si>
  <si>
    <t>Date to which the employee has contributed to the superannuation fund
(92)</t>
  </si>
  <si>
    <t>The amount of contribution repaid on account of principal and interest from superannuation fund
(93)</t>
  </si>
  <si>
    <t>The average rate of deduction of tax during the preceding three years
(94)</t>
  </si>
  <si>
    <t>The amount of tax deducted on repayment of superannuation fund
(95)</t>
  </si>
  <si>
    <t>Gross total income including contribution repaid on account of principal and interest from superannuation fund
(96)</t>
  </si>
  <si>
    <t>=(G2+H2+I2) = J2</t>
  </si>
  <si>
    <t>=J2+K2 = L2</t>
  </si>
  <si>
    <t>=M2+N2+O2 = P2</t>
  </si>
  <si>
    <t>=Y2+Z2+AA2 = AB2</t>
  </si>
  <si>
    <t>=(Q2+R2+S2+T2+U2+V2+W2) = X2</t>
  </si>
  <si>
    <t>=(AC2+AF2+AH2+AJ2+AL2+AO2+AQ2+AS2+AU2+AW2+AY2+BB2+BE2) = BF2</t>
  </si>
  <si>
    <t>=AB2-BF2 = BG2</t>
  </si>
  <si>
    <t>=(BH2+BI2+BJ2-(BK2+BL2)) = BM2</t>
  </si>
  <si>
    <t>=(BM2-BN2) = BO2</t>
  </si>
  <si>
    <t>'=(G2+H2+I2)</t>
  </si>
  <si>
    <t>'=J2+K2</t>
  </si>
  <si>
    <t>'=M2+N2+O2</t>
  </si>
  <si>
    <t>'=(Q2+R2+S2+T2+U2+V2+W2)</t>
  </si>
  <si>
    <t>'=Y2+Z2+AA2</t>
  </si>
  <si>
    <t>'=(AC2+AF2+AH2+AJ2+AL2+AO2+AQ2+AS2+AU2+AW2+AY2+BB2+BE2)</t>
  </si>
  <si>
    <t>'=AB2-BF2</t>
  </si>
  <si>
    <t>'=(BH2+BI2+BJ2-(BK2+BL2))</t>
  </si>
  <si>
    <t>'=(BM2-BN2)</t>
  </si>
  <si>
    <t>PAN of landlord 1
[345]
(72)</t>
  </si>
  <si>
    <t>Name of landlord 1
[345]
(73)</t>
  </si>
  <si>
    <t>PAN of landlord 2
[345]
(74)</t>
  </si>
  <si>
    <t>Name of landlord 2
[345]
(75)</t>
  </si>
  <si>
    <t>PAN of landlord 3
[345]
(76)</t>
  </si>
  <si>
    <t>Name of landlord 3
[345]
(77)</t>
  </si>
  <si>
    <t>PAN of landlord 4
[345]
(78)</t>
  </si>
  <si>
    <t>Name of landlord 4
[345]
(78)</t>
  </si>
  <si>
    <t>=(L2-(P2+X2)) = Y2</t>
  </si>
  <si>
    <t>'=(L2-(P2+X2))</t>
  </si>
  <si>
    <t>https://www.youtube.com/watch?v=2E_SQTUdPfo</t>
  </si>
  <si>
    <t>https://www.youtube.com/watch?v=5eEXeZMqItM</t>
  </si>
  <si>
    <t>Has Employee opted for  New Regime
[Yes / No]
[332B]
(97)</t>
  </si>
  <si>
    <t>Yes - New Regime,No - Old Regime</t>
  </si>
  <si>
    <t>Whether opting for New Regime?</t>
  </si>
  <si>
    <t>State Name (For Government Deductors only else Leave blank)</t>
  </si>
  <si>
    <t>=(AH2+AJ2+AL2) = AM2</t>
  </si>
  <si>
    <t>Other special allowances under section 10(14)
(66)</t>
  </si>
  <si>
    <t>Filler 9 (Not applicable)</t>
  </si>
  <si>
    <t>Filler 10 (Not applicable)</t>
  </si>
  <si>
    <t>Filler 11 (Not applicable)</t>
  </si>
  <si>
    <t>Filler 12 (Not applicable)</t>
  </si>
  <si>
    <t>Filler 13 (Not applicable)</t>
  </si>
  <si>
    <t>Filler 14 (Not applicable)</t>
  </si>
  <si>
    <t>Filler 15 (Not applicable)</t>
  </si>
  <si>
    <t>Section 16 section ID 16(ii)
(67)</t>
  </si>
  <si>
    <t>Section 16 section ID 16(iii)
(68)</t>
  </si>
  <si>
    <t>Section 16 section ID 16(ia)
(69)</t>
  </si>
  <si>
    <t>Deductions under Chapter VI-A [80CCF/ 80CCG]
(70)</t>
  </si>
  <si>
    <t>Deductions under Chapter VI-A [Others] Deductible amount
(71)</t>
  </si>
  <si>
    <t>Deductions under Chapter VI-A [Others] Gross amount
(72)</t>
  </si>
  <si>
    <t>Deductions under Chapter VI-A [Others] Qualifying amount
(73)</t>
  </si>
  <si>
    <t>Deductions under Chapter VI-A [80C] Deductible Amount
(74)</t>
  </si>
  <si>
    <t>Deductions under Chapter VI-A [80C] Gross Amount
(75)</t>
  </si>
  <si>
    <t>Deductions under Chapter VI-A [80CCC] Deductible amount
(76)</t>
  </si>
  <si>
    <t>Deductions under Chapter VI-A [80CCC] Gross Amount
(77)</t>
  </si>
  <si>
    <t>Deductions under Chapter VI-A [80CCD(1)] Deductible amount
(78)</t>
  </si>
  <si>
    <t>Deductions under Chapter VI-A [80CCD(1)] Gross Amount
(79)</t>
  </si>
  <si>
    <t>Deductions under Chapter VI-A [80CCD(1B)] Deductible amount
(80)</t>
  </si>
  <si>
    <t>Deductions under Chapter VI-A [80CCD(1B)] Gross Amount
(81)</t>
  </si>
  <si>
    <t>Deductions under Chapter VI-A [80CCD(2)] Deductible amount
(82)</t>
  </si>
  <si>
    <t>Deductions under Chapter VI-A [80CCD(2)] Gross Amount
(83)</t>
  </si>
  <si>
    <t>Deductions under Chapter VI-A [80D] Deductible amount
(84)</t>
  </si>
  <si>
    <t>Deductions under Chapter VI-A [80D] Gross Amount
(85)</t>
  </si>
  <si>
    <t>Deductions under Chapter VI-A [80E] Deductible amount
(86)</t>
  </si>
  <si>
    <t>Deductions under Chapter VI-A [80E] Gross Amount
(87)</t>
  </si>
  <si>
    <t>Deductions under Chapter VI-A [80G] Deductible amount
(88)</t>
  </si>
  <si>
    <t>Deductions under Chapter VI-A [80G] Gross Amount
(89)</t>
  </si>
  <si>
    <t>Deductions under Chapter VI-A [80G] Qualifying amount
(90)</t>
  </si>
  <si>
    <t>Deductions under Chapter VI-A [80TTA] Deductible amount
(91)</t>
  </si>
  <si>
    <t>Deductions under Chapter VI-A [80TTA] Gross Amount
(92)</t>
  </si>
  <si>
    <t>Deductions under Chapter VI-A [80TTA] Qualifying amount
(93)</t>
  </si>
  <si>
    <t>Deductions under Chapter VI-A [80CCH] Agnipath Scheme
(94)</t>
  </si>
  <si>
    <t>Gross under Chapter VI-A [80CCH] Agnipath Scheme
(95)</t>
  </si>
  <si>
    <t>Deductions under Chapter VI-A [80CCH(1)] Govt. Contribution to Agnipath Scheme
(96)</t>
  </si>
  <si>
    <t>Gross under Chapter VI-A [80CCH(1)] Govt. Contribution to Agnipath Scheme
(97)</t>
  </si>
  <si>
    <t>=(CM2+CN2+CO2)= Q2</t>
  </si>
  <si>
    <t>=(CP2+CQ2+CT2+CV2+CX2+CZ2+DB2+DD2+DF2+DH2+DK2+DN2+DP2)= W2</t>
  </si>
  <si>
    <t>Gross Total of 'Total Deduction under section 16' under associated 'Salary Details - Section 16 Detail'
(CM+CN+CO)
(8)</t>
  </si>
  <si>
    <t>Gross Total of 'Amount deductible under provisions of chapter VI-A' under associated ' Salary Details - Chapter VIA Detail '
[366]
(CP+CQ+CT+CV+CX+CZ+DB+DD+DF+DH+DK+DN+DP)
(12)</t>
  </si>
  <si>
    <r>
      <t xml:space="preserve">
Whether opting for taxation u/s 115BAC?
</t>
    </r>
    <r>
      <rPr>
        <b/>
        <sz val="11"/>
        <color theme="1"/>
        <rFont val="Calibri"/>
        <family val="2"/>
        <scheme val="minor"/>
      </rPr>
      <t>OR</t>
    </r>
    <r>
      <rPr>
        <sz val="11"/>
        <color theme="1"/>
        <rFont val="Calibri"/>
        <family val="2"/>
        <scheme val="minor"/>
      </rPr>
      <t xml:space="preserve">
Whether opting out from taxation u/s 115BAC(1A) (Applicable from FY  2023-24 onwards?
[332B]
(65)</t>
    </r>
  </si>
  <si>
    <t>=(BT2+BU2+BV2+BW2+BX2+BY2+CD2)= BZ2</t>
  </si>
  <si>
    <t xml:space="preserve">
Total amount of exemption claimed under section 10 (347=340+341+342+343+344+346+346A)
(BT+BU+BV+BW+BX+BY+CD)
(62)</t>
  </si>
  <si>
    <t>=AND(R2&gt;=  AA2/100*W2-10,SUM(O2:Q2) =R2)</t>
  </si>
  <si>
    <t>Reverse_YesNo_Gross</t>
  </si>
  <si>
    <t>71-Long-Term Capital Gains for Transfer of units u/s 115AB</t>
  </si>
  <si>
    <t>72-Long-Term Capital Gains for Transfer of bond or Global Depository u/s 115AC</t>
  </si>
  <si>
    <t>194T - Payment of salary, remuneration, commission, bonus or interest to a partner of the firm</t>
  </si>
  <si>
    <t xml:space="preserve">
Amount reported as per section 192(2B), of other tax deducted at source or tax collected at source, other than (388) 
                                        [388A]                                       
                                             (98)</t>
  </si>
  <si>
    <t>Amount reported as per section 192(2B), of other tax deducted</t>
  </si>
  <si>
    <t>Amount reported as per section 192(2B), of other tax deducted at source or tax collected at source, other than (388)</t>
  </si>
  <si>
    <t>Amount reported as per section 192(2B)</t>
  </si>
  <si>
    <t>INSTRUCTIONS Ver: 9.1</t>
  </si>
  <si>
    <t>Compiled on: 10/05/2025 07:31</t>
  </si>
  <si>
    <t>Internal version: 4578727100</t>
  </si>
  <si>
    <t>Form: 27 - Quarter: Q1</t>
  </si>
  <si>
    <t>2025-26</t>
  </si>
  <si>
    <t>2026-27</t>
  </si>
  <si>
    <t>Regular</t>
  </si>
  <si>
    <t>AADCG8396D</t>
  </si>
  <si>
    <t xml:space="preserve">GALATEA LTD </t>
  </si>
  <si>
    <t>MUMS37440E</t>
  </si>
  <si>
    <t>AAACS5703R</t>
  </si>
  <si>
    <t>SUPREME GEMS PVT LIMITED</t>
  </si>
  <si>
    <t>DAHISAR</t>
  </si>
  <si>
    <t xml:space="preserve">2 HITEX IND ESTATE </t>
  </si>
  <si>
    <t xml:space="preserve">NEAR TO PETROL PUMP </t>
  </si>
  <si>
    <t xml:space="preserve">S V ROAD </t>
  </si>
  <si>
    <t>DAHISAR  EAST</t>
  </si>
  <si>
    <t>MUMBAI</t>
  </si>
  <si>
    <t>accounts@supreemgems.com</t>
  </si>
  <si>
    <t>022</t>
  </si>
  <si>
    <t>No</t>
  </si>
  <si>
    <t>SURENDRADMEHTA</t>
  </si>
  <si>
    <t>AUTHORISED SIGNATORY</t>
  </si>
  <si>
    <t>ALAPM4241N</t>
  </si>
  <si>
    <t>Yes</t>
  </si>
  <si>
    <t>Registered for Plan C (201 - 5000) records</t>
  </si>
  <si>
    <t>B</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</si>
</sst>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409]mmmm\ d\,\ yyyy;@"/>
    <numFmt numFmtId="165" formatCode="&quot;₹&quot;#,##0.00"/>
    <numFmt numFmtId="166" formatCode="0.0000"/>
    <numFmt numFmtId="167" formatCode="\Te\x\t"/>
    <numFmt numFmtId="169" formatCode="dd/mm/yyyy"/>
  </numFmts>
  <fonts count="37" x14ac:knownFonts="1">
    <font>
      <sz val="11"/>
      <color theme="1"/>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b/>
      <sz val="10"/>
      <color rgb="FF171717"/>
      <name val="Segoe UI"/>
      <family val="2"/>
    </font>
    <font>
      <sz val="10"/>
      <color theme="1"/>
      <name val="Calibri"/>
      <family val="2"/>
      <scheme val="minor"/>
    </font>
    <font>
      <sz val="8"/>
      <name val="Calibri"/>
      <family val="2"/>
      <scheme val="minor"/>
    </font>
    <font>
      <b/>
      <sz val="14"/>
      <color theme="0"/>
      <name val="Calibri"/>
      <family val="2"/>
      <scheme val="minor"/>
    </font>
    <font>
      <b/>
      <sz val="20"/>
      <color theme="0"/>
      <name val="Calibri"/>
      <family val="2"/>
      <scheme val="minor"/>
    </font>
    <font>
      <sz val="11"/>
      <name val="Calibri"/>
      <family val="2"/>
      <scheme val="minor"/>
    </font>
    <font>
      <b/>
      <sz val="11"/>
      <name val="Calibri"/>
      <family val="2"/>
      <scheme val="minor"/>
    </font>
    <font>
      <u/>
      <sz val="11"/>
      <name val="Calibri"/>
      <family val="2"/>
      <scheme val="minor"/>
    </font>
    <font>
      <i/>
      <sz val="8"/>
      <color theme="0"/>
      <name val="Calibri"/>
      <family val="2"/>
      <scheme val="minor"/>
    </font>
    <font>
      <sz val="11"/>
      <color indexed="8"/>
      <name val="Calibri"/>
      <family val="2"/>
      <scheme val="minor"/>
    </font>
    <font>
      <b/>
      <u/>
      <sz val="11"/>
      <color theme="4"/>
      <name val="Calibri"/>
      <family val="2"/>
      <scheme val="minor"/>
    </font>
    <font>
      <i/>
      <sz val="8"/>
      <color theme="1"/>
      <name val="Calibri"/>
      <family val="2"/>
      <scheme val="minor"/>
    </font>
    <font>
      <b/>
      <i/>
      <sz val="11"/>
      <color theme="1" tint="0.34998626667073579"/>
      <name val="Calibri"/>
      <family val="2"/>
      <scheme val="minor"/>
    </font>
    <font>
      <b/>
      <i/>
      <sz val="11"/>
      <name val="Calibri"/>
      <family val="2"/>
      <scheme val="minor"/>
    </font>
    <font>
      <b/>
      <sz val="20"/>
      <color theme="1"/>
      <name val="Calibri"/>
      <family val="2"/>
      <scheme val="minor"/>
    </font>
    <font>
      <b/>
      <sz val="22"/>
      <name val="Calibri Light"/>
      <family val="2"/>
      <scheme val="major"/>
    </font>
    <font>
      <sz val="24"/>
      <name val="Calibri"/>
      <family val="2"/>
      <scheme val="minor"/>
    </font>
    <font>
      <b/>
      <sz val="14"/>
      <name val="Calibri"/>
      <family val="2"/>
      <scheme val="minor"/>
    </font>
    <font>
      <b/>
      <sz val="14"/>
      <name val="Calibri Light"/>
      <family val="2"/>
      <scheme val="major"/>
    </font>
    <font>
      <b/>
      <sz val="12"/>
      <name val="Calibri"/>
      <family val="2"/>
      <scheme val="minor"/>
    </font>
    <font>
      <sz val="12"/>
      <name val="Calibri"/>
      <family val="2"/>
      <scheme val="minor"/>
    </font>
    <font>
      <sz val="10"/>
      <name val="Arial"/>
      <family val="2"/>
    </font>
    <font>
      <b/>
      <i/>
      <sz val="11"/>
      <color theme="1"/>
      <name val="Calibri"/>
      <family val="2"/>
      <scheme val="minor"/>
    </font>
    <font>
      <b/>
      <sz val="16"/>
      <name val="Calibri"/>
      <family val="2"/>
      <scheme val="minor"/>
    </font>
    <font>
      <sz val="27"/>
      <color theme="1" tint="0.499984740745262"/>
      <name val="Calibri Light"/>
      <family val="2"/>
      <scheme val="major"/>
    </font>
    <font>
      <i/>
      <sz val="12"/>
      <name val="Calibri"/>
      <family val="2"/>
      <scheme val="minor"/>
    </font>
    <font>
      <i/>
      <sz val="10"/>
      <name val="Calibri"/>
      <family val="2"/>
      <scheme val="minor"/>
    </font>
    <font>
      <sz val="14"/>
      <color theme="0" tint="-4.9989318521683403E-2"/>
      <name val="Calibri"/>
      <family val="2"/>
      <scheme val="minor"/>
    </font>
    <font>
      <b/>
      <sz val="11"/>
      <color rgb="FF000000"/>
      <name val="Calibri"/>
      <family val="2"/>
    </font>
    <font>
      <sz val="10"/>
      <color theme="1"/>
      <name val="Arial"/>
      <family val="2"/>
    </font>
    <font>
      <sz val="11"/>
      <color theme="1"/>
      <name val="Calibri"/>
      <family val="2"/>
    </font>
    <font>
      <sz val="11"/>
      <color rgb="FFFF0000"/>
      <name val="Calibri"/>
      <family val="2"/>
    </font>
    <font>
      <b/>
      <sz val="11"/>
      <color theme="1"/>
      <name val="Calibri"/>
      <family val="2"/>
    </font>
  </fonts>
  <fills count="11">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rgb="FFFFC000"/>
        <bgColor indexed="64"/>
      </patternFill>
    </fill>
    <fill>
      <patternFill patternType="solid">
        <fgColor theme="5" tint="0.39997558519241921"/>
        <bgColor indexed="64"/>
      </patternFill>
    </fill>
    <fill>
      <patternFill patternType="solid">
        <fgColor rgb="FFFFFF00"/>
        <bgColor indexed="64"/>
      </patternFill>
    </fill>
    <fill>
      <patternFill patternType="solid">
        <fgColor theme="9" tint="-0.49998474074526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B4C6E7"/>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0" tint="-0.249977111117893"/>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s>
  <cellStyleXfs count="15">
    <xf numFmtId="0" fontId="0" fillId="0" borderId="0"/>
    <xf numFmtId="0" fontId="2" fillId="0" borderId="0" applyNumberFormat="0" applyFill="0" applyBorder="0" applyAlignment="0" applyProtection="0"/>
    <xf numFmtId="0" fontId="13" fillId="0" borderId="0"/>
    <xf numFmtId="0" fontId="9" fillId="0" borderId="0">
      <alignment wrapText="1"/>
    </xf>
    <xf numFmtId="0" fontId="16" fillId="0" borderId="0" applyNumberFormat="0" applyFill="0" applyBorder="0" applyProtection="0"/>
    <xf numFmtId="164" fontId="9" fillId="0" borderId="0" applyFont="0" applyFill="0" applyBorder="0">
      <alignment horizontal="left"/>
    </xf>
    <xf numFmtId="0" fontId="18" fillId="0" borderId="0" applyNumberFormat="0" applyFill="0" applyBorder="0" applyProtection="0">
      <alignment horizontal="left"/>
    </xf>
    <xf numFmtId="0" fontId="16" fillId="0" borderId="0" applyNumberFormat="0" applyFill="0" applyBorder="0" applyProtection="0">
      <alignment vertical="top" wrapText="1"/>
    </xf>
    <xf numFmtId="0" fontId="9" fillId="0" borderId="0" applyNumberFormat="0" applyFont="0" applyFill="0" applyBorder="0" applyProtection="0">
      <alignment horizontal="center" vertical="center"/>
    </xf>
    <xf numFmtId="44" fontId="25" fillId="0" borderId="0" applyFont="0" applyFill="0" applyBorder="0" applyProtection="0">
      <alignment horizontal="right"/>
    </xf>
    <xf numFmtId="0" fontId="16" fillId="0" borderId="0" applyNumberFormat="0" applyFill="0" applyBorder="0" applyProtection="0">
      <alignment horizontal="right" indent="1"/>
    </xf>
    <xf numFmtId="10" fontId="25" fillId="0" borderId="0" applyFont="0" applyFill="0" applyBorder="0" applyProtection="0">
      <alignment horizontal="right"/>
    </xf>
    <xf numFmtId="0" fontId="26" fillId="0" borderId="0" applyNumberFormat="0" applyFill="0" applyProtection="0">
      <alignment horizontal="right" indent="1"/>
    </xf>
    <xf numFmtId="44" fontId="10" fillId="0" borderId="0" applyFill="0" applyBorder="0" applyProtection="0">
      <alignment horizontal="right"/>
    </xf>
    <xf numFmtId="0" fontId="28" fillId="0" borderId="0" applyNumberFormat="0" applyFill="0" applyBorder="0" applyProtection="0">
      <alignment horizontal="right" vertical="center"/>
    </xf>
  </cellStyleXfs>
  <cellXfs count="141">
    <xf numFmtId="0" fontId="0" fillId="0" borderId="0" xfId="0"/>
    <xf numFmtId="0" fontId="0" fillId="0" borderId="0" xfId="0" applyAlignment="1">
      <alignment wrapText="1"/>
    </xf>
    <xf numFmtId="0" fontId="0" fillId="2" borderId="1" xfId="0" applyFill="1" applyBorder="1"/>
    <xf numFmtId="0" fontId="2" fillId="0" borderId="0" xfId="1"/>
    <xf numFmtId="0" fontId="0" fillId="2" borderId="2" xfId="0" applyFill="1" applyBorder="1"/>
    <xf numFmtId="0" fontId="0" fillId="2" borderId="3" xfId="0" applyFill="1" applyBorder="1"/>
    <xf numFmtId="0" fontId="0" fillId="2" borderId="1" xfId="0" applyFill="1" applyBorder="1" applyAlignment="1">
      <alignment horizontal="center" vertical="center" wrapText="1"/>
    </xf>
    <xf numFmtId="0" fontId="1" fillId="0" borderId="0" xfId="0" applyFont="1"/>
    <xf numFmtId="0" fontId="1" fillId="0" borderId="0" xfId="0" applyFont="1" applyAlignment="1">
      <alignment wrapText="1"/>
    </xf>
    <xf numFmtId="0" fontId="4" fillId="0" borderId="0" xfId="0" applyFont="1"/>
    <xf numFmtId="0" fontId="0" fillId="0" borderId="0" xfId="0" quotePrefix="1"/>
    <xf numFmtId="14" fontId="0" fillId="0" borderId="0" xfId="0" applyNumberFormat="1"/>
    <xf numFmtId="0" fontId="2" fillId="0" borderId="0" xfId="1" applyAlignment="1">
      <alignment wrapText="1"/>
    </xf>
    <xf numFmtId="0" fontId="9" fillId="3" borderId="0" xfId="0" applyFont="1" applyFill="1" applyAlignment="1">
      <alignment wrapText="1"/>
    </xf>
    <xf numFmtId="0" fontId="9" fillId="3" borderId="0" xfId="0" applyFont="1" applyFill="1"/>
    <xf numFmtId="0" fontId="10" fillId="3" borderId="0" xfId="0" applyFont="1" applyFill="1" applyAlignment="1">
      <alignment horizontal="left" wrapText="1"/>
    </xf>
    <xf numFmtId="0" fontId="10" fillId="3" borderId="0" xfId="0" applyFont="1" applyFill="1"/>
    <xf numFmtId="0" fontId="11" fillId="3" borderId="0" xfId="1" applyFont="1" applyFill="1"/>
    <xf numFmtId="0" fontId="9" fillId="3" borderId="0" xfId="0" applyFont="1" applyFill="1" applyAlignment="1">
      <alignment horizontal="left" wrapText="1"/>
    </xf>
    <xf numFmtId="0" fontId="9" fillId="3" borderId="0" xfId="0" applyFont="1" applyFill="1" applyAlignment="1">
      <alignment horizontal="right" wrapText="1"/>
    </xf>
    <xf numFmtId="0" fontId="0" fillId="3" borderId="0" xfId="0" applyFill="1"/>
    <xf numFmtId="0" fontId="0" fillId="0" borderId="0" xfId="0" quotePrefix="1" applyAlignment="1">
      <alignment wrapText="1"/>
    </xf>
    <xf numFmtId="0" fontId="5" fillId="0" borderId="0" xfId="0" quotePrefix="1" applyFont="1"/>
    <xf numFmtId="11" fontId="0" fillId="0" borderId="0" xfId="0" applyNumberFormat="1"/>
    <xf numFmtId="0" fontId="0" fillId="0" borderId="0" xfId="0" applyAlignment="1">
      <alignment horizontal="center" vertical="center"/>
    </xf>
    <xf numFmtId="14" fontId="0" fillId="4" borderId="0" xfId="0" applyNumberFormat="1" applyFill="1"/>
    <xf numFmtId="0" fontId="1"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0" fillId="2" borderId="1" xfId="0" applyFill="1" applyBorder="1" applyAlignment="1">
      <alignment horizontal="left" vertical="center" wrapText="1"/>
    </xf>
    <xf numFmtId="0" fontId="0" fillId="5" borderId="0" xfId="0" applyFill="1"/>
    <xf numFmtId="0" fontId="0" fillId="6" borderId="0" xfId="0" applyFill="1"/>
    <xf numFmtId="22" fontId="0" fillId="0" borderId="0" xfId="0" applyNumberFormat="1"/>
    <xf numFmtId="0" fontId="0" fillId="6" borderId="0" xfId="0" applyFill="1" applyAlignment="1">
      <alignment wrapText="1"/>
    </xf>
    <xf numFmtId="0" fontId="0" fillId="6" borderId="0" xfId="0" quotePrefix="1" applyFill="1"/>
    <xf numFmtId="0" fontId="0" fillId="7" borderId="0" xfId="0" applyFill="1"/>
    <xf numFmtId="0" fontId="7" fillId="7" borderId="0" xfId="0" applyFont="1" applyFill="1" applyAlignment="1">
      <alignment wrapText="1"/>
    </xf>
    <xf numFmtId="0" fontId="12" fillId="7" borderId="0" xfId="0" applyFont="1" applyFill="1" applyAlignment="1">
      <alignment horizontal="right"/>
    </xf>
    <xf numFmtId="0" fontId="14" fillId="3" borderId="0" xfId="0" applyFont="1" applyFill="1" applyAlignment="1">
      <alignment horizontal="left" wrapText="1"/>
    </xf>
    <xf numFmtId="0" fontId="15" fillId="3" borderId="0" xfId="0" applyFont="1" applyFill="1" applyAlignment="1">
      <alignment horizontal="right"/>
    </xf>
    <xf numFmtId="0" fontId="9" fillId="0" borderId="4" xfId="3" applyBorder="1">
      <alignment wrapText="1"/>
    </xf>
    <xf numFmtId="0" fontId="9" fillId="0" borderId="5" xfId="3" applyBorder="1">
      <alignment wrapText="1"/>
    </xf>
    <xf numFmtId="0" fontId="17" fillId="0" borderId="5" xfId="4" applyFont="1" applyFill="1" applyBorder="1"/>
    <xf numFmtId="164" fontId="0" fillId="0" borderId="6" xfId="5" applyFont="1" applyFill="1" applyBorder="1">
      <alignment horizontal="left"/>
    </xf>
    <xf numFmtId="0" fontId="9" fillId="0" borderId="0" xfId="3">
      <alignment wrapText="1"/>
    </xf>
    <xf numFmtId="0" fontId="19" fillId="0" borderId="7" xfId="6" applyFont="1" applyFill="1" applyBorder="1">
      <alignment horizontal="left"/>
    </xf>
    <xf numFmtId="0" fontId="20" fillId="0" borderId="0" xfId="6" applyFont="1" applyFill="1" applyBorder="1">
      <alignment horizontal="left"/>
    </xf>
    <xf numFmtId="0" fontId="20" fillId="0" borderId="0" xfId="3" applyFont="1">
      <alignment wrapText="1"/>
    </xf>
    <xf numFmtId="0" fontId="19" fillId="0" borderId="8" xfId="6" applyFont="1" applyFill="1" applyBorder="1" applyAlignment="1">
      <alignment horizontal="right"/>
    </xf>
    <xf numFmtId="0" fontId="21" fillId="0" borderId="0" xfId="7" applyFont="1" applyFill="1" applyBorder="1" applyAlignment="1">
      <alignment horizontal="left" vertical="center"/>
    </xf>
    <xf numFmtId="0" fontId="22" fillId="0" borderId="8" xfId="7" applyFont="1" applyFill="1" applyBorder="1" applyAlignment="1">
      <alignment horizontal="right" indent="1"/>
    </xf>
    <xf numFmtId="0" fontId="23" fillId="0" borderId="7" xfId="4" applyFont="1" applyFill="1" applyBorder="1" applyAlignment="1">
      <alignment horizontal="left" indent="1"/>
    </xf>
    <xf numFmtId="0" fontId="17" fillId="0" borderId="0" xfId="4" applyFont="1" applyFill="1" applyBorder="1"/>
    <xf numFmtId="0" fontId="9" fillId="0" borderId="8" xfId="3" applyBorder="1" applyAlignment="1">
      <alignment horizontal="right" wrapText="1" indent="1"/>
    </xf>
    <xf numFmtId="0" fontId="9" fillId="0" borderId="8" xfId="3" applyBorder="1" applyAlignment="1">
      <alignment horizontal="right" vertical="center" wrapText="1" indent="1"/>
    </xf>
    <xf numFmtId="0" fontId="24" fillId="0" borderId="7" xfId="3" applyFont="1" applyBorder="1" applyAlignment="1">
      <alignment horizontal="left" wrapText="1" indent="1"/>
    </xf>
    <xf numFmtId="0" fontId="23" fillId="0" borderId="7" xfId="7" applyFont="1" applyFill="1" applyBorder="1" applyAlignment="1">
      <alignment horizontal="left" vertical="center" wrapText="1" indent="2"/>
    </xf>
    <xf numFmtId="0" fontId="23" fillId="0" borderId="0" xfId="4" applyFont="1" applyFill="1" applyBorder="1" applyAlignment="1">
      <alignment vertical="center"/>
    </xf>
    <xf numFmtId="0" fontId="24" fillId="0" borderId="0" xfId="3" applyFont="1" applyAlignment="1">
      <alignment vertical="center" wrapText="1"/>
    </xf>
    <xf numFmtId="0" fontId="23" fillId="0" borderId="8" xfId="3" applyFont="1" applyBorder="1" applyAlignment="1">
      <alignment horizontal="right" wrapText="1" indent="2"/>
    </xf>
    <xf numFmtId="0" fontId="9" fillId="0" borderId="0" xfId="3" applyAlignment="1">
      <alignment vertical="center" wrapText="1"/>
    </xf>
    <xf numFmtId="0" fontId="24" fillId="0" borderId="7" xfId="3" applyFont="1" applyBorder="1" applyAlignment="1">
      <alignment horizontal="left" vertical="center" wrapText="1" indent="2"/>
    </xf>
    <xf numFmtId="0" fontId="24" fillId="0" borderId="0" xfId="3" applyFont="1">
      <alignment wrapText="1"/>
    </xf>
    <xf numFmtId="164" fontId="24" fillId="0" borderId="8" xfId="3" applyNumberFormat="1" applyFont="1" applyBorder="1" applyAlignment="1">
      <alignment horizontal="right" wrapText="1" indent="2"/>
    </xf>
    <xf numFmtId="0" fontId="24" fillId="0" borderId="8" xfId="3" applyFont="1" applyBorder="1" applyAlignment="1">
      <alignment horizontal="right" wrapText="1" indent="2"/>
    </xf>
    <xf numFmtId="0" fontId="24" fillId="3" borderId="7" xfId="8" applyFont="1" applyFill="1" applyBorder="1" applyAlignment="1">
      <alignment horizontal="left" vertical="center" indent="3"/>
    </xf>
    <xf numFmtId="0" fontId="24" fillId="3" borderId="0" xfId="8" applyFont="1" applyFill="1" applyBorder="1">
      <alignment horizontal="center" vertical="center"/>
    </xf>
    <xf numFmtId="0" fontId="24" fillId="3" borderId="8" xfId="8" applyFont="1" applyFill="1" applyBorder="1" applyAlignment="1">
      <alignment horizontal="right" vertical="center" indent="3"/>
    </xf>
    <xf numFmtId="0" fontId="10" fillId="0" borderId="0" xfId="3" applyFont="1">
      <alignment wrapText="1"/>
    </xf>
    <xf numFmtId="0" fontId="9" fillId="0" borderId="0" xfId="3" applyAlignment="1">
      <alignment horizontal="left" vertical="center" wrapText="1" indent="3"/>
    </xf>
    <xf numFmtId="0" fontId="9" fillId="0" borderId="7" xfId="3" applyBorder="1" applyAlignment="1">
      <alignment vertical="center" wrapText="1"/>
    </xf>
    <xf numFmtId="0" fontId="23" fillId="0" borderId="0" xfId="3" applyFont="1">
      <alignment wrapText="1"/>
    </xf>
    <xf numFmtId="0" fontId="24" fillId="0" borderId="0" xfId="7" applyFont="1" applyFill="1" applyAlignment="1">
      <alignment horizontal="center" vertical="center" wrapText="1"/>
    </xf>
    <xf numFmtId="0" fontId="9" fillId="0" borderId="8" xfId="3" applyBorder="1">
      <alignment wrapText="1"/>
    </xf>
    <xf numFmtId="0" fontId="29" fillId="0" borderId="7" xfId="3" applyFont="1" applyBorder="1">
      <alignment wrapText="1"/>
    </xf>
    <xf numFmtId="0" fontId="23" fillId="0" borderId="7" xfId="3" applyFont="1" applyBorder="1" applyAlignment="1">
      <alignment vertical="top"/>
    </xf>
    <xf numFmtId="0" fontId="24" fillId="0" borderId="7" xfId="3" quotePrefix="1" applyFont="1" applyBorder="1" applyAlignment="1">
      <alignment horizontal="left" vertical="top" wrapText="1" indent="1"/>
    </xf>
    <xf numFmtId="0" fontId="9" fillId="0" borderId="17" xfId="3" applyBorder="1" applyAlignment="1">
      <alignment horizontal="left" vertical="center"/>
    </xf>
    <xf numFmtId="0" fontId="30" fillId="0" borderId="18" xfId="3" applyFont="1" applyBorder="1" applyAlignment="1">
      <alignment horizontal="left" vertical="top" wrapText="1" indent="2"/>
    </xf>
    <xf numFmtId="0" fontId="9" fillId="0" borderId="19" xfId="3" applyBorder="1">
      <alignment wrapText="1"/>
    </xf>
    <xf numFmtId="0" fontId="29" fillId="0" borderId="20" xfId="3" applyFont="1" applyBorder="1">
      <alignment wrapText="1"/>
    </xf>
    <xf numFmtId="0" fontId="9" fillId="0" borderId="21" xfId="3" applyBorder="1" applyAlignment="1">
      <alignment vertical="center" wrapText="1"/>
    </xf>
    <xf numFmtId="0" fontId="23" fillId="0" borderId="18" xfId="3" applyFont="1" applyBorder="1" applyAlignment="1">
      <alignment vertical="top"/>
    </xf>
    <xf numFmtId="0" fontId="9" fillId="0" borderId="19" xfId="3" applyBorder="1" applyAlignment="1">
      <alignment vertical="center" wrapText="1"/>
    </xf>
    <xf numFmtId="0" fontId="23" fillId="8" borderId="7" xfId="3" applyFont="1" applyFill="1" applyBorder="1" applyAlignment="1">
      <alignment horizontal="left" vertical="center" wrapText="1" indent="2"/>
    </xf>
    <xf numFmtId="0" fontId="23" fillId="8" borderId="0" xfId="3" applyFont="1" applyFill="1" applyAlignment="1">
      <alignment horizontal="center" vertical="center" wrapText="1"/>
    </xf>
    <xf numFmtId="165" fontId="23" fillId="8" borderId="9" xfId="9" applyNumberFormat="1" applyFont="1" applyFill="1" applyBorder="1" applyAlignment="1">
      <alignment horizontal="right" vertical="center" indent="3"/>
    </xf>
    <xf numFmtId="0" fontId="23" fillId="8" borderId="14" xfId="3" applyFont="1" applyFill="1" applyBorder="1" applyAlignment="1">
      <alignment horizontal="right" vertical="center"/>
    </xf>
    <xf numFmtId="165" fontId="24" fillId="8" borderId="9" xfId="9" applyNumberFormat="1" applyFont="1" applyFill="1" applyBorder="1" applyAlignment="1">
      <alignment horizontal="right" vertical="center" indent="3"/>
    </xf>
    <xf numFmtId="0" fontId="24" fillId="8" borderId="15" xfId="10" applyFont="1" applyFill="1" applyBorder="1" applyAlignment="1">
      <alignment horizontal="right" vertical="center"/>
    </xf>
    <xf numFmtId="9" fontId="24" fillId="8" borderId="9" xfId="11" applyNumberFormat="1" applyFont="1" applyFill="1" applyBorder="1" applyAlignment="1">
      <alignment horizontal="right" vertical="center" indent="3"/>
    </xf>
    <xf numFmtId="2" fontId="24" fillId="8" borderId="9" xfId="11" applyNumberFormat="1" applyFont="1" applyFill="1" applyBorder="1" applyAlignment="1">
      <alignment horizontal="right" vertical="center" indent="3"/>
    </xf>
    <xf numFmtId="0" fontId="27" fillId="8" borderId="16" xfId="10" applyFont="1" applyFill="1" applyBorder="1" applyAlignment="1">
      <alignment horizontal="right" vertical="center"/>
    </xf>
    <xf numFmtId="165" fontId="27" fillId="8" borderId="10" xfId="9" applyNumberFormat="1" applyFont="1" applyFill="1" applyBorder="1" applyAlignment="1">
      <alignment horizontal="right" vertical="center" indent="3"/>
    </xf>
    <xf numFmtId="165" fontId="24" fillId="8" borderId="8" xfId="3" applyNumberFormat="1" applyFont="1" applyFill="1" applyBorder="1" applyAlignment="1">
      <alignment horizontal="right" vertical="center" indent="3"/>
    </xf>
    <xf numFmtId="0" fontId="9" fillId="0" borderId="7" xfId="3" applyBorder="1" applyAlignment="1">
      <alignment horizontal="left" wrapText="1" indent="2"/>
    </xf>
    <xf numFmtId="0" fontId="3" fillId="0" borderId="0" xfId="0" applyFont="1" applyAlignment="1">
      <alignment horizontal="right"/>
    </xf>
    <xf numFmtId="0" fontId="1" fillId="9" borderId="0" xfId="0" applyFont="1" applyFill="1"/>
    <xf numFmtId="1" fontId="0" fillId="0" borderId="0" xfId="0" applyNumberFormat="1" applyAlignment="1">
      <alignment wrapText="1"/>
    </xf>
    <xf numFmtId="14" fontId="0" fillId="0" borderId="0" xfId="0" applyNumberFormat="1" applyAlignment="1">
      <alignment wrapText="1"/>
    </xf>
    <xf numFmtId="2" fontId="0" fillId="0" borderId="0" xfId="0" applyNumberFormat="1" applyAlignment="1">
      <alignment wrapText="1"/>
    </xf>
    <xf numFmtId="1" fontId="0" fillId="0" borderId="0" xfId="0" applyNumberFormat="1"/>
    <xf numFmtId="2" fontId="0" fillId="0" borderId="0" xfId="0" applyNumberFormat="1"/>
    <xf numFmtId="0" fontId="34" fillId="10" borderId="23" xfId="0" applyFont="1" applyFill="1" applyBorder="1" applyAlignment="1">
      <alignment horizontal="center" wrapText="1"/>
    </xf>
    <xf numFmtId="0" fontId="34" fillId="10" borderId="24" xfId="0" applyFont="1" applyFill="1" applyBorder="1" applyAlignment="1">
      <alignment horizontal="center" wrapText="1"/>
    </xf>
    <xf numFmtId="0" fontId="34" fillId="10" borderId="23" xfId="0" applyFont="1" applyFill="1" applyBorder="1" applyAlignment="1">
      <alignment horizontal="center" vertical="center" wrapText="1"/>
    </xf>
    <xf numFmtId="0" fontId="34" fillId="10" borderId="24" xfId="0" applyFont="1" applyFill="1" applyBorder="1" applyAlignment="1">
      <alignment horizontal="center" vertical="center" wrapText="1"/>
    </xf>
    <xf numFmtId="0" fontId="1" fillId="0" borderId="0" xfId="0" applyFont="1" applyAlignment="1">
      <alignment horizontal="left" vertical="center"/>
    </xf>
    <xf numFmtId="0" fontId="0" fillId="0" borderId="0" xfId="0" applyAlignment="1">
      <alignment horizontal="left" vertical="center"/>
    </xf>
    <xf numFmtId="0" fontId="0" fillId="0" borderId="0" xfId="0" quotePrefix="1" applyAlignment="1">
      <alignment horizontal="left" vertical="center"/>
    </xf>
    <xf numFmtId="14" fontId="0" fillId="0" borderId="0" xfId="0" applyNumberFormat="1" applyAlignment="1">
      <alignment horizontal="left" vertical="center"/>
    </xf>
    <xf numFmtId="3" fontId="0" fillId="0" borderId="0" xfId="0" quotePrefix="1" applyNumberFormat="1" applyAlignment="1">
      <alignment horizontal="left" vertical="center"/>
    </xf>
    <xf numFmtId="0" fontId="0" fillId="6" borderId="0" xfId="0" applyFill="1" applyAlignment="1">
      <alignment horizontal="left" vertical="center"/>
    </xf>
    <xf numFmtId="0" fontId="5" fillId="0" borderId="0" xfId="0" quotePrefix="1" applyFont="1" applyAlignment="1">
      <alignment horizontal="left" vertical="center"/>
    </xf>
    <xf numFmtId="0" fontId="34" fillId="0" borderId="22" xfId="0" applyFont="1" applyBorder="1" applyAlignment="1">
      <alignment horizontal="left" vertical="center"/>
    </xf>
    <xf numFmtId="0" fontId="33" fillId="0" borderId="22" xfId="0" applyFont="1" applyBorder="1" applyAlignment="1">
      <alignment horizontal="left" vertical="center"/>
    </xf>
    <xf numFmtId="14" fontId="34" fillId="0" borderId="22" xfId="0" applyNumberFormat="1" applyFont="1" applyBorder="1" applyAlignment="1">
      <alignment horizontal="left" vertical="center"/>
    </xf>
    <xf numFmtId="11" fontId="34" fillId="0" borderId="22" xfId="0" applyNumberFormat="1" applyFont="1" applyBorder="1" applyAlignment="1">
      <alignment horizontal="left" vertical="center"/>
    </xf>
    <xf numFmtId="0" fontId="34" fillId="0" borderId="22" xfId="0" quotePrefix="1" applyFont="1" applyBorder="1" applyAlignment="1">
      <alignment horizontal="left" vertical="center"/>
    </xf>
    <xf numFmtId="0" fontId="36" fillId="0" borderId="22" xfId="0" applyFont="1" applyBorder="1" applyAlignment="1">
      <alignment horizontal="left" vertical="center"/>
    </xf>
    <xf numFmtId="11" fontId="36" fillId="0" borderId="22" xfId="0" applyNumberFormat="1" applyFont="1" applyBorder="1" applyAlignment="1">
      <alignment horizontal="left" vertical="center"/>
    </xf>
    <xf numFmtId="14" fontId="33" fillId="0" borderId="22" xfId="0" applyNumberFormat="1" applyFont="1" applyBorder="1" applyAlignment="1">
      <alignment horizontal="left" vertical="center"/>
    </xf>
    <xf numFmtId="1" fontId="0" fillId="0" borderId="0" xfId="0" applyNumberFormat="1" applyFill="1" applyAlignment="1">
      <alignment wrapText="1"/>
    </xf>
    <xf numFmtId="0" fontId="0" fillId="0" borderId="0" xfId="0" applyFill="1" applyAlignment="1">
      <alignment wrapText="1"/>
    </xf>
    <xf numFmtId="2" fontId="0" fillId="0" borderId="0" xfId="0" applyNumberFormat="1" applyFill="1" applyAlignment="1">
      <alignment wrapText="1"/>
    </xf>
    <xf numFmtId="0" fontId="0" fillId="0" borderId="0" xfId="0" applyFill="1"/>
    <xf numFmtId="1" fontId="0" fillId="0" borderId="0" xfId="0" applyNumberFormat="1" applyFill="1"/>
    <xf numFmtId="2" fontId="0" fillId="0" borderId="0" xfId="0" applyNumberFormat="1" applyFill="1"/>
    <xf numFmtId="166" fontId="0" fillId="0" borderId="0" xfId="0" applyNumberFormat="1" applyFill="1"/>
    <xf numFmtId="0" fontId="2" fillId="0" borderId="0" xfId="1" applyFill="1"/>
    <xf numFmtId="167" fontId="0" fillId="0" borderId="0" xfId="0" applyNumberFormat="1" applyFill="1"/>
    <xf numFmtId="0" fontId="31" fillId="7" borderId="0" xfId="0" applyFont="1" applyFill="1" applyAlignment="1">
      <alignment horizontal="left" vertical="center" wrapText="1"/>
    </xf>
    <xf numFmtId="0" fontId="31" fillId="7" borderId="0" xfId="0" applyFont="1" applyFill="1" applyAlignment="1">
      <alignment horizontal="left" vertical="center"/>
    </xf>
    <xf numFmtId="0" fontId="10" fillId="3" borderId="0" xfId="0" applyFont="1" applyFill="1" applyAlignment="1">
      <alignment horizontal="left" wrapText="1"/>
    </xf>
    <xf numFmtId="0" fontId="7" fillId="7" borderId="0" xfId="0" applyFont="1" applyFill="1" applyAlignment="1">
      <alignment horizontal="left" wrapText="1"/>
    </xf>
    <xf numFmtId="0" fontId="9" fillId="0" borderId="11" xfId="3" applyBorder="1" applyAlignment="1">
      <alignment horizontal="center" wrapText="1"/>
    </xf>
    <xf numFmtId="0" fontId="9" fillId="0" borderId="12" xfId="3" applyBorder="1" applyAlignment="1">
      <alignment horizontal="center" wrapText="1"/>
    </xf>
    <xf numFmtId="0" fontId="9" fillId="0" borderId="13" xfId="3" applyBorder="1" applyAlignment="1">
      <alignment horizontal="center" wrapText="1"/>
    </xf>
    <xf numFmtId="0" fontId="8" fillId="7" borderId="0" xfId="0" applyFont="1" applyFill="1" applyAlignment="1">
      <alignment horizontal="left" wrapText="1"/>
    </xf>
    <xf numFmtId="169" fontId="0" fillId="0" borderId="0" xfId="0" applyNumberFormat="1" applyFill="1" applyAlignment="1">
      <alignment wrapText="1"/>
    </xf>
    <xf numFmtId="169" fontId="0" fillId="0" borderId="0" xfId="0" applyNumberFormat="1" applyFill="1"/>
  </cellXfs>
  <cellStyles count="15">
    <cellStyle name="Currency [0] 2" xfId="13"/>
    <cellStyle name="Currency 2" xfId="9"/>
    <cellStyle name="Date" xfId="5"/>
    <cellStyle name="Explanatory Text 2" xfId="7"/>
    <cellStyle name="Heading 1 2" xfId="6"/>
    <cellStyle name="Heading 2 2" xfId="4"/>
    <cellStyle name="Heading 3 2" xfId="8"/>
    <cellStyle name="Heading 4 2" xfId="10"/>
    <cellStyle name="Hyperlink" xfId="1" builtinId="8"/>
    <cellStyle name="Normal" xfId="0" builtinId="0"/>
    <cellStyle name="Normal 2" xfId="2"/>
    <cellStyle name="Normal 3" xfId="3"/>
    <cellStyle name="Per cent 2" xfId="11"/>
    <cellStyle name="Title 2" xfId="14"/>
    <cellStyle name="Total 2" xfId="12"/>
  </cellStyles>
  <dxfs count="19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2"/>
        <color auto="1"/>
        <name val="Avenir Next LT Pro"/>
        <scheme val="none"/>
      </font>
      <numFmt numFmtId="168" formatCode="&quot;$&quot;#,##0.00"/>
      <fill>
        <patternFill patternType="solid">
          <fgColor indexed="64"/>
          <bgColor theme="4"/>
        </patternFill>
      </fill>
      <alignment horizontal="right" vertical="center" textRotation="0" wrapText="0" indent="3" justifyLastLine="0" shrinkToFit="0" readingOrder="0"/>
    </dxf>
    <dxf>
      <font>
        <b/>
        <strike val="0"/>
        <outline val="0"/>
        <shadow val="0"/>
        <u val="none"/>
        <vertAlign val="baseline"/>
        <sz val="12"/>
        <color auto="1"/>
        <name val="Calibri"/>
        <scheme val="minor"/>
      </font>
      <numFmt numFmtId="165" formatCode="&quot;₹&quot;#,##0.00"/>
      <fill>
        <patternFill patternType="solid">
          <fgColor indexed="64"/>
          <bgColor theme="0" tint="-4.9989318521683403E-2"/>
        </patternFill>
      </fill>
      <alignment horizontal="right" vertical="center" textRotation="0" wrapText="0" indent="3" justifyLastLine="0" shrinkToFit="0" readingOrder="0"/>
      <border diagonalUp="0" diagonalDown="0" outline="0">
        <left/>
        <right/>
        <top/>
        <bottom style="thin">
          <color indexed="64"/>
        </bottom>
      </border>
    </dxf>
    <dxf>
      <font>
        <b/>
        <i val="0"/>
        <strike val="0"/>
        <condense val="0"/>
        <extend val="0"/>
        <outline val="0"/>
        <shadow val="0"/>
        <u val="none"/>
        <vertAlign val="baseline"/>
        <sz val="12"/>
        <color auto="1"/>
        <name val="Avenir Next LT Pro"/>
        <scheme val="none"/>
      </font>
      <fill>
        <patternFill patternType="solid">
          <fgColor indexed="64"/>
          <bgColor theme="4"/>
        </patternFill>
      </fill>
      <alignment horizontal="right" vertical="center" textRotation="0" wrapText="0" indent="0" justifyLastLine="0" shrinkToFit="0" readingOrder="0"/>
    </dxf>
    <dxf>
      <font>
        <b/>
        <strike val="0"/>
        <outline val="0"/>
        <shadow val="0"/>
        <u val="none"/>
        <vertAlign val="baseline"/>
        <sz val="12"/>
        <color auto="1"/>
        <name val="Calibri"/>
        <scheme val="minor"/>
      </font>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venir Next LT Pro"/>
        <scheme val="none"/>
      </font>
      <fill>
        <patternFill patternType="solid">
          <fgColor indexed="64"/>
          <bgColor theme="4"/>
        </patternFill>
      </fill>
      <alignment horizontal="left" vertical="center" textRotation="0" wrapText="0" indent="0" justifyLastLine="0" shrinkToFit="0" readingOrder="0"/>
    </dxf>
    <dxf>
      <font>
        <b/>
        <strike val="0"/>
        <outline val="0"/>
        <shadow val="0"/>
        <u val="none"/>
        <vertAlign val="baseline"/>
        <sz val="12"/>
        <color auto="1"/>
        <name val="Calibri"/>
        <scheme val="minor"/>
      </font>
      <fill>
        <patternFill patternType="solid">
          <fgColor indexed="64"/>
          <bgColor theme="0" tint="-4.9989318521683403E-2"/>
        </patternFill>
      </fill>
      <alignment horizontal="center" vertical="center" textRotation="0" indent="0" justifyLastLine="0" shrinkToFit="0" readingOrder="0"/>
    </dxf>
    <dxf>
      <font>
        <b val="0"/>
        <i val="0"/>
        <strike val="0"/>
        <condense val="0"/>
        <extend val="0"/>
        <outline val="0"/>
        <shadow val="0"/>
        <u val="none"/>
        <vertAlign val="baseline"/>
        <sz val="11"/>
        <color auto="1"/>
        <name val="Aptos"/>
        <scheme val="none"/>
      </font>
      <fill>
        <patternFill patternType="solid">
          <fgColor indexed="64"/>
          <bgColor theme="4"/>
        </patternFill>
      </fill>
      <alignment horizontal="general" vertical="center" textRotation="0" wrapText="1" indent="0" justifyLastLine="0" shrinkToFit="0" readingOrder="0"/>
    </dxf>
    <dxf>
      <font>
        <b/>
        <strike val="0"/>
        <outline val="0"/>
        <shadow val="0"/>
        <u val="none"/>
        <vertAlign val="baseline"/>
        <sz val="12"/>
        <color auto="1"/>
        <name val="Calibri"/>
        <scheme val="minor"/>
      </font>
      <fill>
        <patternFill patternType="solid">
          <fgColor indexed="64"/>
          <bgColor theme="0" tint="-4.9989318521683403E-2"/>
        </patternFill>
      </fill>
      <alignment horizontal="left" vertical="center" textRotation="0" wrapText="1" indent="2" justifyLastLine="0" shrinkToFit="0" readingOrder="0"/>
    </dxf>
    <dxf>
      <font>
        <strike val="0"/>
        <outline val="0"/>
        <shadow val="0"/>
        <u val="none"/>
        <vertAlign val="baseline"/>
        <sz val="12"/>
        <color auto="1"/>
        <name val="Calibri"/>
        <scheme val="minor"/>
      </font>
      <fill>
        <patternFill patternType="solid">
          <fgColor indexed="64"/>
          <bgColor theme="0"/>
        </patternFill>
      </fill>
      <alignment vertical="center" textRotation="0" indent="0" justifyLastLine="0" shrinkToFit="0" readingOrder="0"/>
    </dxf>
    <dxf>
      <font>
        <strike val="0"/>
        <outline val="0"/>
        <shadow val="0"/>
        <u val="none"/>
        <vertAlign val="baseline"/>
        <sz val="12"/>
        <color auto="1"/>
        <name val="Calibri"/>
        <scheme val="minor"/>
      </font>
      <fill>
        <patternFill patternType="solid">
          <fgColor indexed="64"/>
          <bgColor theme="0" tint="-4.9989318521683403E-2"/>
        </patternFill>
      </fill>
      <alignment vertical="center" textRotation="0" indent="0" justifyLastLine="0" shrinkToFit="0" readingOrder="0"/>
    </dxf>
    <dxf>
      <font>
        <strike val="0"/>
        <outline val="0"/>
        <shadow val="0"/>
        <u val="none"/>
        <vertAlign val="baseline"/>
        <sz val="12"/>
        <color auto="1"/>
        <name val="Calibri"/>
        <scheme val="minor"/>
      </font>
      <fill>
        <patternFill patternType="solid">
          <fgColor indexed="64"/>
          <bgColor theme="0"/>
        </patternFill>
      </fill>
    </dxf>
    <dxf>
      <border>
        <left style="thin">
          <color theme="0" tint="-0.34998626667073579"/>
        </left>
        <right style="thin">
          <color theme="0" tint="-0.34998626667073579"/>
        </right>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i val="0"/>
      </font>
      <border>
        <left/>
        <right/>
        <top style="thick">
          <color auto="1"/>
        </top>
        <bottom style="thin">
          <color auto="1"/>
        </bottom>
      </border>
    </dxf>
    <dxf>
      <fill>
        <patternFill>
          <bgColor theme="4"/>
        </patternFill>
      </fill>
      <border>
        <left/>
        <right/>
        <top style="thin">
          <color theme="1"/>
        </top>
        <bottom style="thin">
          <color theme="1"/>
        </bottom>
        <vertical/>
        <horizontal style="thin">
          <color theme="1"/>
        </horizontal>
      </border>
    </dxf>
  </dxfs>
  <tableStyles count="1" defaultTableStyle="TableStyleMedium2" defaultPivotStyle="PivotStyleLight16">
    <tableStyle name="Invoice with tax calculation" pivot="0" count="4">
      <tableStyleElement type="wholeTable" dxfId="196"/>
      <tableStyleElement type="headerRow" dxfId="195"/>
      <tableStyleElement type="lastHeaderCell" dxfId="194"/>
      <tableStyleElement type="lastTotalCell" dxfId="19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2628900</xdr:colOff>
          <xdr:row>20</xdr:row>
          <xdr:rowOff>83820</xdr:rowOff>
        </xdr:from>
        <xdr:to>
          <xdr:col>11</xdr:col>
          <xdr:colOff>975360</xdr:colOff>
          <xdr:row>25</xdr:row>
          <xdr:rowOff>60960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00"/>
                  </a:solidFill>
                  <a:latin typeface="Calibri"/>
                  <a:cs typeface="Calibri"/>
                </a:rPr>
                <a:t>Click to Start</a:t>
              </a:r>
            </a:p>
          </xdr:txBody>
        </xdr:sp>
        <xdr:clientData fPrintsWithSheet="0"/>
      </xdr:twoCellAnchor>
    </mc:Choice>
    <mc:Fallback/>
  </mc:AlternateContent>
  <xdr:twoCellAnchor editAs="oneCell">
    <xdr:from>
      <xdr:col>6</xdr:col>
      <xdr:colOff>11406</xdr:colOff>
      <xdr:row>1</xdr:row>
      <xdr:rowOff>35676</xdr:rowOff>
    </xdr:from>
    <xdr:to>
      <xdr:col>8</xdr:col>
      <xdr:colOff>425996</xdr:colOff>
      <xdr:row>4</xdr:row>
      <xdr:rowOff>78623</xdr:rowOff>
    </xdr:to>
    <xdr:pic>
      <xdr:nvPicPr>
        <xdr:cNvPr id="3" name="Picture 2">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1406" y="264276"/>
          <a:ext cx="1786190" cy="5953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1104900</xdr:colOff>
      <xdr:row>1</xdr:row>
      <xdr:rowOff>351366</xdr:rowOff>
    </xdr:from>
    <xdr:to>
      <xdr:col>4</xdr:col>
      <xdr:colOff>2317750</xdr:colOff>
      <xdr:row>3</xdr:row>
      <xdr:rowOff>101599</xdr:rowOff>
    </xdr:to>
    <xdr:pic>
      <xdr:nvPicPr>
        <xdr:cNvPr id="2" name="Picture 1">
          <a:extLst>
            <a:ext uri="{FF2B5EF4-FFF2-40B4-BE49-F238E27FC236}">
              <a16:creationId xmlns:a16="http://schemas.microsoft.com/office/drawing/2014/main" xmlns=""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72100" y="351366"/>
          <a:ext cx="2317750" cy="7725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304800</xdr:colOff>
      <xdr:row>6</xdr:row>
      <xdr:rowOff>120650</xdr:rowOff>
    </xdr:to>
    <xdr:sp macro="" textlink="">
      <xdr:nvSpPr>
        <xdr:cNvPr id="6145" name="AutoShape 1">
          <a:extLst>
            <a:ext uri="{FF2B5EF4-FFF2-40B4-BE49-F238E27FC236}">
              <a16:creationId xmlns:a16="http://schemas.microsoft.com/office/drawing/2014/main" xmlns="" id="{00000000-0008-0000-0400-000001180000}"/>
            </a:ext>
          </a:extLst>
        </xdr:cNvPr>
        <xdr:cNvSpPr>
          <a:spLocks noChangeAspect="1" noChangeArrowheads="1"/>
        </xdr:cNvSpPr>
      </xdr:nvSpPr>
      <xdr:spPr bwMode="auto">
        <a:xfrm>
          <a:off x="0" y="264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4</xdr:row>
      <xdr:rowOff>304800</xdr:rowOff>
    </xdr:to>
    <xdr:sp macro="" textlink="">
      <xdr:nvSpPr>
        <xdr:cNvPr id="6146" name="AutoShape 2">
          <a:extLst>
            <a:ext uri="{FF2B5EF4-FFF2-40B4-BE49-F238E27FC236}">
              <a16:creationId xmlns:a16="http://schemas.microsoft.com/office/drawing/2014/main" xmlns="" id="{00000000-0008-0000-0400-000002180000}"/>
            </a:ext>
          </a:extLst>
        </xdr:cNvPr>
        <xdr:cNvSpPr>
          <a:spLocks noChangeAspect="1" noChangeArrowheads="1"/>
        </xdr:cNvSpPr>
      </xdr:nvSpPr>
      <xdr:spPr bwMode="auto">
        <a:xfrm>
          <a:off x="0" y="246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4</xdr:row>
      <xdr:rowOff>0</xdr:rowOff>
    </xdr:from>
    <xdr:to>
      <xdr:col>1</xdr:col>
      <xdr:colOff>304800</xdr:colOff>
      <xdr:row>4</xdr:row>
      <xdr:rowOff>304800</xdr:rowOff>
    </xdr:to>
    <xdr:sp macro="" textlink="">
      <xdr:nvSpPr>
        <xdr:cNvPr id="6147" name="AutoShape 3">
          <a:extLst>
            <a:ext uri="{FF2B5EF4-FFF2-40B4-BE49-F238E27FC236}">
              <a16:creationId xmlns:a16="http://schemas.microsoft.com/office/drawing/2014/main" xmlns="" id="{00000000-0008-0000-0400-000003180000}"/>
            </a:ext>
          </a:extLst>
        </xdr:cNvPr>
        <xdr:cNvSpPr>
          <a:spLocks noChangeAspect="1" noChangeArrowheads="1"/>
        </xdr:cNvSpPr>
      </xdr:nvSpPr>
      <xdr:spPr bwMode="auto">
        <a:xfrm>
          <a:off x="2819400" y="246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0</xdr:col>
      <xdr:colOff>0</xdr:colOff>
      <xdr:row>10</xdr:row>
      <xdr:rowOff>0</xdr:rowOff>
    </xdr:from>
    <xdr:ext cx="304800" cy="304800"/>
    <xdr:sp macro="" textlink="">
      <xdr:nvSpPr>
        <xdr:cNvPr id="4" name="AutoShape 1">
          <a:extLst>
            <a:ext uri="{FF2B5EF4-FFF2-40B4-BE49-F238E27FC236}">
              <a16:creationId xmlns:a16="http://schemas.microsoft.com/office/drawing/2014/main" xmlns="" id="{00000000-0008-0000-0400-000004000000}"/>
            </a:ext>
          </a:extLst>
        </xdr:cNvPr>
        <xdr:cNvSpPr>
          <a:spLocks noChangeAspect="1" noChangeArrowheads="1"/>
        </xdr:cNvSpPr>
      </xdr:nvSpPr>
      <xdr:spPr bwMode="auto">
        <a:xfrm>
          <a:off x="0" y="264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xdr:row>
      <xdr:rowOff>0</xdr:rowOff>
    </xdr:from>
    <xdr:ext cx="304800" cy="304800"/>
    <xdr:sp macro="" textlink="">
      <xdr:nvSpPr>
        <xdr:cNvPr id="5" name="AutoShape 2">
          <a:extLst>
            <a:ext uri="{FF2B5EF4-FFF2-40B4-BE49-F238E27FC236}">
              <a16:creationId xmlns:a16="http://schemas.microsoft.com/office/drawing/2014/main" xmlns="" id="{00000000-0008-0000-0400-000005000000}"/>
            </a:ext>
          </a:extLst>
        </xdr:cNvPr>
        <xdr:cNvSpPr>
          <a:spLocks noChangeAspect="1" noChangeArrowheads="1"/>
        </xdr:cNvSpPr>
      </xdr:nvSpPr>
      <xdr:spPr bwMode="auto">
        <a:xfrm>
          <a:off x="0" y="227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VSSY_Home_Dell\Downloads\eTDS-zip_Sample\eTDS-zip_Sampl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VSSY_Home_Dell\Downloads\eTDS-zip_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Enable_Macros"/>
      <sheetName val="CheckLogic"/>
      <sheetName val="Master"/>
      <sheetName val="-"/>
      <sheetName val="Deductor-Base"/>
      <sheetName val="Challan"/>
      <sheetName val="Challan-Base"/>
      <sheetName val="Payment"/>
      <sheetName val="Deductor"/>
      <sheetName val="Payment-24"/>
      <sheetName val="Payment-26"/>
      <sheetName val="Payment-27"/>
      <sheetName val="Payment-27EQ"/>
      <sheetName val="Salary-24"/>
      <sheetName val="Quotes"/>
    </sheetNames>
    <sheetDataSet>
      <sheetData sheetId="0" refreshError="1"/>
      <sheetData sheetId="1" refreshError="1"/>
      <sheetData sheetId="2" refreshError="1"/>
      <sheetData sheetId="3">
        <row r="1">
          <cell r="A1" t="str">
            <v>01 - ANDAMAN AND NICOBAR ISLANDS</v>
          </cell>
          <cell r="E1" t="str">
            <v>A - Lower deduction on account of certificate under section 197</v>
          </cell>
          <cell r="O1" t="str">
            <v>A - Central Government</v>
          </cell>
          <cell r="Q1" t="str">
            <v xml:space="preserve">01 - Agriculture </v>
          </cell>
        </row>
        <row r="2">
          <cell r="A2" t="str">
            <v>02 - ANDHRA PRADESH</v>
          </cell>
          <cell r="E2" t="str">
            <v>B - No deduction on account of declaration under section 197A</v>
          </cell>
          <cell r="O2" t="str">
            <v>S - State Government</v>
          </cell>
          <cell r="Q2" t="str">
            <v xml:space="preserve">02 - Atomic Energy </v>
          </cell>
        </row>
        <row r="3">
          <cell r="A3" t="str">
            <v>03 - ARUNACHAL PRADESH</v>
          </cell>
          <cell r="E3" t="str">
            <v>C - Deduction of tax at higher rate due to non-availability of PAN</v>
          </cell>
          <cell r="O3" t="str">
            <v>D - Statutory body (Central Govt.)</v>
          </cell>
          <cell r="Q3" t="str">
            <v xml:space="preserve">03 - Fertilizers </v>
          </cell>
        </row>
        <row r="4">
          <cell r="A4" t="str">
            <v>04 - ASSAM</v>
          </cell>
          <cell r="E4" t="str">
            <v>D - No deduction or lower deduction issued under sub-section (5) of sec 194A</v>
          </cell>
          <cell r="O4" t="str">
            <v>E - Statutory body (State Govt.)</v>
          </cell>
          <cell r="Q4" t="str">
            <v xml:space="preserve">04 - Chemicals and Petrochemicals </v>
          </cell>
        </row>
        <row r="5">
          <cell r="A5" t="str">
            <v>05 - BIHAR</v>
          </cell>
          <cell r="E5" t="str">
            <v>E - No deduction to payment being made to a person</v>
          </cell>
          <cell r="O5" t="str">
            <v>G - Autonomous body (Central Govt.)</v>
          </cell>
          <cell r="Q5" t="str">
            <v xml:space="preserve">05 - Civil Aviation and Tourism </v>
          </cell>
        </row>
        <row r="6">
          <cell r="A6" t="str">
            <v>06 - CHANDIGARH</v>
          </cell>
          <cell r="E6" t="str">
            <v>M - No deduction or lower deduction uncer section 194N</v>
          </cell>
          <cell r="O6" t="str">
            <v>H - Autonomous body (State Govt.)</v>
          </cell>
          <cell r="Q6" t="str">
            <v xml:space="preserve">06 - Coal </v>
          </cell>
        </row>
        <row r="7">
          <cell r="A7" t="str">
            <v>07 - DADRA &amp; NAGAR HAVELI</v>
          </cell>
          <cell r="E7" t="str">
            <v>N - No deduction on account of payment made to a person to section 194N</v>
          </cell>
          <cell r="O7" t="str">
            <v>L - Local Authority (Central Govt.)</v>
          </cell>
          <cell r="Q7" t="str">
            <v xml:space="preserve">07 - Consumer Affairs Food and Public Distribution </v>
          </cell>
        </row>
        <row r="8">
          <cell r="A8" t="str">
            <v>08 - DAMAN &amp; DIU</v>
          </cell>
          <cell r="E8" t="str">
            <v>O - No deduction as per the provisions of sub-section (2A) of section 194LBA</v>
          </cell>
          <cell r="O8" t="str">
            <v>N - Local Authority (State Govt.)</v>
          </cell>
          <cell r="Q8" t="str">
            <v xml:space="preserve">08 - Commerce and Textiles </v>
          </cell>
        </row>
        <row r="9">
          <cell r="A9" t="str">
            <v>09 - DELHI</v>
          </cell>
          <cell r="E9" t="str">
            <v>P - No deduction on account of payment of dividend</v>
          </cell>
          <cell r="O9" t="str">
            <v>K - Company</v>
          </cell>
          <cell r="Q9" t="str">
            <v xml:space="preserve">09 - Environment and Forests and Ministry of Earth Science </v>
          </cell>
        </row>
        <row r="10">
          <cell r="A10" t="str">
            <v>10 - GOA</v>
          </cell>
          <cell r="E10" t="str">
            <v>Q - No deduction in view of payment made to an entity sec 194A</v>
          </cell>
          <cell r="O10" t="str">
            <v>M - Branch / Division of Company</v>
          </cell>
          <cell r="Q10" t="str">
            <v xml:space="preserve">10 - External Affairs and Overseas Indian Affairs </v>
          </cell>
        </row>
        <row r="11">
          <cell r="A11" t="str">
            <v>11 - GUJARAT</v>
          </cell>
          <cell r="E11" t="str">
            <v>R - Deduction upto Rs. 50000 of interest income from deposits held by Senior Citizens</v>
          </cell>
          <cell r="O11" t="str">
            <v>P - Association of Person (AOP)</v>
          </cell>
          <cell r="Q11" t="str">
            <v xml:space="preserve">11 - Finance </v>
          </cell>
        </row>
        <row r="12">
          <cell r="A12" t="str">
            <v>12 - HARYANA</v>
          </cell>
          <cell r="E12" t="str">
            <v>S - For software acquired under section 194J</v>
          </cell>
          <cell r="O12" t="str">
            <v>T - Association of Person (Trust)</v>
          </cell>
          <cell r="Q12" t="str">
            <v xml:space="preserve">12 - Central Board of Direct Taxes </v>
          </cell>
        </row>
        <row r="13">
          <cell r="A13" t="str">
            <v>13 - HIMACHAL PRADESH</v>
          </cell>
          <cell r="E13" t="str">
            <v>T - In case of Transporter transaction and valid PAN is provided</v>
          </cell>
          <cell r="O13" t="str">
            <v>J - Artificial Juridical Person</v>
          </cell>
          <cell r="Q13" t="str">
            <v xml:space="preserve">13 - Central Board of Excise and Customs </v>
          </cell>
        </row>
        <row r="14">
          <cell r="A14" t="str">
            <v>14 - JAMMU &amp; KASHMIR</v>
          </cell>
          <cell r="E14" t="str">
            <v>U - Deduction is on higher rate in view of section 206AB for non-filing of return</v>
          </cell>
          <cell r="O14" t="str">
            <v>B - Body of Individuals</v>
          </cell>
          <cell r="Q14" t="str">
            <v xml:space="preserve">14 - Contoller of Aid Accounts and Audit </v>
          </cell>
        </row>
        <row r="15">
          <cell r="A15" t="str">
            <v>15 - KARNATAKA</v>
          </cell>
          <cell r="E15" t="str">
            <v>Y - Transaction where tax not been deducted party has not exceeded the threshold limit</v>
          </cell>
          <cell r="O15" t="str">
            <v>Q - Individual/HUF</v>
          </cell>
          <cell r="Q15" t="str">
            <v xml:space="preserve">15 - Central Pension Accounting Office </v>
          </cell>
        </row>
        <row r="16">
          <cell r="A16" t="str">
            <v>16 - KERALA</v>
          </cell>
          <cell r="E16" t="str">
            <v>Z - In case of no deduction on account of payment under section 197A (1F).</v>
          </cell>
          <cell r="O16" t="str">
            <v>F - Firm</v>
          </cell>
          <cell r="Q16" t="str">
            <v xml:space="preserve">16 - Food Processing Industries </v>
          </cell>
        </row>
        <row r="17">
          <cell r="A17" t="str">
            <v>17 - LAKHSWADEEP</v>
          </cell>
          <cell r="Q17" t="str">
            <v xml:space="preserve">17 - Health and Family Welfare </v>
          </cell>
        </row>
        <row r="18">
          <cell r="A18" t="str">
            <v>18 - MADHYA PRADESH</v>
          </cell>
          <cell r="Q18" t="str">
            <v xml:space="preserve">18 - Home Affairs and Development of North Eastern Region </v>
          </cell>
        </row>
        <row r="19">
          <cell r="A19" t="str">
            <v>19 - MAHARASHTRA</v>
          </cell>
          <cell r="Q19" t="str">
            <v xml:space="preserve">19 - Human Resource Development </v>
          </cell>
        </row>
        <row r="20">
          <cell r="A20" t="str">
            <v>20 - MANIPUR</v>
          </cell>
          <cell r="Q20" t="str">
            <v xml:space="preserve">20 - Industry </v>
          </cell>
        </row>
        <row r="21">
          <cell r="A21" t="str">
            <v>21 - MEGHALAYA</v>
          </cell>
          <cell r="Q21" t="str">
            <v xml:space="preserve">21 - Information and Broadcasting </v>
          </cell>
        </row>
        <row r="22">
          <cell r="A22" t="str">
            <v>22 - MIZORAM</v>
          </cell>
          <cell r="Q22" t="str">
            <v xml:space="preserve">22 - Telecommunication and Information Technology </v>
          </cell>
        </row>
        <row r="23">
          <cell r="A23" t="str">
            <v>23 - NAGALAND</v>
          </cell>
          <cell r="Q23" t="str">
            <v xml:space="preserve">23 - Labour </v>
          </cell>
        </row>
        <row r="24">
          <cell r="A24" t="str">
            <v>24 - ODISHA</v>
          </cell>
          <cell r="Q24" t="str">
            <v xml:space="preserve">24 - Law and Justice and Company Affairs </v>
          </cell>
        </row>
        <row r="25">
          <cell r="A25" t="str">
            <v>25 - PONDICHERRY</v>
          </cell>
          <cell r="Q25" t="str">
            <v xml:space="preserve">25 - Personnel Public Grievances and Pesions </v>
          </cell>
        </row>
        <row r="26">
          <cell r="A26" t="str">
            <v>26 - PUNJAB</v>
          </cell>
          <cell r="Q26" t="str">
            <v xml:space="preserve">26 - Petroleum and Natural Gas </v>
          </cell>
        </row>
        <row r="27">
          <cell r="A27" t="str">
            <v>27 - RAJASTHAN</v>
          </cell>
          <cell r="Q27" t="str">
            <v xml:space="preserve">27 - Plannning Statistics and Programme Implementation </v>
          </cell>
        </row>
        <row r="28">
          <cell r="A28" t="str">
            <v>28 - SIKKIM</v>
          </cell>
          <cell r="Q28" t="str">
            <v xml:space="preserve">28 - Power </v>
          </cell>
        </row>
        <row r="29">
          <cell r="A29" t="str">
            <v>29 - TAMILNADU</v>
          </cell>
          <cell r="Q29" t="str">
            <v xml:space="preserve">29 - New and Renewable Energy </v>
          </cell>
        </row>
        <row r="30">
          <cell r="A30" t="str">
            <v>30 - TRIPURA</v>
          </cell>
          <cell r="Q30" t="str">
            <v xml:space="preserve">30 - Rural Development and Panchayati Raj </v>
          </cell>
        </row>
        <row r="31">
          <cell r="A31" t="str">
            <v>31 - UTTAR PRADESH</v>
          </cell>
          <cell r="Q31" t="str">
            <v xml:space="preserve">31 - Science And Technology </v>
          </cell>
        </row>
        <row r="32">
          <cell r="A32" t="str">
            <v>32 - WEST BENGAL</v>
          </cell>
          <cell r="Q32" t="str">
            <v xml:space="preserve">32 - Space </v>
          </cell>
        </row>
        <row r="33">
          <cell r="A33" t="str">
            <v>33 - CHHATISHGARH</v>
          </cell>
          <cell r="Q33" t="str">
            <v xml:space="preserve">33 - Steel </v>
          </cell>
        </row>
        <row r="34">
          <cell r="A34" t="str">
            <v>34 - UTTARANCHAL</v>
          </cell>
          <cell r="Q34" t="str">
            <v xml:space="preserve">34 - Mines </v>
          </cell>
        </row>
        <row r="35">
          <cell r="A35" t="str">
            <v>35 - JHARKHAND</v>
          </cell>
          <cell r="Q35" t="str">
            <v xml:space="preserve">35 - Social Justice and Empowerment </v>
          </cell>
        </row>
        <row r="36">
          <cell r="A36" t="str">
            <v>36 - TELANGANA</v>
          </cell>
          <cell r="Q36" t="str">
            <v xml:space="preserve">36 - Tribal Affairs </v>
          </cell>
        </row>
        <row r="37">
          <cell r="A37" t="str">
            <v>37 - LADAKH</v>
          </cell>
          <cell r="Q37" t="str">
            <v xml:space="preserve">37 - D/o Commerce (Supply Division) </v>
          </cell>
        </row>
        <row r="38">
          <cell r="A38" t="str">
            <v>99 - OTHERS</v>
          </cell>
          <cell r="Q38" t="str">
            <v xml:space="preserve">38 - Shipping and Road Transport and Highways </v>
          </cell>
        </row>
        <row r="39">
          <cell r="Q39" t="str">
            <v xml:space="preserve">39 - Urban Development Urban Employment and Poverty Alleviation </v>
          </cell>
        </row>
        <row r="40">
          <cell r="Q40" t="str">
            <v xml:space="preserve">40 - Water Resources </v>
          </cell>
        </row>
        <row r="41">
          <cell r="Q41" t="str">
            <v xml:space="preserve">41 - President's Secretariat </v>
          </cell>
        </row>
        <row r="42">
          <cell r="Q42" t="str">
            <v xml:space="preserve">42 - Lok Sabha Secretariat </v>
          </cell>
        </row>
        <row r="43">
          <cell r="Q43" t="str">
            <v xml:space="preserve">43 - Rajya Sabha secretariat </v>
          </cell>
        </row>
        <row r="44">
          <cell r="Q44" t="str">
            <v xml:space="preserve">44 - Election Commission </v>
          </cell>
        </row>
        <row r="45">
          <cell r="Q45" t="str">
            <v xml:space="preserve">45 - Ministry of Defence (Controller General of Defence Accounts) </v>
          </cell>
        </row>
        <row r="46">
          <cell r="Q46" t="str">
            <v xml:space="preserve">46 - Ministry of Railways </v>
          </cell>
        </row>
        <row r="47">
          <cell r="Q47" t="str">
            <v xml:space="preserve">47 - Department of Posts </v>
          </cell>
        </row>
        <row r="48">
          <cell r="Q48" t="str">
            <v xml:space="preserve">48 - Department of Telecommunications </v>
          </cell>
        </row>
        <row r="49">
          <cell r="Q49" t="str">
            <v xml:space="preserve">49 - Andaman and Nicobar Islands Administration </v>
          </cell>
        </row>
        <row r="50">
          <cell r="Q50" t="str">
            <v xml:space="preserve">50 - Chandigarh Administration </v>
          </cell>
        </row>
        <row r="51">
          <cell r="Q51" t="str">
            <v xml:space="preserve">51 - Dadra and Nagar Haveli </v>
          </cell>
        </row>
        <row r="52">
          <cell r="Q52" t="str">
            <v xml:space="preserve">52 - Goa Daman and Diu </v>
          </cell>
        </row>
        <row r="53">
          <cell r="Q53" t="str">
            <v xml:space="preserve">53 - Lakshadweep </v>
          </cell>
        </row>
        <row r="54">
          <cell r="Q54" t="str">
            <v xml:space="preserve">54 - Pondicherry Administration </v>
          </cell>
        </row>
        <row r="55">
          <cell r="Q55" t="str">
            <v xml:space="preserve">55 - Pay and Accounts Officers (Audit) </v>
          </cell>
        </row>
        <row r="56">
          <cell r="Q56" t="str">
            <v xml:space="preserve">56 - Ministry of Non-conventional energy sources </v>
          </cell>
        </row>
        <row r="57">
          <cell r="Q57" t="str">
            <v xml:space="preserve">57 - Government Of NCT of Delhi </v>
          </cell>
        </row>
        <row r="58">
          <cell r="Q58" t="str">
            <v>99 - Others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otes"/>
      <sheetName val="Enable_Macros"/>
      <sheetName val="CheckLogic"/>
      <sheetName val="Master"/>
      <sheetName val="-"/>
      <sheetName val="Deductor-Base"/>
      <sheetName val="Challan"/>
      <sheetName val="Challan-Base"/>
      <sheetName val="Payment"/>
      <sheetName val="Salary"/>
      <sheetName val="Deductor"/>
      <sheetName val="Payment-24"/>
      <sheetName val="Payment-26"/>
      <sheetName val="Payment-27"/>
      <sheetName val="Payment-27EQ"/>
      <sheetName val="Salary-24"/>
    </sheetNames>
    <sheetDataSet>
      <sheetData sheetId="0" refreshError="1"/>
      <sheetData sheetId="1" refreshError="1"/>
      <sheetData sheetId="2" refreshError="1"/>
      <sheetData sheetId="3" refreshError="1"/>
      <sheetData sheetId="4">
        <row r="1">
          <cell r="A1" t="str">
            <v>01 - ANDAMAN AND NICOBAR ISLANDS</v>
          </cell>
          <cell r="O1" t="str">
            <v>A - Central Government</v>
          </cell>
        </row>
        <row r="2">
          <cell r="A2" t="str">
            <v>02 - ANDHRA PRADESH</v>
          </cell>
          <cell r="O2" t="str">
            <v>S - State Government</v>
          </cell>
        </row>
        <row r="3">
          <cell r="A3" t="str">
            <v>03 - ARUNACHAL PRADESH</v>
          </cell>
          <cell r="O3" t="str">
            <v>D - Statutory body (Central Govt.)</v>
          </cell>
        </row>
        <row r="4">
          <cell r="A4" t="str">
            <v>04 - ASSAM</v>
          </cell>
          <cell r="O4" t="str">
            <v>E - Statutory body (State Govt.)</v>
          </cell>
        </row>
        <row r="5">
          <cell r="A5" t="str">
            <v>05 - BIHAR</v>
          </cell>
          <cell r="O5" t="str">
            <v>G - Autonomous body (Central Govt.)</v>
          </cell>
        </row>
        <row r="6">
          <cell r="A6" t="str">
            <v>06 - CHANDIGARH</v>
          </cell>
          <cell r="O6" t="str">
            <v>H - Autonomous body (State Govt.)</v>
          </cell>
        </row>
        <row r="7">
          <cell r="A7" t="str">
            <v>07 - DADRA &amp; NAGAR HAVELI</v>
          </cell>
          <cell r="O7" t="str">
            <v>L - Local Authority (Central Govt.)</v>
          </cell>
        </row>
        <row r="8">
          <cell r="A8" t="str">
            <v>08 - DAMAN &amp; DIU</v>
          </cell>
          <cell r="O8" t="str">
            <v>N - Local Authority (State Govt.)</v>
          </cell>
        </row>
        <row r="9">
          <cell r="A9" t="str">
            <v>09 - DELHI</v>
          </cell>
          <cell r="O9" t="str">
            <v>K - Company</v>
          </cell>
        </row>
        <row r="10">
          <cell r="A10" t="str">
            <v>10 - GOA</v>
          </cell>
          <cell r="O10" t="str">
            <v>M - Branch / Division of Company</v>
          </cell>
        </row>
        <row r="11">
          <cell r="A11" t="str">
            <v>11 - GUJARAT</v>
          </cell>
          <cell r="O11" t="str">
            <v>P - Association of Person (AOP)</v>
          </cell>
        </row>
        <row r="12">
          <cell r="A12" t="str">
            <v>12 - HARYANA</v>
          </cell>
          <cell r="O12" t="str">
            <v>T - Association of Person (Trust)</v>
          </cell>
        </row>
        <row r="13">
          <cell r="A13" t="str">
            <v>13 - HIMACHAL PRADESH</v>
          </cell>
          <cell r="O13" t="str">
            <v>J - Artificial Juridical Person</v>
          </cell>
        </row>
        <row r="14">
          <cell r="A14" t="str">
            <v>14 - JAMMU &amp; KASHMIR</v>
          </cell>
          <cell r="O14" t="str">
            <v>B - Body of Individuals</v>
          </cell>
        </row>
        <row r="15">
          <cell r="A15" t="str">
            <v>15 - KARNATAKA</v>
          </cell>
          <cell r="O15" t="str">
            <v>Q - Individual/HUF</v>
          </cell>
        </row>
        <row r="16">
          <cell r="A16" t="str">
            <v>16 - KERALA</v>
          </cell>
          <cell r="O16" t="str">
            <v>F - Firm</v>
          </cell>
        </row>
        <row r="17">
          <cell r="A17" t="str">
            <v>17 - LAKHSWADEEP</v>
          </cell>
        </row>
        <row r="18">
          <cell r="A18" t="str">
            <v>18 - MADHYA PRADESH</v>
          </cell>
        </row>
        <row r="19">
          <cell r="A19" t="str">
            <v>19 - MAHARASHTRA</v>
          </cell>
        </row>
        <row r="20">
          <cell r="A20" t="str">
            <v>20 - MANIPUR</v>
          </cell>
        </row>
        <row r="21">
          <cell r="A21" t="str">
            <v>21 - MEGHALAYA</v>
          </cell>
        </row>
        <row r="22">
          <cell r="A22" t="str">
            <v>22 - MIZORAM</v>
          </cell>
        </row>
        <row r="23">
          <cell r="A23" t="str">
            <v>23 - NAGALAND</v>
          </cell>
        </row>
        <row r="24">
          <cell r="A24" t="str">
            <v>24 - ODISHA</v>
          </cell>
        </row>
        <row r="25">
          <cell r="A25" t="str">
            <v>25 - PONDICHERRY</v>
          </cell>
        </row>
        <row r="26">
          <cell r="A26" t="str">
            <v>26 - PUNJAB</v>
          </cell>
        </row>
        <row r="27">
          <cell r="A27" t="str">
            <v>27 - RAJASTHAN</v>
          </cell>
        </row>
        <row r="28">
          <cell r="A28" t="str">
            <v>28 - SIKKIM</v>
          </cell>
        </row>
        <row r="29">
          <cell r="A29" t="str">
            <v>29 - TAMILNADU</v>
          </cell>
        </row>
        <row r="30">
          <cell r="A30" t="str">
            <v>30 - TRIPURA</v>
          </cell>
        </row>
        <row r="31">
          <cell r="A31" t="str">
            <v>31 - UTTAR PRADESH</v>
          </cell>
        </row>
        <row r="32">
          <cell r="A32" t="str">
            <v>32 - WEST BENGAL</v>
          </cell>
        </row>
        <row r="33">
          <cell r="A33" t="str">
            <v>33 - CHHATISHGARH</v>
          </cell>
        </row>
        <row r="34">
          <cell r="A34" t="str">
            <v>34 - UTTARANCHAL</v>
          </cell>
        </row>
        <row r="35">
          <cell r="A35" t="str">
            <v>35 - JHARKHAND</v>
          </cell>
        </row>
        <row r="36">
          <cell r="A36" t="str">
            <v>36 - TELANGANA</v>
          </cell>
        </row>
        <row r="37">
          <cell r="A37" t="str">
            <v>37 - LADAKH</v>
          </cell>
        </row>
        <row r="38">
          <cell r="A38" t="str">
            <v>99 - OTHERS</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ables/table1.xml><?xml version="1.0" encoding="utf-8"?>
<table xmlns="http://schemas.openxmlformats.org/spreadsheetml/2006/main" id="1" name="Invoice" displayName="Invoice" ref="B11:E12" headerRowDxfId="192" dataDxfId="191" totalsRowDxfId="190">
  <autoFilter ref="B11:E12">
    <filterColumn colId="0" hiddenButton="1"/>
    <filterColumn colId="1" hiddenButton="1"/>
    <filterColumn colId="2" hiddenButton="1"/>
    <filterColumn colId="3" hiddenButton="1"/>
  </autoFilter>
  <tableColumns count="4">
    <tableColumn id="1" name="Product" dataDxfId="189" totalsRowDxfId="188"/>
    <tableColumn id="4" name="HSN/SAC" dataDxfId="187" totalsRowDxfId="186"/>
    <tableColumn id="2" name="Qty" dataDxfId="185" totalsRowDxfId="184"/>
    <tableColumn id="3" name="Amount" dataDxfId="183" totalsRowDxfId="182"/>
  </tableColumns>
  <tableStyleInfo name="Invoice with tax calculation" showFirstColumn="0" showLastColumn="0" showRowStripes="1" showColumnStripes="0"/>
  <extLst>
    <ext xmlns:x14="http://schemas.microsoft.com/office/spreadsheetml/2009/9/main" uri="{504A1905-F514-4f6f-8877-14C23A59335A}">
      <x14:table altTextSummary="Enter descriptions and amounts in this table. Subtotal is automatically calculated"/>
    </ext>
  </extLst>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microsoft.com/en-us/office/enable-or-disable-macros-in-office-files-12b036fd-d140-4e74-b45e-16fed1a7e5c6"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s://www.youtube.com/watch?v=2E_SQTUdPfo" TargetMode="External"/><Relationship Id="rId2" Type="http://schemas.openxmlformats.org/officeDocument/2006/relationships/hyperlink" Target="https://tdsprime.zendesk.com/hc/en-us/articles/21238007283865-How-to-Unblock-Macros-in-e-TDS-XL" TargetMode="External"/><Relationship Id="rId1" Type="http://schemas.openxmlformats.org/officeDocument/2006/relationships/hyperlink" Target="https://tdsprime.zendesk.com/hc/en-us/articles/29945212047769-How-to-Enable-the-Macros-in-eTDS-XL" TargetMode="External"/><Relationship Id="rId5" Type="http://schemas.openxmlformats.org/officeDocument/2006/relationships/drawing" Target="../drawings/drawing3.xml"/><Relationship Id="rId4" Type="http://schemas.openxmlformats.org/officeDocument/2006/relationships/hyperlink" Target="https://www.youtube.com/watch?v=5eEXeZMqIt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C2"/>
  <sheetViews>
    <sheetView workbookViewId="0">
      <selection activeCell="A4" sqref="A4"/>
    </sheetView>
  </sheetViews>
  <sheetFormatPr defaultColWidth="0" defaultRowHeight="14.4" x14ac:dyDescent="0.3"/>
  <cols>
    <col min="1" max="1" width="65.109375" customWidth="1"/>
    <col min="2" max="2" width="62.33203125" customWidth="1"/>
    <col min="3" max="3" width="0" hidden="1" customWidth="1"/>
    <col min="4" max="16384" width="8.6640625" hidden="1"/>
  </cols>
  <sheetData>
    <row r="1" spans="1:2" ht="82.5" customHeight="1" x14ac:dyDescent="0.3">
      <c r="A1" s="131" t="s">
        <v>1600</v>
      </c>
      <c r="B1" s="132"/>
    </row>
    <row r="2" spans="1:2" x14ac:dyDescent="0.3">
      <c r="A2" s="97" t="s">
        <v>1598</v>
      </c>
      <c r="B2" s="97" t="s">
        <v>1599</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FC27"/>
  <sheetViews>
    <sheetView topLeftCell="G1" zoomScaleNormal="100" workbookViewId="0">
      <selection activeCell="L12" sqref="L12"/>
    </sheetView>
  </sheetViews>
  <sheetFormatPr defaultColWidth="0" defaultRowHeight="14.4" zeroHeight="1" x14ac:dyDescent="0.3"/>
  <cols>
    <col min="1" max="6" width="3.5546875" hidden="1" customWidth="1"/>
    <col min="7" max="10" width="9.6640625" style="1" customWidth="1"/>
    <col min="11" max="11" width="51.6640625" bestFit="1" customWidth="1"/>
    <col min="12" max="12" width="24.33203125" style="20" customWidth="1"/>
    <col min="13" max="16383" width="3.5546875" hidden="1"/>
    <col min="16384" max="16384" width="5.6640625" hidden="1" customWidth="1"/>
  </cols>
  <sheetData>
    <row r="1" spans="1:12" ht="18" customHeight="1" x14ac:dyDescent="0.35">
      <c r="A1" s="35"/>
      <c r="B1" s="35"/>
      <c r="C1" s="35"/>
      <c r="D1" s="35"/>
      <c r="E1" s="35"/>
      <c r="F1" s="35"/>
      <c r="G1" s="134" t="s">
        <v>1810</v>
      </c>
      <c r="H1" s="134"/>
      <c r="I1" s="134"/>
      <c r="J1" s="134"/>
      <c r="K1" s="36"/>
      <c r="L1" s="37" t="s">
        <v>1811</v>
      </c>
    </row>
    <row r="2" spans="1:12" x14ac:dyDescent="0.3">
      <c r="G2" s="13"/>
      <c r="H2" s="13"/>
      <c r="I2" s="13"/>
      <c r="J2" s="13"/>
      <c r="K2" s="14"/>
      <c r="L2" s="39" t="s">
        <v>1812</v>
      </c>
    </row>
    <row r="3" spans="1:12" x14ac:dyDescent="0.3">
      <c r="B3" t="s">
        <v>300</v>
      </c>
      <c r="G3" s="13"/>
      <c r="H3" s="13"/>
      <c r="I3" s="13"/>
      <c r="J3" s="13"/>
      <c r="K3" s="14"/>
      <c r="L3" s="39" t="s">
        <v>1835</v>
      </c>
    </row>
    <row r="4" spans="1:12" x14ac:dyDescent="0.3">
      <c r="G4" s="13"/>
      <c r="H4" s="13"/>
      <c r="I4" s="13"/>
      <c r="J4" s="13"/>
      <c r="K4" s="14"/>
    </row>
    <row r="5" spans="1:12" x14ac:dyDescent="0.3">
      <c r="G5" s="13"/>
      <c r="H5" s="13"/>
      <c r="I5" s="13"/>
      <c r="J5" s="13"/>
      <c r="K5" s="14"/>
    </row>
    <row r="6" spans="1:12" x14ac:dyDescent="0.3">
      <c r="B6" t="s">
        <v>300</v>
      </c>
      <c r="G6" s="15" t="s">
        <v>285</v>
      </c>
      <c r="H6" s="15"/>
      <c r="I6" s="15"/>
      <c r="J6" s="15"/>
      <c r="K6" s="16" t="s">
        <v>300</v>
      </c>
    </row>
    <row r="7" spans="1:12" x14ac:dyDescent="0.3">
      <c r="G7" s="15"/>
      <c r="H7" s="15"/>
      <c r="I7" s="15"/>
      <c r="J7" s="15"/>
      <c r="K7" s="17" t="s">
        <v>293</v>
      </c>
    </row>
    <row r="8" spans="1:12" x14ac:dyDescent="0.3">
      <c r="G8" s="15"/>
      <c r="H8" s="15"/>
      <c r="I8" s="15"/>
      <c r="J8" s="15"/>
      <c r="K8" s="17"/>
    </row>
    <row r="9" spans="1:12" x14ac:dyDescent="0.3">
      <c r="G9" s="15" t="s">
        <v>284</v>
      </c>
      <c r="H9" s="15"/>
      <c r="I9" s="15"/>
      <c r="J9" s="15"/>
      <c r="K9" s="16" t="s">
        <v>286</v>
      </c>
    </row>
    <row r="10" spans="1:12" x14ac:dyDescent="0.3">
      <c r="G10" s="18"/>
      <c r="H10" s="18"/>
      <c r="I10" s="18"/>
      <c r="J10" s="18"/>
      <c r="K10" s="14" t="s">
        <v>1390</v>
      </c>
    </row>
    <row r="11" spans="1:12" x14ac:dyDescent="0.3">
      <c r="G11" s="18"/>
      <c r="H11" s="18"/>
      <c r="I11" s="18"/>
      <c r="J11" s="18"/>
      <c r="K11" s="14" t="s">
        <v>1391</v>
      </c>
    </row>
    <row r="12" spans="1:12" x14ac:dyDescent="0.3">
      <c r="G12" s="18"/>
      <c r="H12" s="18"/>
      <c r="I12" s="18"/>
      <c r="J12" s="18"/>
      <c r="K12" s="14"/>
    </row>
    <row r="13" spans="1:12" x14ac:dyDescent="0.3">
      <c r="G13" s="15" t="s">
        <v>287</v>
      </c>
      <c r="H13" s="15"/>
      <c r="I13" s="15"/>
      <c r="J13" s="15"/>
      <c r="K13" s="16" t="s">
        <v>288</v>
      </c>
    </row>
    <row r="14" spans="1:12" x14ac:dyDescent="0.3">
      <c r="G14" s="15"/>
      <c r="H14" s="15"/>
      <c r="I14" s="15"/>
      <c r="J14" s="15"/>
      <c r="K14" s="14" t="s">
        <v>297</v>
      </c>
    </row>
    <row r="15" spans="1:12" x14ac:dyDescent="0.3">
      <c r="G15" s="15"/>
      <c r="H15" s="15"/>
      <c r="I15" s="15"/>
      <c r="J15" s="15"/>
      <c r="K15" s="16"/>
    </row>
    <row r="16" spans="1:12" x14ac:dyDescent="0.3">
      <c r="G16" s="15" t="s">
        <v>289</v>
      </c>
      <c r="H16" s="15"/>
      <c r="I16" s="15"/>
      <c r="J16" s="15"/>
      <c r="K16" s="16" t="s">
        <v>290</v>
      </c>
    </row>
    <row r="17" spans="7:11" x14ac:dyDescent="0.3">
      <c r="G17" s="18"/>
      <c r="H17" s="18"/>
      <c r="I17" s="18"/>
      <c r="J17" s="18"/>
      <c r="K17" s="14" t="s">
        <v>291</v>
      </c>
    </row>
    <row r="18" spans="7:11" x14ac:dyDescent="0.3">
      <c r="G18" s="18"/>
      <c r="H18" s="18"/>
      <c r="I18" s="18"/>
      <c r="J18" s="18"/>
      <c r="K18" s="14" t="s">
        <v>292</v>
      </c>
    </row>
    <row r="19" spans="7:11" x14ac:dyDescent="0.3">
      <c r="G19" s="18"/>
      <c r="H19" s="18"/>
      <c r="I19" s="18"/>
      <c r="J19" s="18"/>
      <c r="K19" s="14"/>
    </row>
    <row r="20" spans="7:11" x14ac:dyDescent="0.3">
      <c r="G20" s="133" t="s">
        <v>295</v>
      </c>
      <c r="H20" s="133"/>
      <c r="I20" s="133"/>
      <c r="J20" s="133"/>
      <c r="K20" s="133"/>
    </row>
    <row r="21" spans="7:11" x14ac:dyDescent="0.3">
      <c r="G21" s="19"/>
      <c r="H21" s="19"/>
      <c r="I21" s="19"/>
      <c r="J21" s="19"/>
      <c r="K21" s="14" t="s">
        <v>294</v>
      </c>
    </row>
    <row r="22" spans="7:11" x14ac:dyDescent="0.3">
      <c r="G22" s="19"/>
      <c r="H22" s="19"/>
      <c r="I22" s="19"/>
      <c r="J22" s="19"/>
      <c r="K22" s="13" t="s">
        <v>1586</v>
      </c>
    </row>
    <row r="23" spans="7:11" x14ac:dyDescent="0.3">
      <c r="G23" s="19"/>
      <c r="H23" s="19"/>
      <c r="I23" s="19"/>
      <c r="J23" s="19"/>
      <c r="K23" s="14"/>
    </row>
    <row r="24" spans="7:11" x14ac:dyDescent="0.3">
      <c r="G24" s="133" t="s">
        <v>296</v>
      </c>
      <c r="H24" s="133"/>
      <c r="I24" s="133"/>
      <c r="J24" s="133"/>
      <c r="K24" s="133"/>
    </row>
    <row r="25" spans="7:11" x14ac:dyDescent="0.3">
      <c r="G25" s="15"/>
      <c r="H25" s="15"/>
      <c r="I25" s="15"/>
      <c r="J25" s="15"/>
      <c r="K25" s="38" t="s">
        <v>1563</v>
      </c>
    </row>
    <row r="26" spans="7:11" x14ac:dyDescent="0.3">
      <c r="G26" s="19"/>
      <c r="H26" s="19"/>
      <c r="I26" s="19"/>
      <c r="J26" s="19"/>
      <c r="K26" s="14" t="s">
        <v>1564</v>
      </c>
    </row>
    <row r="27" spans="7:11" x14ac:dyDescent="0.3">
      <c r="G27" s="19"/>
      <c r="H27" s="19"/>
      <c r="I27" s="19"/>
      <c r="J27" s="19"/>
      <c r="K27" s="14" t="s">
        <v>1562</v>
      </c>
    </row>
  </sheetData>
  <mergeCells count="3">
    <mergeCell ref="G20:K20"/>
    <mergeCell ref="G24:K24"/>
    <mergeCell ref="G1:J1"/>
  </mergeCells>
  <hyperlinks>
    <hyperlink ref="K7"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Start">
                <anchor moveWithCells="1">
                  <from>
                    <xdr:col>10</xdr:col>
                    <xdr:colOff>2628900</xdr:colOff>
                    <xdr:row>20</xdr:row>
                    <xdr:rowOff>83820</xdr:rowOff>
                  </from>
                  <to>
                    <xdr:col>11</xdr:col>
                    <xdr:colOff>975360</xdr:colOff>
                    <xdr:row>25</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1" tint="0.499984740745262"/>
    <pageSetUpPr fitToPage="1"/>
  </sheetPr>
  <dimension ref="B1:Q20"/>
  <sheetViews>
    <sheetView showGridLines="0" topLeftCell="A11" zoomScaleNormal="100" workbookViewId="0">
      <selection activeCell="E17" sqref="E17"/>
    </sheetView>
  </sheetViews>
  <sheetFormatPr defaultColWidth="8.6640625" defaultRowHeight="30" customHeight="1" x14ac:dyDescent="0.3"/>
  <cols>
    <col min="1" max="1" width="5" style="44" customWidth="1"/>
    <col min="2" max="2" width="42" style="44" customWidth="1"/>
    <col min="3" max="3" width="14.109375" style="44" customWidth="1"/>
    <col min="4" max="4" width="12.6640625" style="44" customWidth="1"/>
    <col min="5" max="5" width="35.109375" style="44" customWidth="1"/>
    <col min="6" max="6" width="5" style="44" customWidth="1"/>
    <col min="7" max="16384" width="8.6640625" style="44"/>
  </cols>
  <sheetData>
    <row r="1" spans="2:5" ht="30" customHeight="1" thickBot="1" x14ac:dyDescent="0.35"/>
    <row r="2" spans="2:5" ht="30.75" customHeight="1" x14ac:dyDescent="0.3">
      <c r="B2" s="40"/>
      <c r="C2" s="41"/>
      <c r="D2" s="42"/>
      <c r="E2" s="43"/>
    </row>
    <row r="3" spans="2:5" ht="50.1" customHeight="1" x14ac:dyDescent="0.6">
      <c r="B3" s="45" t="s">
        <v>1567</v>
      </c>
      <c r="C3" s="46"/>
      <c r="D3" s="47"/>
      <c r="E3" s="48"/>
    </row>
    <row r="4" spans="2:5" ht="35.1" customHeight="1" x14ac:dyDescent="0.6">
      <c r="B4" s="51" t="s">
        <v>1569</v>
      </c>
      <c r="C4" s="49"/>
      <c r="D4" s="47"/>
      <c r="E4" s="50" t="s">
        <v>1568</v>
      </c>
    </row>
    <row r="5" spans="2:5" ht="30" customHeight="1" x14ac:dyDescent="0.3">
      <c r="B5" s="76" t="s">
        <v>1594</v>
      </c>
      <c r="D5" s="52"/>
      <c r="E5" s="53" t="s">
        <v>1570</v>
      </c>
    </row>
    <row r="6" spans="2:5" ht="115.2" customHeight="1" x14ac:dyDescent="0.3">
      <c r="B6" s="76" t="s">
        <v>1595</v>
      </c>
      <c r="D6" s="52"/>
      <c r="E6" s="54" t="s">
        <v>1583</v>
      </c>
    </row>
    <row r="7" spans="2:5" ht="13.5" customHeight="1" x14ac:dyDescent="0.3">
      <c r="B7" s="61"/>
      <c r="D7" s="52"/>
      <c r="E7" s="54"/>
    </row>
    <row r="8" spans="2:5" s="60" customFormat="1" ht="30" customHeight="1" x14ac:dyDescent="0.3">
      <c r="B8" s="56" t="s">
        <v>1584</v>
      </c>
      <c r="C8" s="57"/>
      <c r="D8" s="58"/>
      <c r="E8" s="59" t="s">
        <v>1571</v>
      </c>
    </row>
    <row r="9" spans="2:5" ht="20.100000000000001" customHeight="1" x14ac:dyDescent="0.3">
      <c r="B9" s="61">
        <v>12</v>
      </c>
      <c r="C9" s="62"/>
      <c r="D9" s="62"/>
      <c r="E9" s="63">
        <f ca="1">TODAY()</f>
        <v>45860</v>
      </c>
    </row>
    <row r="10" spans="2:5" ht="20.100000000000001" customHeight="1" x14ac:dyDescent="0.3">
      <c r="B10" s="55"/>
      <c r="C10" s="62"/>
      <c r="D10" s="62"/>
      <c r="E10" s="64"/>
    </row>
    <row r="11" spans="2:5" s="68" customFormat="1" ht="45" customHeight="1" x14ac:dyDescent="0.3">
      <c r="B11" s="65" t="s">
        <v>1581</v>
      </c>
      <c r="C11" s="66" t="s">
        <v>1572</v>
      </c>
      <c r="D11" s="66" t="s">
        <v>1573</v>
      </c>
      <c r="E11" s="67" t="s">
        <v>1574</v>
      </c>
    </row>
    <row r="12" spans="2:5" s="69" customFormat="1" ht="55.95" customHeight="1" x14ac:dyDescent="0.3">
      <c r="B12" s="84" t="s">
        <v>1575</v>
      </c>
      <c r="C12" s="85">
        <v>998319</v>
      </c>
      <c r="D12" s="85">
        <v>1</v>
      </c>
      <c r="E12" s="86">
        <v>1500</v>
      </c>
    </row>
    <row r="13" spans="2:5" s="69" customFormat="1" ht="15" customHeight="1" x14ac:dyDescent="0.3">
      <c r="B13" s="70"/>
      <c r="C13" s="77"/>
      <c r="D13" s="87"/>
      <c r="E13" s="94"/>
    </row>
    <row r="14" spans="2:5" s="69" customFormat="1" ht="35.1" customHeight="1" x14ac:dyDescent="0.3">
      <c r="B14" s="78" t="s">
        <v>1601</v>
      </c>
      <c r="C14" s="79"/>
      <c r="D14" s="87" t="s">
        <v>1576</v>
      </c>
      <c r="E14" s="88">
        <f>SUM(Invoice[Amount])</f>
        <v>1500</v>
      </c>
    </row>
    <row r="15" spans="2:5" s="60" customFormat="1" ht="35.1" customHeight="1" x14ac:dyDescent="0.3">
      <c r="B15" s="80" t="s">
        <v>1579</v>
      </c>
      <c r="C15" s="81"/>
      <c r="D15" s="89" t="s">
        <v>1577</v>
      </c>
      <c r="E15" s="90">
        <v>0.18</v>
      </c>
    </row>
    <row r="16" spans="2:5" s="60" customFormat="1" ht="35.1" customHeight="1" x14ac:dyDescent="0.3">
      <c r="B16" s="82" t="s">
        <v>1602</v>
      </c>
      <c r="C16" s="83"/>
      <c r="D16" s="89" t="s">
        <v>1578</v>
      </c>
      <c r="E16" s="91">
        <f>IFERROR(E14*E15, "")</f>
        <v>270</v>
      </c>
    </row>
    <row r="17" spans="2:17" s="60" customFormat="1" ht="35.1" customHeight="1" thickBot="1" x14ac:dyDescent="0.35">
      <c r="B17" s="74"/>
      <c r="D17" s="92" t="s">
        <v>1580</v>
      </c>
      <c r="E17" s="93">
        <f>IFERROR(E14+E16, "")</f>
        <v>1770</v>
      </c>
    </row>
    <row r="18" spans="2:17" s="60" customFormat="1" ht="25.95" customHeight="1" x14ac:dyDescent="0.3">
      <c r="B18" s="75"/>
      <c r="C18" s="71"/>
      <c r="D18" s="58"/>
      <c r="E18" s="73" t="s">
        <v>1582</v>
      </c>
      <c r="N18" s="72"/>
      <c r="O18" s="72"/>
      <c r="Q18" s="72"/>
    </row>
    <row r="19" spans="2:17" ht="67.2" customHeight="1" x14ac:dyDescent="0.3">
      <c r="B19" s="95" t="str">
        <f>"Please sign and stamp
Authorised Signatory  
" &amp; B5</f>
        <v>Please sign and stamp
Authorised Signatory  
S</v>
      </c>
      <c r="E19" s="73"/>
    </row>
    <row r="20" spans="2:17" ht="30" customHeight="1" thickBot="1" x14ac:dyDescent="0.35">
      <c r="B20" s="135" t="s">
        <v>1585</v>
      </c>
      <c r="C20" s="136"/>
      <c r="D20" s="136"/>
      <c r="E20" s="137"/>
    </row>
  </sheetData>
  <mergeCells count="1">
    <mergeCell ref="B20:E20"/>
  </mergeCells>
  <dataValidations count="16">
    <dataValidation allowBlank="1" showInputMessage="1" showErrorMessage="1" prompt="Enter customer Name, Company Name, Street Address, City, State, Zip Code, and Phone number in cells B6 through B9" sqref="B4"/>
    <dataValidation allowBlank="1" showInputMessage="1" showErrorMessage="1" prompt="Enter Company Slogan in this cell, company address in cell E12, and Project or Service Description in cell B12" sqref="E4"/>
    <dataValidation allowBlank="1" showInputMessage="1" showErrorMessage="1" prompt="Title of this worksheet is in this cell. Enter Invoice details in cells B6 through E12" sqref="E3 B3"/>
    <dataValidation allowBlank="1" showInputMessage="1" showErrorMessage="1" prompt="Use this worksheet to create an invoice for your business" sqref="A2"/>
    <dataValidation allowBlank="1" showInputMessage="1" showErrorMessage="1" prompt="Title of this worksheet is in this cell. Enter Invoice details in cells E5 through E12" sqref="E3 B3"/>
    <dataValidation allowBlank="1" showInputMessage="1" showErrorMessage="1" prompt="Company name is automatically appended in this cell" sqref="B17 B15"/>
    <dataValidation allowBlank="1" showInputMessage="1" showErrorMessage="1" prompt="Total due is automatically calculated in cell at right" sqref="D17"/>
    <dataValidation allowBlank="1" showInputMessage="1" showErrorMessage="1" prompt="Total due is automatically calculated in this cell" sqref="D17:E17"/>
    <dataValidation allowBlank="1" showInputMessage="1" showErrorMessage="1" prompt="Enter Other amount in this cell" sqref="E16"/>
    <dataValidation allowBlank="1" showInputMessage="1" showErrorMessage="1" prompt="Enter Other amount in cell at right" sqref="D16"/>
    <dataValidation allowBlank="1" showInputMessage="1" showErrorMessage="1" prompt="Enter Tax Rate in this cell" sqref="E15"/>
    <dataValidation allowBlank="1" showInputMessage="1" showErrorMessage="1" prompt="Enter Tax Rate in cell at right" sqref="D15"/>
    <dataValidation allowBlank="1" showInputMessage="1" showErrorMessage="1" prompt="Enter Amount in this column under this heading for each description in column B. Subtotal is automatically calculated at the end of the table" sqref="E11"/>
    <dataValidation allowBlank="1" showInputMessage="1" showErrorMessage="1" prompt="Enter Description in this column under this heading" sqref="B11"/>
    <dataValidation allowBlank="1" showInputMessage="1" showErrorMessage="1" prompt="Enter Invoice Number in this cell" sqref="B9 B7"/>
    <dataValidation allowBlank="1" showInputMessage="1" showErrorMessage="1" prompt="Enter invoice Date in this cell" sqref="E9"/>
  </dataValidations>
  <printOptions horizontalCentered="1"/>
  <pageMargins left="0.35" right="0.5" top="0.57999999999999996" bottom="0.34" header="0.5" footer="0.5"/>
  <pageSetup scale="85" orientation="portrait" r:id="rId1"/>
  <headerFooter differentFirst="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87"/>
  <sheetViews>
    <sheetView workbookViewId="0">
      <selection activeCell="C16" sqref="C16"/>
    </sheetView>
  </sheetViews>
  <sheetFormatPr defaultRowHeight="14.4" x14ac:dyDescent="0.3"/>
  <sheetData>
    <row r="1" spans="1:1" x14ac:dyDescent="0.3">
      <c r="A1" t="s">
        <v>749</v>
      </c>
    </row>
    <row r="2" spans="1:1" x14ac:dyDescent="0.3">
      <c r="A2" t="s">
        <v>750</v>
      </c>
    </row>
    <row r="3" spans="1:1" x14ac:dyDescent="0.3">
      <c r="A3" t="s">
        <v>751</v>
      </c>
    </row>
    <row r="4" spans="1:1" x14ac:dyDescent="0.3">
      <c r="A4" t="s">
        <v>752</v>
      </c>
    </row>
    <row r="5" spans="1:1" x14ac:dyDescent="0.3">
      <c r="A5" t="s">
        <v>753</v>
      </c>
    </row>
    <row r="6" spans="1:1" x14ac:dyDescent="0.3">
      <c r="A6" t="s">
        <v>754</v>
      </c>
    </row>
    <row r="7" spans="1:1" x14ac:dyDescent="0.3">
      <c r="A7" t="s">
        <v>755</v>
      </c>
    </row>
    <row r="8" spans="1:1" x14ac:dyDescent="0.3">
      <c r="A8" t="s">
        <v>756</v>
      </c>
    </row>
    <row r="9" spans="1:1" x14ac:dyDescent="0.3">
      <c r="A9" t="s">
        <v>757</v>
      </c>
    </row>
    <row r="10" spans="1:1" x14ac:dyDescent="0.3">
      <c r="A10" t="s">
        <v>758</v>
      </c>
    </row>
    <row r="11" spans="1:1" x14ac:dyDescent="0.3">
      <c r="A11" t="s">
        <v>759</v>
      </c>
    </row>
    <row r="12" spans="1:1" x14ac:dyDescent="0.3">
      <c r="A12" t="s">
        <v>760</v>
      </c>
    </row>
    <row r="13" spans="1:1" x14ac:dyDescent="0.3">
      <c r="A13" t="s">
        <v>761</v>
      </c>
    </row>
    <row r="14" spans="1:1" x14ac:dyDescent="0.3">
      <c r="A14" t="s">
        <v>762</v>
      </c>
    </row>
    <row r="15" spans="1:1" x14ac:dyDescent="0.3">
      <c r="A15" t="s">
        <v>763</v>
      </c>
    </row>
    <row r="16" spans="1:1" x14ac:dyDescent="0.3">
      <c r="A16" t="s">
        <v>764</v>
      </c>
    </row>
    <row r="17" spans="1:1" x14ac:dyDescent="0.3">
      <c r="A17" t="s">
        <v>765</v>
      </c>
    </row>
    <row r="18" spans="1:1" x14ac:dyDescent="0.3">
      <c r="A18" t="s">
        <v>766</v>
      </c>
    </row>
    <row r="19" spans="1:1" x14ac:dyDescent="0.3">
      <c r="A19" t="s">
        <v>767</v>
      </c>
    </row>
    <row r="20" spans="1:1" x14ac:dyDescent="0.3">
      <c r="A20" t="s">
        <v>768</v>
      </c>
    </row>
    <row r="21" spans="1:1" x14ac:dyDescent="0.3">
      <c r="A21" t="s">
        <v>769</v>
      </c>
    </row>
    <row r="22" spans="1:1" x14ac:dyDescent="0.3">
      <c r="A22" t="s">
        <v>770</v>
      </c>
    </row>
    <row r="23" spans="1:1" x14ac:dyDescent="0.3">
      <c r="A23" t="s">
        <v>771</v>
      </c>
    </row>
    <row r="24" spans="1:1" x14ac:dyDescent="0.3">
      <c r="A24" t="s">
        <v>772</v>
      </c>
    </row>
    <row r="25" spans="1:1" x14ac:dyDescent="0.3">
      <c r="A25" t="s">
        <v>773</v>
      </c>
    </row>
    <row r="26" spans="1:1" x14ac:dyDescent="0.3">
      <c r="A26" t="s">
        <v>774</v>
      </c>
    </row>
    <row r="27" spans="1:1" x14ac:dyDescent="0.3">
      <c r="A27" t="s">
        <v>775</v>
      </c>
    </row>
    <row r="28" spans="1:1" x14ac:dyDescent="0.3">
      <c r="A28" t="s">
        <v>776</v>
      </c>
    </row>
    <row r="29" spans="1:1" x14ac:dyDescent="0.3">
      <c r="A29" t="s">
        <v>777</v>
      </c>
    </row>
    <row r="30" spans="1:1" x14ac:dyDescent="0.3">
      <c r="A30" t="s">
        <v>778</v>
      </c>
    </row>
    <row r="31" spans="1:1" x14ac:dyDescent="0.3">
      <c r="A31" t="s">
        <v>779</v>
      </c>
    </row>
    <row r="32" spans="1:1" x14ac:dyDescent="0.3">
      <c r="A32" t="s">
        <v>780</v>
      </c>
    </row>
    <row r="33" spans="1:1" x14ac:dyDescent="0.3">
      <c r="A33" t="s">
        <v>781</v>
      </c>
    </row>
    <row r="34" spans="1:1" x14ac:dyDescent="0.3">
      <c r="A34" t="s">
        <v>782</v>
      </c>
    </row>
    <row r="35" spans="1:1" x14ac:dyDescent="0.3">
      <c r="A35" t="s">
        <v>783</v>
      </c>
    </row>
    <row r="36" spans="1:1" x14ac:dyDescent="0.3">
      <c r="A36" t="s">
        <v>784</v>
      </c>
    </row>
    <row r="37" spans="1:1" x14ac:dyDescent="0.3">
      <c r="A37" t="s">
        <v>785</v>
      </c>
    </row>
    <row r="38" spans="1:1" x14ac:dyDescent="0.3">
      <c r="A38" t="s">
        <v>786</v>
      </c>
    </row>
    <row r="39" spans="1:1" x14ac:dyDescent="0.3">
      <c r="A39" t="s">
        <v>787</v>
      </c>
    </row>
    <row r="40" spans="1:1" x14ac:dyDescent="0.3">
      <c r="A40" t="s">
        <v>788</v>
      </c>
    </row>
    <row r="41" spans="1:1" x14ac:dyDescent="0.3">
      <c r="A41" t="s">
        <v>789</v>
      </c>
    </row>
    <row r="42" spans="1:1" x14ac:dyDescent="0.3">
      <c r="A42" t="s">
        <v>790</v>
      </c>
    </row>
    <row r="43" spans="1:1" x14ac:dyDescent="0.3">
      <c r="A43" t="s">
        <v>791</v>
      </c>
    </row>
    <row r="44" spans="1:1" x14ac:dyDescent="0.3">
      <c r="A44" t="s">
        <v>792</v>
      </c>
    </row>
    <row r="45" spans="1:1" x14ac:dyDescent="0.3">
      <c r="A45" t="s">
        <v>793</v>
      </c>
    </row>
    <row r="46" spans="1:1" x14ac:dyDescent="0.3">
      <c r="A46" t="s">
        <v>794</v>
      </c>
    </row>
    <row r="47" spans="1:1" x14ac:dyDescent="0.3">
      <c r="A47" t="s">
        <v>795</v>
      </c>
    </row>
    <row r="48" spans="1:1" x14ac:dyDescent="0.3">
      <c r="A48" t="s">
        <v>796</v>
      </c>
    </row>
    <row r="49" spans="1:1" x14ac:dyDescent="0.3">
      <c r="A49" t="s">
        <v>797</v>
      </c>
    </row>
    <row r="50" spans="1:1" x14ac:dyDescent="0.3">
      <c r="A50" t="s">
        <v>798</v>
      </c>
    </row>
    <row r="51" spans="1:1" x14ac:dyDescent="0.3">
      <c r="A51" t="s">
        <v>799</v>
      </c>
    </row>
    <row r="52" spans="1:1" x14ac:dyDescent="0.3">
      <c r="A52" t="s">
        <v>800</v>
      </c>
    </row>
    <row r="53" spans="1:1" x14ac:dyDescent="0.3">
      <c r="A53" t="s">
        <v>801</v>
      </c>
    </row>
    <row r="54" spans="1:1" x14ac:dyDescent="0.3">
      <c r="A54" t="s">
        <v>802</v>
      </c>
    </row>
    <row r="55" spans="1:1" x14ac:dyDescent="0.3">
      <c r="A55" t="s">
        <v>803</v>
      </c>
    </row>
    <row r="56" spans="1:1" x14ac:dyDescent="0.3">
      <c r="A56" t="s">
        <v>804</v>
      </c>
    </row>
    <row r="57" spans="1:1" x14ac:dyDescent="0.3">
      <c r="A57" t="s">
        <v>805</v>
      </c>
    </row>
    <row r="58" spans="1:1" x14ac:dyDescent="0.3">
      <c r="A58" t="s">
        <v>806</v>
      </c>
    </row>
    <row r="59" spans="1:1" x14ac:dyDescent="0.3">
      <c r="A59" t="s">
        <v>807</v>
      </c>
    </row>
    <row r="60" spans="1:1" x14ac:dyDescent="0.3">
      <c r="A60" t="s">
        <v>808</v>
      </c>
    </row>
    <row r="61" spans="1:1" x14ac:dyDescent="0.3">
      <c r="A61" t="s">
        <v>809</v>
      </c>
    </row>
    <row r="62" spans="1:1" x14ac:dyDescent="0.3">
      <c r="A62" t="s">
        <v>810</v>
      </c>
    </row>
    <row r="63" spans="1:1" x14ac:dyDescent="0.3">
      <c r="A63" t="s">
        <v>811</v>
      </c>
    </row>
    <row r="64" spans="1:1" x14ac:dyDescent="0.3">
      <c r="A64" t="s">
        <v>812</v>
      </c>
    </row>
    <row r="65" spans="1:1" x14ac:dyDescent="0.3">
      <c r="A65" t="s">
        <v>813</v>
      </c>
    </row>
    <row r="66" spans="1:1" x14ac:dyDescent="0.3">
      <c r="A66" t="s">
        <v>814</v>
      </c>
    </row>
    <row r="67" spans="1:1" x14ac:dyDescent="0.3">
      <c r="A67" t="s">
        <v>815</v>
      </c>
    </row>
    <row r="68" spans="1:1" x14ac:dyDescent="0.3">
      <c r="A68" t="s">
        <v>816</v>
      </c>
    </row>
    <row r="69" spans="1:1" x14ac:dyDescent="0.3">
      <c r="A69" t="s">
        <v>817</v>
      </c>
    </row>
    <row r="70" spans="1:1" x14ac:dyDescent="0.3">
      <c r="A70" t="s">
        <v>818</v>
      </c>
    </row>
    <row r="71" spans="1:1" x14ac:dyDescent="0.3">
      <c r="A71" t="s">
        <v>819</v>
      </c>
    </row>
    <row r="72" spans="1:1" x14ac:dyDescent="0.3">
      <c r="A72" t="s">
        <v>820</v>
      </c>
    </row>
    <row r="73" spans="1:1" x14ac:dyDescent="0.3">
      <c r="A73" t="s">
        <v>821</v>
      </c>
    </row>
    <row r="74" spans="1:1" x14ac:dyDescent="0.3">
      <c r="A74" t="s">
        <v>822</v>
      </c>
    </row>
    <row r="75" spans="1:1" x14ac:dyDescent="0.3">
      <c r="A75" t="s">
        <v>823</v>
      </c>
    </row>
    <row r="76" spans="1:1" x14ac:dyDescent="0.3">
      <c r="A76" t="s">
        <v>824</v>
      </c>
    </row>
    <row r="77" spans="1:1" x14ac:dyDescent="0.3">
      <c r="A77" t="s">
        <v>825</v>
      </c>
    </row>
    <row r="78" spans="1:1" x14ac:dyDescent="0.3">
      <c r="A78" t="s">
        <v>826</v>
      </c>
    </row>
    <row r="79" spans="1:1" x14ac:dyDescent="0.3">
      <c r="A79" t="s">
        <v>827</v>
      </c>
    </row>
    <row r="80" spans="1:1" x14ac:dyDescent="0.3">
      <c r="A80" t="s">
        <v>828</v>
      </c>
    </row>
    <row r="81" spans="1:1" x14ac:dyDescent="0.3">
      <c r="A81" t="s">
        <v>829</v>
      </c>
    </row>
    <row r="82" spans="1:1" x14ac:dyDescent="0.3">
      <c r="A82" t="s">
        <v>830</v>
      </c>
    </row>
    <row r="83" spans="1:1" x14ac:dyDescent="0.3">
      <c r="A83" t="s">
        <v>831</v>
      </c>
    </row>
    <row r="84" spans="1:1" x14ac:dyDescent="0.3">
      <c r="A84" t="s">
        <v>832</v>
      </c>
    </row>
    <row r="85" spans="1:1" x14ac:dyDescent="0.3">
      <c r="A85" t="s">
        <v>833</v>
      </c>
    </row>
    <row r="86" spans="1:1" x14ac:dyDescent="0.3">
      <c r="A86" t="s">
        <v>834</v>
      </c>
    </row>
    <row r="87" spans="1:1" x14ac:dyDescent="0.3">
      <c r="A87" t="s">
        <v>835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4"/>
  <sheetViews>
    <sheetView workbookViewId="0">
      <selection activeCell="A12" sqref="A12"/>
    </sheetView>
  </sheetViews>
  <sheetFormatPr defaultColWidth="0" defaultRowHeight="14.4" zeroHeight="1" x14ac:dyDescent="0.3"/>
  <cols>
    <col min="1" max="1" width="40.33203125" bestFit="1" customWidth="1"/>
    <col min="2" max="2" width="59.5546875" customWidth="1"/>
    <col min="3" max="16384" width="7.5546875" hidden="1"/>
  </cols>
  <sheetData>
    <row r="1" spans="1:2" ht="136.19999999999999" customHeight="1" x14ac:dyDescent="0.5">
      <c r="A1" s="138" t="s">
        <v>1587</v>
      </c>
      <c r="B1" s="138"/>
    </row>
    <row r="2" spans="1:2" x14ac:dyDescent="0.3">
      <c r="A2" s="7" t="s">
        <v>1591</v>
      </c>
    </row>
    <row r="3" spans="1:2" x14ac:dyDescent="0.3">
      <c r="A3" s="8" t="s">
        <v>1589</v>
      </c>
      <c r="B3" s="12"/>
    </row>
    <row r="4" spans="1:2" x14ac:dyDescent="0.3">
      <c r="A4" s="7" t="s">
        <v>1588</v>
      </c>
    </row>
    <row r="5" spans="1:2" ht="28.8" x14ac:dyDescent="0.3">
      <c r="A5" s="96" t="s">
        <v>1596</v>
      </c>
      <c r="B5" s="12" t="s">
        <v>1593</v>
      </c>
    </row>
    <row r="6" spans="1:2" x14ac:dyDescent="0.3">
      <c r="A6" s="96" t="s">
        <v>1597</v>
      </c>
      <c r="B6" s="12" t="s">
        <v>1748</v>
      </c>
    </row>
    <row r="7" spans="1:2" x14ac:dyDescent="0.3">
      <c r="B7" s="12"/>
    </row>
    <row r="8" spans="1:2" x14ac:dyDescent="0.3"/>
    <row r="9" spans="1:2" x14ac:dyDescent="0.3">
      <c r="A9" s="7" t="s">
        <v>1590</v>
      </c>
    </row>
    <row r="10" spans="1:2" ht="28.8" x14ac:dyDescent="0.3">
      <c r="A10" s="96" t="s">
        <v>1596</v>
      </c>
      <c r="B10" s="12" t="s">
        <v>1592</v>
      </c>
    </row>
    <row r="11" spans="1:2" x14ac:dyDescent="0.3">
      <c r="A11" s="96" t="s">
        <v>1597</v>
      </c>
      <c r="B11" s="12" t="s">
        <v>1749</v>
      </c>
    </row>
    <row r="12" spans="1:2" x14ac:dyDescent="0.3">
      <c r="B12" s="12"/>
    </row>
    <row r="13" spans="1:2" x14ac:dyDescent="0.3">
      <c r="B13" s="12"/>
    </row>
    <row r="14" spans="1:2" x14ac:dyDescent="0.3"/>
  </sheetData>
  <mergeCells count="1">
    <mergeCell ref="A1:B1"/>
  </mergeCells>
  <hyperlinks>
    <hyperlink ref="B10" r:id="rId1"/>
    <hyperlink ref="B5" r:id="rId2"/>
    <hyperlink ref="B6" r:id="rId3"/>
    <hyperlink ref="B11" r:id="rId4"/>
  </hyperlinks>
  <pageMargins left="0.7" right="0.7" top="0.75" bottom="0.75" header="0.3" footer="0.3"/>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71"/>
  <sheetViews>
    <sheetView workbookViewId="0">
      <pane ySplit="1" topLeftCell="A254" activePane="bottomLeft" state="frozen"/>
      <selection pane="bottomLeft" activeCell="A271" sqref="A271"/>
    </sheetView>
  </sheetViews>
  <sheetFormatPr defaultColWidth="12.6640625" defaultRowHeight="16.2" customHeight="1" x14ac:dyDescent="0.3"/>
  <cols>
    <col min="3" max="3" width="48.6640625" customWidth="1"/>
    <col min="6" max="6" width="19.6640625" bestFit="1" customWidth="1"/>
    <col min="7" max="7" width="18.33203125" customWidth="1"/>
    <col min="9" max="10" width="12.6640625" style="108"/>
    <col min="13" max="13" width="12.6640625" style="1"/>
  </cols>
  <sheetData>
    <row r="1" spans="1:16" ht="16.2" customHeight="1" x14ac:dyDescent="0.35">
      <c r="A1" s="7" t="s">
        <v>121</v>
      </c>
      <c r="B1" s="7" t="s">
        <v>84</v>
      </c>
      <c r="C1" s="7" t="s">
        <v>103</v>
      </c>
      <c r="D1" s="7" t="s">
        <v>104</v>
      </c>
      <c r="E1" s="7" t="s">
        <v>105</v>
      </c>
      <c r="F1" s="7" t="s">
        <v>106</v>
      </c>
      <c r="G1" s="9" t="s">
        <v>105</v>
      </c>
      <c r="H1" s="7" t="s">
        <v>107</v>
      </c>
      <c r="I1" s="107" t="s">
        <v>108</v>
      </c>
      <c r="J1" s="107" t="s">
        <v>109</v>
      </c>
      <c r="K1" s="7" t="s">
        <v>110</v>
      </c>
      <c r="L1" s="7" t="s">
        <v>147</v>
      </c>
      <c r="M1" s="8" t="s">
        <v>111</v>
      </c>
      <c r="N1" s="7" t="s">
        <v>272</v>
      </c>
      <c r="O1" s="7" t="s">
        <v>961</v>
      </c>
      <c r="P1" s="7" t="s">
        <v>1604</v>
      </c>
    </row>
    <row r="2" spans="1:16" ht="16.2" customHeight="1" x14ac:dyDescent="0.3">
      <c r="A2" t="s">
        <v>122</v>
      </c>
      <c r="B2" t="s">
        <v>85</v>
      </c>
      <c r="C2" t="s">
        <v>51</v>
      </c>
      <c r="D2">
        <v>1</v>
      </c>
      <c r="E2" t="s">
        <v>112</v>
      </c>
      <c r="F2" t="s">
        <v>113</v>
      </c>
      <c r="G2" t="s">
        <v>114</v>
      </c>
      <c r="H2" t="s">
        <v>136</v>
      </c>
      <c r="I2" s="108">
        <v>0</v>
      </c>
      <c r="K2" t="s">
        <v>116</v>
      </c>
      <c r="L2" t="s">
        <v>51</v>
      </c>
      <c r="M2" s="1" t="s">
        <v>148</v>
      </c>
      <c r="N2" s="10" t="s">
        <v>274</v>
      </c>
      <c r="O2">
        <v>0</v>
      </c>
    </row>
    <row r="3" spans="1:16" ht="16.2" customHeight="1" x14ac:dyDescent="0.3">
      <c r="A3" t="s">
        <v>122</v>
      </c>
      <c r="B3" t="s">
        <v>85</v>
      </c>
      <c r="C3" t="s">
        <v>52</v>
      </c>
      <c r="D3">
        <v>2</v>
      </c>
      <c r="E3" t="s">
        <v>112</v>
      </c>
      <c r="F3" t="s">
        <v>113</v>
      </c>
      <c r="G3" t="s">
        <v>114</v>
      </c>
      <c r="H3" t="s">
        <v>115</v>
      </c>
      <c r="I3" s="109">
        <v>1</v>
      </c>
      <c r="J3" s="108">
        <v>99999</v>
      </c>
      <c r="K3" t="s">
        <v>120</v>
      </c>
      <c r="L3" t="s">
        <v>52</v>
      </c>
      <c r="M3" s="1" t="s">
        <v>117</v>
      </c>
      <c r="N3" s="10" t="s">
        <v>274</v>
      </c>
      <c r="O3">
        <v>0</v>
      </c>
    </row>
    <row r="4" spans="1:16" ht="16.2" customHeight="1" x14ac:dyDescent="0.3">
      <c r="A4" t="s">
        <v>122</v>
      </c>
      <c r="B4" t="s">
        <v>85</v>
      </c>
      <c r="C4" t="s">
        <v>53</v>
      </c>
      <c r="D4">
        <v>3</v>
      </c>
      <c r="E4" t="s">
        <v>112</v>
      </c>
      <c r="F4" t="s">
        <v>113</v>
      </c>
      <c r="G4" t="s">
        <v>118</v>
      </c>
      <c r="H4" t="s">
        <v>115</v>
      </c>
      <c r="I4" s="108">
        <v>1</v>
      </c>
      <c r="J4" s="108">
        <v>999999999</v>
      </c>
      <c r="K4" t="s">
        <v>120</v>
      </c>
      <c r="L4" t="s">
        <v>53</v>
      </c>
      <c r="M4" s="1" t="s">
        <v>149</v>
      </c>
      <c r="N4" s="10" t="s">
        <v>274</v>
      </c>
      <c r="O4">
        <v>0</v>
      </c>
    </row>
    <row r="5" spans="1:16" ht="16.2" customHeight="1" x14ac:dyDescent="0.3">
      <c r="A5" t="s">
        <v>122</v>
      </c>
      <c r="B5" t="s">
        <v>85</v>
      </c>
      <c r="C5" t="s">
        <v>54</v>
      </c>
      <c r="D5">
        <v>4</v>
      </c>
      <c r="E5" t="s">
        <v>112</v>
      </c>
      <c r="F5" t="s">
        <v>113</v>
      </c>
      <c r="G5" t="s">
        <v>114</v>
      </c>
      <c r="H5" t="s">
        <v>115</v>
      </c>
      <c r="I5" s="108">
        <v>1</v>
      </c>
      <c r="J5" s="108">
        <v>9999999</v>
      </c>
      <c r="K5" t="s">
        <v>116</v>
      </c>
      <c r="L5" t="s">
        <v>54</v>
      </c>
      <c r="M5" s="1" t="s">
        <v>123</v>
      </c>
      <c r="N5" s="10"/>
      <c r="O5">
        <v>0</v>
      </c>
    </row>
    <row r="6" spans="1:16" ht="16.2" customHeight="1" x14ac:dyDescent="0.3">
      <c r="A6" t="s">
        <v>122</v>
      </c>
      <c r="B6" t="s">
        <v>85</v>
      </c>
      <c r="C6" t="s">
        <v>55</v>
      </c>
      <c r="D6">
        <v>5</v>
      </c>
      <c r="E6" t="s">
        <v>112</v>
      </c>
      <c r="F6" t="s">
        <v>113</v>
      </c>
      <c r="G6" t="s">
        <v>124</v>
      </c>
      <c r="H6" t="s">
        <v>146</v>
      </c>
      <c r="I6" s="110">
        <f ca="1">TODAY()</f>
        <v>45860</v>
      </c>
      <c r="K6" t="s">
        <v>116</v>
      </c>
      <c r="L6" t="s">
        <v>55</v>
      </c>
      <c r="M6" s="1" t="s">
        <v>125</v>
      </c>
      <c r="N6" s="10" t="s">
        <v>273</v>
      </c>
      <c r="O6">
        <v>0</v>
      </c>
    </row>
    <row r="7" spans="1:16" ht="16.2" customHeight="1" x14ac:dyDescent="0.3">
      <c r="A7" t="s">
        <v>122</v>
      </c>
      <c r="B7" t="s">
        <v>85</v>
      </c>
      <c r="C7" t="s">
        <v>126</v>
      </c>
      <c r="D7">
        <v>6</v>
      </c>
      <c r="E7" t="s">
        <v>127</v>
      </c>
      <c r="F7" t="s">
        <v>113</v>
      </c>
      <c r="G7" t="s">
        <v>128</v>
      </c>
      <c r="H7" t="s">
        <v>115</v>
      </c>
      <c r="I7" s="108">
        <v>0</v>
      </c>
      <c r="J7" s="108">
        <v>999999999999999</v>
      </c>
      <c r="K7" t="s">
        <v>116</v>
      </c>
      <c r="L7" t="s">
        <v>126</v>
      </c>
      <c r="M7" s="1" t="s">
        <v>129</v>
      </c>
      <c r="N7" s="10" t="s">
        <v>298</v>
      </c>
      <c r="O7">
        <v>0</v>
      </c>
    </row>
    <row r="8" spans="1:16" ht="16.2" customHeight="1" x14ac:dyDescent="0.3">
      <c r="A8" t="s">
        <v>122</v>
      </c>
      <c r="B8" t="s">
        <v>85</v>
      </c>
      <c r="C8" t="s">
        <v>130</v>
      </c>
      <c r="D8">
        <v>7</v>
      </c>
      <c r="E8" t="s">
        <v>127</v>
      </c>
      <c r="F8" t="s">
        <v>113</v>
      </c>
      <c r="G8" t="s">
        <v>128</v>
      </c>
      <c r="H8" t="s">
        <v>115</v>
      </c>
      <c r="I8" s="108">
        <v>0</v>
      </c>
      <c r="J8" s="108">
        <v>999999999999999</v>
      </c>
      <c r="K8" t="s">
        <v>116</v>
      </c>
      <c r="L8" t="s">
        <v>130</v>
      </c>
      <c r="M8" s="1" t="s">
        <v>129</v>
      </c>
      <c r="N8" s="10" t="s">
        <v>298</v>
      </c>
      <c r="O8">
        <v>0</v>
      </c>
    </row>
    <row r="9" spans="1:16" ht="16.2" customHeight="1" x14ac:dyDescent="0.3">
      <c r="A9" t="s">
        <v>122</v>
      </c>
      <c r="B9" t="s">
        <v>85</v>
      </c>
      <c r="C9" t="s">
        <v>131</v>
      </c>
      <c r="D9">
        <v>8</v>
      </c>
      <c r="E9" t="s">
        <v>127</v>
      </c>
      <c r="F9" t="s">
        <v>113</v>
      </c>
      <c r="G9" t="s">
        <v>128</v>
      </c>
      <c r="H9" t="s">
        <v>115</v>
      </c>
      <c r="I9" s="108">
        <v>0</v>
      </c>
      <c r="J9" s="108">
        <v>999999999999999</v>
      </c>
      <c r="K9" t="s">
        <v>116</v>
      </c>
      <c r="L9" t="s">
        <v>131</v>
      </c>
      <c r="M9" s="1" t="s">
        <v>129</v>
      </c>
      <c r="N9" s="10" t="s">
        <v>298</v>
      </c>
      <c r="O9">
        <v>0</v>
      </c>
    </row>
    <row r="10" spans="1:16" ht="16.2" customHeight="1" x14ac:dyDescent="0.3">
      <c r="A10" t="s">
        <v>122</v>
      </c>
      <c r="B10" t="s">
        <v>85</v>
      </c>
      <c r="C10" t="s">
        <v>59</v>
      </c>
      <c r="D10">
        <v>9</v>
      </c>
      <c r="E10" t="s">
        <v>127</v>
      </c>
      <c r="F10" t="s">
        <v>113</v>
      </c>
      <c r="G10" t="s">
        <v>128</v>
      </c>
      <c r="H10" t="s">
        <v>115</v>
      </c>
      <c r="I10" s="108">
        <v>0</v>
      </c>
      <c r="J10" s="108">
        <v>999999999999999</v>
      </c>
      <c r="K10" t="s">
        <v>116</v>
      </c>
      <c r="L10" t="s">
        <v>59</v>
      </c>
      <c r="M10" s="1" t="s">
        <v>129</v>
      </c>
      <c r="N10" s="10" t="s">
        <v>298</v>
      </c>
      <c r="O10">
        <v>0</v>
      </c>
    </row>
    <row r="11" spans="1:16" ht="16.2" customHeight="1" x14ac:dyDescent="0.3">
      <c r="A11" t="s">
        <v>122</v>
      </c>
      <c r="B11" t="s">
        <v>85</v>
      </c>
      <c r="C11" t="s">
        <v>60</v>
      </c>
      <c r="D11">
        <v>10</v>
      </c>
      <c r="E11" t="s">
        <v>127</v>
      </c>
      <c r="F11" t="s">
        <v>113</v>
      </c>
      <c r="G11" t="s">
        <v>128</v>
      </c>
      <c r="H11" t="s">
        <v>115</v>
      </c>
      <c r="I11" s="108">
        <v>0</v>
      </c>
      <c r="J11" s="108">
        <v>999999999999999</v>
      </c>
      <c r="K11" t="s">
        <v>116</v>
      </c>
      <c r="L11" t="s">
        <v>60</v>
      </c>
      <c r="M11" s="1" t="s">
        <v>129</v>
      </c>
      <c r="N11" s="10" t="s">
        <v>298</v>
      </c>
      <c r="O11">
        <v>0</v>
      </c>
    </row>
    <row r="12" spans="1:16" ht="16.2" customHeight="1" x14ac:dyDescent="0.3">
      <c r="A12" t="s">
        <v>122</v>
      </c>
      <c r="B12" t="s">
        <v>85</v>
      </c>
      <c r="C12" t="s">
        <v>61</v>
      </c>
      <c r="D12">
        <v>11</v>
      </c>
      <c r="E12" t="s">
        <v>127</v>
      </c>
      <c r="F12" t="s">
        <v>113</v>
      </c>
      <c r="G12" t="s">
        <v>118</v>
      </c>
      <c r="H12" t="s">
        <v>119</v>
      </c>
      <c r="I12" s="109" t="s">
        <v>837</v>
      </c>
      <c r="K12" t="s">
        <v>116</v>
      </c>
      <c r="L12" t="s">
        <v>61</v>
      </c>
      <c r="M12" s="1" t="s">
        <v>838</v>
      </c>
      <c r="N12" s="10" t="s">
        <v>298</v>
      </c>
      <c r="O12">
        <v>-1</v>
      </c>
      <c r="P12" s="10" t="s">
        <v>1605</v>
      </c>
    </row>
    <row r="13" spans="1:16" ht="16.2" customHeight="1" x14ac:dyDescent="0.3">
      <c r="A13" t="s">
        <v>122</v>
      </c>
      <c r="B13" t="s">
        <v>85</v>
      </c>
      <c r="C13" t="s">
        <v>62</v>
      </c>
      <c r="D13">
        <v>12</v>
      </c>
      <c r="E13" t="s">
        <v>112</v>
      </c>
      <c r="F13" t="s">
        <v>113</v>
      </c>
      <c r="G13" t="s">
        <v>118</v>
      </c>
      <c r="H13" t="s">
        <v>138</v>
      </c>
      <c r="I13" s="108">
        <v>0</v>
      </c>
      <c r="K13" t="s">
        <v>120</v>
      </c>
      <c r="L13" t="s">
        <v>62</v>
      </c>
      <c r="M13" s="1" t="s">
        <v>132</v>
      </c>
      <c r="O13">
        <v>0</v>
      </c>
    </row>
    <row r="14" spans="1:16" ht="16.2" customHeight="1" x14ac:dyDescent="0.3">
      <c r="A14" t="s">
        <v>122</v>
      </c>
      <c r="B14" t="s">
        <v>85</v>
      </c>
      <c r="C14" t="s">
        <v>63</v>
      </c>
      <c r="D14">
        <v>13</v>
      </c>
      <c r="E14" t="s">
        <v>133</v>
      </c>
      <c r="F14" t="s">
        <v>113</v>
      </c>
      <c r="G14" t="s">
        <v>159</v>
      </c>
      <c r="H14" t="s">
        <v>115</v>
      </c>
      <c r="I14" s="108" t="s">
        <v>186</v>
      </c>
      <c r="K14" t="s">
        <v>120</v>
      </c>
      <c r="L14" t="s">
        <v>63</v>
      </c>
      <c r="M14" s="1" t="s">
        <v>134</v>
      </c>
      <c r="N14" s="10" t="s">
        <v>274</v>
      </c>
      <c r="O14">
        <v>0</v>
      </c>
    </row>
    <row r="15" spans="1:16" ht="16.2" customHeight="1" x14ac:dyDescent="0.3">
      <c r="A15" t="s">
        <v>122</v>
      </c>
      <c r="B15" t="s">
        <v>85</v>
      </c>
      <c r="C15" t="s">
        <v>64</v>
      </c>
      <c r="D15">
        <v>14</v>
      </c>
      <c r="E15" t="s">
        <v>127</v>
      </c>
      <c r="F15" t="s">
        <v>113</v>
      </c>
      <c r="G15" t="s">
        <v>128</v>
      </c>
      <c r="H15" t="s">
        <v>115</v>
      </c>
      <c r="I15" s="108">
        <v>0</v>
      </c>
      <c r="J15" s="108">
        <v>999999999999999</v>
      </c>
      <c r="K15" t="s">
        <v>120</v>
      </c>
      <c r="L15" t="s">
        <v>64</v>
      </c>
      <c r="M15" s="1" t="s">
        <v>137</v>
      </c>
      <c r="N15" s="10" t="s">
        <v>298</v>
      </c>
      <c r="O15">
        <v>0</v>
      </c>
    </row>
    <row r="16" spans="1:16" ht="16.2" customHeight="1" x14ac:dyDescent="0.3">
      <c r="A16" t="s">
        <v>122</v>
      </c>
      <c r="B16" t="s">
        <v>85</v>
      </c>
      <c r="C16" t="s">
        <v>65</v>
      </c>
      <c r="D16">
        <v>15</v>
      </c>
      <c r="E16" t="s">
        <v>133</v>
      </c>
      <c r="F16" t="s">
        <v>113</v>
      </c>
      <c r="G16" t="s">
        <v>159</v>
      </c>
      <c r="H16" t="s">
        <v>115</v>
      </c>
      <c r="I16" s="111" t="s">
        <v>1118</v>
      </c>
      <c r="K16" t="s">
        <v>116</v>
      </c>
      <c r="L16" t="s">
        <v>65</v>
      </c>
      <c r="M16" s="1" t="s">
        <v>139</v>
      </c>
      <c r="N16" s="10" t="s">
        <v>274</v>
      </c>
      <c r="O16">
        <v>0</v>
      </c>
    </row>
    <row r="17" spans="1:16" ht="16.2" customHeight="1" x14ac:dyDescent="0.3">
      <c r="A17" t="s">
        <v>122</v>
      </c>
      <c r="B17" t="s">
        <v>85</v>
      </c>
      <c r="C17" t="s">
        <v>271</v>
      </c>
      <c r="D17">
        <v>16</v>
      </c>
      <c r="E17" t="s">
        <v>133</v>
      </c>
      <c r="F17" t="s">
        <v>113</v>
      </c>
      <c r="G17" t="s">
        <v>135</v>
      </c>
      <c r="H17" t="s">
        <v>119</v>
      </c>
      <c r="K17" t="s">
        <v>120</v>
      </c>
      <c r="L17" t="s">
        <v>269</v>
      </c>
      <c r="M17" s="1" t="s">
        <v>270</v>
      </c>
      <c r="N17" s="10" t="s">
        <v>274</v>
      </c>
      <c r="O17">
        <v>0</v>
      </c>
    </row>
    <row r="18" spans="1:16" ht="16.2" customHeight="1" x14ac:dyDescent="0.3">
      <c r="A18">
        <v>26</v>
      </c>
      <c r="B18" t="s">
        <v>144</v>
      </c>
      <c r="C18" t="s">
        <v>51</v>
      </c>
      <c r="D18">
        <v>1</v>
      </c>
      <c r="E18" t="s">
        <v>112</v>
      </c>
      <c r="F18" t="s">
        <v>113</v>
      </c>
      <c r="G18" t="s">
        <v>159</v>
      </c>
      <c r="H18" t="s">
        <v>115</v>
      </c>
      <c r="I18" s="109" t="s">
        <v>1389</v>
      </c>
      <c r="K18" t="s">
        <v>116</v>
      </c>
      <c r="L18" t="s">
        <v>51</v>
      </c>
      <c r="N18" s="10"/>
      <c r="O18">
        <v>0</v>
      </c>
    </row>
    <row r="19" spans="1:16" ht="16.2" customHeight="1" x14ac:dyDescent="0.3">
      <c r="A19">
        <v>26</v>
      </c>
      <c r="B19" t="s">
        <v>144</v>
      </c>
      <c r="C19" t="s">
        <v>67</v>
      </c>
      <c r="D19">
        <v>2</v>
      </c>
      <c r="E19" t="s">
        <v>133</v>
      </c>
      <c r="F19" t="s">
        <v>113</v>
      </c>
      <c r="G19" t="s">
        <v>159</v>
      </c>
      <c r="H19" t="s">
        <v>115</v>
      </c>
      <c r="I19" s="108" t="s">
        <v>1566</v>
      </c>
      <c r="K19" t="s">
        <v>116</v>
      </c>
      <c r="L19" t="s">
        <v>67</v>
      </c>
      <c r="M19" s="1" t="s">
        <v>140</v>
      </c>
      <c r="N19" s="10" t="s">
        <v>274</v>
      </c>
      <c r="O19">
        <v>0</v>
      </c>
    </row>
    <row r="20" spans="1:16" ht="16.2" customHeight="1" x14ac:dyDescent="0.3">
      <c r="A20">
        <v>26</v>
      </c>
      <c r="B20" t="s">
        <v>144</v>
      </c>
      <c r="C20" t="s">
        <v>68</v>
      </c>
      <c r="D20">
        <v>3</v>
      </c>
      <c r="E20" t="s">
        <v>133</v>
      </c>
      <c r="F20" t="s">
        <v>113</v>
      </c>
      <c r="G20" t="s">
        <v>145</v>
      </c>
      <c r="H20" t="s">
        <v>138</v>
      </c>
      <c r="I20" s="108">
        <v>10</v>
      </c>
      <c r="K20" t="s">
        <v>116</v>
      </c>
      <c r="L20" t="s">
        <v>68</v>
      </c>
      <c r="M20" s="1" t="s">
        <v>141</v>
      </c>
      <c r="O20">
        <v>0</v>
      </c>
    </row>
    <row r="21" spans="1:16" ht="16.2" customHeight="1" x14ac:dyDescent="0.3">
      <c r="A21">
        <v>26</v>
      </c>
      <c r="B21" t="s">
        <v>144</v>
      </c>
      <c r="C21" t="s">
        <v>69</v>
      </c>
      <c r="D21">
        <v>4</v>
      </c>
      <c r="E21" t="s">
        <v>133</v>
      </c>
      <c r="F21" t="s">
        <v>113</v>
      </c>
      <c r="G21" t="s">
        <v>145</v>
      </c>
      <c r="H21" t="s">
        <v>146</v>
      </c>
      <c r="I21" s="108">
        <v>10</v>
      </c>
      <c r="K21" t="s">
        <v>120</v>
      </c>
      <c r="L21" t="s">
        <v>69</v>
      </c>
      <c r="M21" s="1" t="s">
        <v>142</v>
      </c>
      <c r="O21">
        <v>0</v>
      </c>
    </row>
    <row r="22" spans="1:16" ht="16.2" customHeight="1" x14ac:dyDescent="0.3">
      <c r="A22">
        <v>26</v>
      </c>
      <c r="B22" t="s">
        <v>144</v>
      </c>
      <c r="C22" t="s">
        <v>70</v>
      </c>
      <c r="D22">
        <v>5</v>
      </c>
      <c r="E22" t="s">
        <v>133</v>
      </c>
      <c r="F22" t="s">
        <v>113</v>
      </c>
      <c r="G22" t="s">
        <v>145</v>
      </c>
      <c r="H22" t="s">
        <v>146</v>
      </c>
      <c r="I22" s="108">
        <v>75</v>
      </c>
      <c r="K22" t="s">
        <v>116</v>
      </c>
      <c r="L22" t="s">
        <v>70</v>
      </c>
      <c r="M22" s="1" t="s">
        <v>143</v>
      </c>
      <c r="N22" s="10" t="s">
        <v>274</v>
      </c>
      <c r="O22">
        <v>0</v>
      </c>
    </row>
    <row r="23" spans="1:16" ht="16.2" customHeight="1" x14ac:dyDescent="0.3">
      <c r="A23">
        <v>26</v>
      </c>
      <c r="B23" t="s">
        <v>144</v>
      </c>
      <c r="C23" t="s">
        <v>150</v>
      </c>
      <c r="D23">
        <v>6</v>
      </c>
      <c r="E23" t="s">
        <v>127</v>
      </c>
      <c r="F23" t="s">
        <v>113</v>
      </c>
      <c r="G23" t="s">
        <v>128</v>
      </c>
      <c r="H23" t="s">
        <v>115</v>
      </c>
      <c r="I23" s="108">
        <v>0</v>
      </c>
      <c r="J23" s="108">
        <v>999999999999999</v>
      </c>
      <c r="K23" t="s">
        <v>116</v>
      </c>
      <c r="L23" t="s">
        <v>150</v>
      </c>
      <c r="M23" s="1" t="s">
        <v>151</v>
      </c>
      <c r="N23" s="10" t="s">
        <v>298</v>
      </c>
      <c r="O23">
        <v>0</v>
      </c>
    </row>
    <row r="24" spans="1:16" ht="16.2" customHeight="1" x14ac:dyDescent="0.3">
      <c r="A24">
        <v>26</v>
      </c>
      <c r="B24" t="s">
        <v>144</v>
      </c>
      <c r="C24" t="s">
        <v>152</v>
      </c>
      <c r="D24">
        <v>7</v>
      </c>
      <c r="E24" t="s">
        <v>127</v>
      </c>
      <c r="F24" t="s">
        <v>113</v>
      </c>
      <c r="G24" t="s">
        <v>128</v>
      </c>
      <c r="H24" t="s">
        <v>115</v>
      </c>
      <c r="I24" s="108">
        <v>0</v>
      </c>
      <c r="J24" s="108">
        <v>999999999999999</v>
      </c>
      <c r="K24" t="s">
        <v>116</v>
      </c>
      <c r="L24" t="s">
        <v>152</v>
      </c>
      <c r="M24" s="1" t="s">
        <v>151</v>
      </c>
      <c r="N24" s="10" t="s">
        <v>298</v>
      </c>
      <c r="O24">
        <v>0</v>
      </c>
    </row>
    <row r="25" spans="1:16" ht="16.2" customHeight="1" x14ac:dyDescent="0.3">
      <c r="A25">
        <v>26</v>
      </c>
      <c r="B25" t="s">
        <v>144</v>
      </c>
      <c r="C25" t="s">
        <v>73</v>
      </c>
      <c r="D25">
        <v>8</v>
      </c>
      <c r="E25" t="s">
        <v>127</v>
      </c>
      <c r="F25" t="s">
        <v>113</v>
      </c>
      <c r="G25" t="s">
        <v>128</v>
      </c>
      <c r="H25" t="s">
        <v>115</v>
      </c>
      <c r="I25" s="108">
        <v>0</v>
      </c>
      <c r="J25" s="108">
        <v>999999999999999</v>
      </c>
      <c r="K25" t="s">
        <v>116</v>
      </c>
      <c r="L25" t="s">
        <v>73</v>
      </c>
      <c r="M25" s="1" t="s">
        <v>151</v>
      </c>
      <c r="N25" s="10" t="s">
        <v>298</v>
      </c>
      <c r="O25">
        <v>0</v>
      </c>
    </row>
    <row r="26" spans="1:16" ht="16.2" customHeight="1" x14ac:dyDescent="0.3">
      <c r="A26">
        <v>26</v>
      </c>
      <c r="B26" t="s">
        <v>144</v>
      </c>
      <c r="C26" t="s">
        <v>74</v>
      </c>
      <c r="D26">
        <v>9</v>
      </c>
      <c r="E26" t="s">
        <v>127</v>
      </c>
      <c r="F26" t="s">
        <v>113</v>
      </c>
      <c r="G26" t="s">
        <v>118</v>
      </c>
      <c r="H26" t="s">
        <v>119</v>
      </c>
      <c r="I26" s="109" t="s">
        <v>836</v>
      </c>
      <c r="K26" t="s">
        <v>116</v>
      </c>
      <c r="L26" t="s">
        <v>74</v>
      </c>
      <c r="M26" s="1" t="s">
        <v>151</v>
      </c>
      <c r="N26" s="10" t="s">
        <v>298</v>
      </c>
      <c r="O26">
        <v>0</v>
      </c>
      <c r="P26" s="10" t="s">
        <v>1606</v>
      </c>
    </row>
    <row r="27" spans="1:16" ht="16.2" customHeight="1" x14ac:dyDescent="0.3">
      <c r="A27">
        <v>26</v>
      </c>
      <c r="B27" t="s">
        <v>144</v>
      </c>
      <c r="C27" t="s">
        <v>75</v>
      </c>
      <c r="D27">
        <v>10</v>
      </c>
      <c r="E27" t="s">
        <v>127</v>
      </c>
      <c r="F27" t="s">
        <v>113</v>
      </c>
      <c r="G27" t="s">
        <v>128</v>
      </c>
      <c r="H27" t="s">
        <v>115</v>
      </c>
      <c r="I27" s="108">
        <v>0</v>
      </c>
      <c r="J27" s="108">
        <v>999999999999999</v>
      </c>
      <c r="K27" t="s">
        <v>116</v>
      </c>
      <c r="L27" t="s">
        <v>75</v>
      </c>
      <c r="M27" s="1" t="s">
        <v>151</v>
      </c>
      <c r="N27" s="10" t="s">
        <v>298</v>
      </c>
      <c r="O27">
        <v>0</v>
      </c>
      <c r="P27" s="10" t="s">
        <v>1606</v>
      </c>
    </row>
    <row r="28" spans="1:16" ht="16.2" customHeight="1" x14ac:dyDescent="0.3">
      <c r="A28">
        <v>26</v>
      </c>
      <c r="B28" t="s">
        <v>144</v>
      </c>
      <c r="C28" t="s">
        <v>153</v>
      </c>
      <c r="D28">
        <v>11</v>
      </c>
      <c r="E28" t="s">
        <v>127</v>
      </c>
      <c r="F28" t="s">
        <v>113</v>
      </c>
      <c r="G28" t="s">
        <v>128</v>
      </c>
      <c r="H28" t="s">
        <v>115</v>
      </c>
      <c r="I28" s="108">
        <v>0</v>
      </c>
      <c r="J28" s="108">
        <v>999999999999999</v>
      </c>
      <c r="K28" t="s">
        <v>116</v>
      </c>
      <c r="L28" t="s">
        <v>153</v>
      </c>
      <c r="M28" s="1" t="s">
        <v>151</v>
      </c>
      <c r="N28" s="10" t="s">
        <v>298</v>
      </c>
      <c r="O28">
        <v>0</v>
      </c>
    </row>
    <row r="29" spans="1:16" ht="16.2" customHeight="1" x14ac:dyDescent="0.3">
      <c r="A29">
        <v>26</v>
      </c>
      <c r="B29" t="s">
        <v>144</v>
      </c>
      <c r="C29" t="s">
        <v>154</v>
      </c>
      <c r="D29">
        <v>12</v>
      </c>
      <c r="E29" t="s">
        <v>133</v>
      </c>
      <c r="F29" t="s">
        <v>113</v>
      </c>
      <c r="G29" t="s">
        <v>124</v>
      </c>
      <c r="H29" t="s">
        <v>115</v>
      </c>
      <c r="I29" s="110">
        <f>'-'!B4</f>
        <v>45748</v>
      </c>
      <c r="J29" s="110">
        <f>'-'!B5</f>
        <v>45838</v>
      </c>
      <c r="K29" t="s">
        <v>116</v>
      </c>
      <c r="L29" t="s">
        <v>154</v>
      </c>
      <c r="M29" s="1" t="s">
        <v>155</v>
      </c>
      <c r="N29" s="10" t="s">
        <v>273</v>
      </c>
      <c r="O29">
        <v>0</v>
      </c>
    </row>
    <row r="30" spans="1:16" ht="16.2" customHeight="1" x14ac:dyDescent="0.3">
      <c r="A30">
        <v>26</v>
      </c>
      <c r="B30" t="s">
        <v>144</v>
      </c>
      <c r="C30" t="s">
        <v>156</v>
      </c>
      <c r="D30">
        <v>13</v>
      </c>
      <c r="E30" t="s">
        <v>133</v>
      </c>
      <c r="F30" t="s">
        <v>113</v>
      </c>
      <c r="G30" t="s">
        <v>124</v>
      </c>
      <c r="H30" t="s">
        <v>146</v>
      </c>
      <c r="I30" s="110">
        <f ca="1">TODAY()</f>
        <v>45860</v>
      </c>
      <c r="K30" t="s">
        <v>116</v>
      </c>
      <c r="L30" t="s">
        <v>156</v>
      </c>
      <c r="M30" s="1" t="s">
        <v>155</v>
      </c>
      <c r="N30" s="10" t="s">
        <v>273</v>
      </c>
      <c r="O30">
        <v>0</v>
      </c>
    </row>
    <row r="31" spans="1:16" ht="16.2" customHeight="1" x14ac:dyDescent="0.3">
      <c r="A31">
        <v>26</v>
      </c>
      <c r="B31" t="s">
        <v>144</v>
      </c>
      <c r="C31" t="s">
        <v>157</v>
      </c>
      <c r="D31">
        <v>14</v>
      </c>
      <c r="E31" t="s">
        <v>127</v>
      </c>
      <c r="F31" t="s">
        <v>113</v>
      </c>
      <c r="G31" t="s">
        <v>128</v>
      </c>
      <c r="H31" t="s">
        <v>115</v>
      </c>
      <c r="I31" s="108">
        <v>0</v>
      </c>
      <c r="J31" s="108">
        <v>100</v>
      </c>
      <c r="K31" t="s">
        <v>116</v>
      </c>
      <c r="L31" t="s">
        <v>157</v>
      </c>
      <c r="M31" s="1" t="s">
        <v>158</v>
      </c>
      <c r="N31" s="10" t="s">
        <v>299</v>
      </c>
      <c r="O31">
        <v>0</v>
      </c>
    </row>
    <row r="32" spans="1:16" ht="16.2" customHeight="1" x14ac:dyDescent="0.3">
      <c r="A32">
        <v>26</v>
      </c>
      <c r="B32" t="s">
        <v>144</v>
      </c>
      <c r="C32" t="s">
        <v>86</v>
      </c>
      <c r="D32">
        <v>15</v>
      </c>
      <c r="E32" t="s">
        <v>133</v>
      </c>
      <c r="F32" t="s">
        <v>113</v>
      </c>
      <c r="G32" t="s">
        <v>159</v>
      </c>
      <c r="H32" t="s">
        <v>115</v>
      </c>
      <c r="I32" s="108" t="s">
        <v>186</v>
      </c>
      <c r="K32" t="s">
        <v>120</v>
      </c>
      <c r="L32" t="s">
        <v>86</v>
      </c>
      <c r="M32" s="1" t="s">
        <v>160</v>
      </c>
      <c r="O32">
        <v>0</v>
      </c>
    </row>
    <row r="33" spans="1:15" ht="16.2" customHeight="1" x14ac:dyDescent="0.3">
      <c r="A33">
        <v>26</v>
      </c>
      <c r="B33" t="s">
        <v>144</v>
      </c>
      <c r="C33" t="s">
        <v>161</v>
      </c>
      <c r="D33">
        <v>16</v>
      </c>
      <c r="E33" t="s">
        <v>133</v>
      </c>
      <c r="F33" t="s">
        <v>113</v>
      </c>
      <c r="G33" t="s">
        <v>159</v>
      </c>
      <c r="H33" t="s">
        <v>115</v>
      </c>
      <c r="I33" s="108" t="s">
        <v>186</v>
      </c>
      <c r="K33" t="s">
        <v>120</v>
      </c>
      <c r="L33" t="s">
        <v>161</v>
      </c>
      <c r="M33" s="1" t="s">
        <v>162</v>
      </c>
      <c r="O33">
        <v>0</v>
      </c>
    </row>
    <row r="34" spans="1:15" ht="16.2" customHeight="1" x14ac:dyDescent="0.3">
      <c r="A34">
        <v>26</v>
      </c>
      <c r="B34" t="s">
        <v>144</v>
      </c>
      <c r="C34" t="s">
        <v>163</v>
      </c>
      <c r="D34">
        <v>17</v>
      </c>
      <c r="E34" t="s">
        <v>133</v>
      </c>
      <c r="F34" t="s">
        <v>113</v>
      </c>
      <c r="G34" t="s">
        <v>159</v>
      </c>
      <c r="H34" t="s">
        <v>115</v>
      </c>
      <c r="I34" s="109" t="s">
        <v>630</v>
      </c>
      <c r="K34" t="s">
        <v>120</v>
      </c>
      <c r="L34" t="s">
        <v>163</v>
      </c>
      <c r="M34" s="1" t="s">
        <v>164</v>
      </c>
      <c r="O34">
        <v>0</v>
      </c>
    </row>
    <row r="35" spans="1:15" ht="16.2" customHeight="1" x14ac:dyDescent="0.3">
      <c r="A35">
        <v>26</v>
      </c>
      <c r="B35" t="s">
        <v>144</v>
      </c>
      <c r="C35" t="s">
        <v>80</v>
      </c>
      <c r="D35">
        <v>18</v>
      </c>
      <c r="E35" t="s">
        <v>133</v>
      </c>
      <c r="F35" t="s">
        <v>113</v>
      </c>
      <c r="G35" t="s">
        <v>159</v>
      </c>
      <c r="H35" t="s">
        <v>115</v>
      </c>
      <c r="I35" s="109" t="s">
        <v>631</v>
      </c>
      <c r="K35" t="s">
        <v>116</v>
      </c>
      <c r="L35" t="s">
        <v>80</v>
      </c>
      <c r="M35" s="1" t="s">
        <v>165</v>
      </c>
      <c r="N35" s="10" t="s">
        <v>274</v>
      </c>
      <c r="O35">
        <v>0</v>
      </c>
    </row>
    <row r="36" spans="1:15" ht="16.2" customHeight="1" x14ac:dyDescent="0.3">
      <c r="A36">
        <v>26</v>
      </c>
      <c r="B36" t="s">
        <v>144</v>
      </c>
      <c r="C36" t="s">
        <v>81</v>
      </c>
      <c r="D36">
        <v>19</v>
      </c>
      <c r="E36" t="s">
        <v>133</v>
      </c>
      <c r="F36" t="s">
        <v>113</v>
      </c>
      <c r="G36" t="s">
        <v>145</v>
      </c>
      <c r="H36" t="s">
        <v>146</v>
      </c>
      <c r="I36" s="108">
        <v>10</v>
      </c>
      <c r="K36" t="s">
        <v>120</v>
      </c>
      <c r="L36" t="s">
        <v>81</v>
      </c>
      <c r="M36" s="1" t="s">
        <v>166</v>
      </c>
      <c r="O36">
        <v>0</v>
      </c>
    </row>
    <row r="37" spans="1:15" ht="16.2" customHeight="1" x14ac:dyDescent="0.3">
      <c r="A37">
        <v>26</v>
      </c>
      <c r="B37" t="s">
        <v>144</v>
      </c>
      <c r="C37" t="s">
        <v>87</v>
      </c>
      <c r="D37">
        <v>20</v>
      </c>
      <c r="E37" t="s">
        <v>127</v>
      </c>
      <c r="F37" t="s">
        <v>113</v>
      </c>
      <c r="G37" t="s">
        <v>128</v>
      </c>
      <c r="H37" t="s">
        <v>115</v>
      </c>
      <c r="I37" s="108">
        <v>0</v>
      </c>
      <c r="J37" s="108">
        <v>999999999999999</v>
      </c>
      <c r="K37" t="s">
        <v>120</v>
      </c>
      <c r="L37" t="s">
        <v>87</v>
      </c>
      <c r="M37" s="1" t="s">
        <v>167</v>
      </c>
      <c r="N37" s="10" t="s">
        <v>298</v>
      </c>
      <c r="O37">
        <v>0</v>
      </c>
    </row>
    <row r="38" spans="1:15" ht="16.2" customHeight="1" x14ac:dyDescent="0.3">
      <c r="A38">
        <v>26</v>
      </c>
      <c r="B38" t="s">
        <v>144</v>
      </c>
      <c r="C38" t="s">
        <v>101</v>
      </c>
      <c r="D38">
        <v>21</v>
      </c>
      <c r="E38" t="s">
        <v>127</v>
      </c>
      <c r="F38" t="s">
        <v>113</v>
      </c>
      <c r="G38" t="s">
        <v>128</v>
      </c>
      <c r="H38" t="s">
        <v>115</v>
      </c>
      <c r="I38" s="108">
        <v>0</v>
      </c>
      <c r="J38" s="108">
        <v>999999999999999</v>
      </c>
      <c r="K38" t="s">
        <v>120</v>
      </c>
      <c r="L38" t="s">
        <v>101</v>
      </c>
      <c r="M38" s="1" t="s">
        <v>168</v>
      </c>
      <c r="N38" s="10" t="s">
        <v>298</v>
      </c>
      <c r="O38">
        <v>0</v>
      </c>
    </row>
    <row r="39" spans="1:15" ht="16.2" customHeight="1" x14ac:dyDescent="0.3">
      <c r="A39">
        <v>26</v>
      </c>
      <c r="B39" t="s">
        <v>144</v>
      </c>
      <c r="C39" t="s">
        <v>88</v>
      </c>
      <c r="D39">
        <v>22</v>
      </c>
      <c r="E39" t="s">
        <v>127</v>
      </c>
      <c r="F39" t="s">
        <v>113</v>
      </c>
      <c r="G39" t="s">
        <v>128</v>
      </c>
      <c r="H39" t="s">
        <v>115</v>
      </c>
      <c r="I39" s="108">
        <v>0</v>
      </c>
      <c r="J39" s="108">
        <v>999999999999999</v>
      </c>
      <c r="K39" t="s">
        <v>120</v>
      </c>
      <c r="L39" t="s">
        <v>88</v>
      </c>
      <c r="M39" s="1" t="s">
        <v>169</v>
      </c>
      <c r="N39" s="10" t="s">
        <v>298</v>
      </c>
      <c r="O39">
        <v>0</v>
      </c>
    </row>
    <row r="40" spans="1:15" s="31" customFormat="1" ht="16.2" customHeight="1" x14ac:dyDescent="0.3">
      <c r="A40" s="31">
        <v>26</v>
      </c>
      <c r="B40" s="31" t="s">
        <v>144</v>
      </c>
      <c r="C40" s="31" t="s">
        <v>1485</v>
      </c>
      <c r="D40" s="31">
        <v>23</v>
      </c>
      <c r="E40" s="31" t="s">
        <v>127</v>
      </c>
      <c r="F40" s="31" t="s">
        <v>113</v>
      </c>
      <c r="G40" s="31" t="s">
        <v>128</v>
      </c>
      <c r="H40" s="31" t="s">
        <v>115</v>
      </c>
      <c r="I40" s="112">
        <v>0</v>
      </c>
      <c r="J40" s="112">
        <v>999999999999999</v>
      </c>
      <c r="K40" s="31" t="s">
        <v>120</v>
      </c>
      <c r="L40" s="31" t="s">
        <v>1485</v>
      </c>
      <c r="M40" s="33" t="s">
        <v>1494</v>
      </c>
      <c r="N40" s="34" t="s">
        <v>298</v>
      </c>
      <c r="O40" s="31">
        <v>0</v>
      </c>
    </row>
    <row r="41" spans="1:15" s="31" customFormat="1" ht="16.2" customHeight="1" x14ac:dyDescent="0.3">
      <c r="A41" s="31">
        <v>26</v>
      </c>
      <c r="B41" s="31" t="s">
        <v>144</v>
      </c>
      <c r="C41" s="31" t="s">
        <v>1486</v>
      </c>
      <c r="D41" s="31">
        <v>24</v>
      </c>
      <c r="E41" s="31" t="s">
        <v>127</v>
      </c>
      <c r="F41" s="31" t="s">
        <v>113</v>
      </c>
      <c r="G41" s="31" t="s">
        <v>128</v>
      </c>
      <c r="H41" s="31" t="s">
        <v>115</v>
      </c>
      <c r="I41" s="112">
        <v>0</v>
      </c>
      <c r="J41" s="112">
        <v>999999999999999</v>
      </c>
      <c r="K41" s="31" t="s">
        <v>120</v>
      </c>
      <c r="L41" s="31" t="s">
        <v>1486</v>
      </c>
      <c r="M41" s="33" t="s">
        <v>1495</v>
      </c>
      <c r="N41" s="34" t="s">
        <v>298</v>
      </c>
      <c r="O41" s="31">
        <v>0</v>
      </c>
    </row>
    <row r="42" spans="1:15" s="31" customFormat="1" ht="16.2" customHeight="1" x14ac:dyDescent="0.3">
      <c r="A42" s="31">
        <v>26</v>
      </c>
      <c r="B42" s="31" t="s">
        <v>144</v>
      </c>
      <c r="C42" s="31" t="s">
        <v>1487</v>
      </c>
      <c r="D42" s="31">
        <v>25</v>
      </c>
      <c r="E42" s="31" t="s">
        <v>127</v>
      </c>
      <c r="F42" s="31" t="s">
        <v>113</v>
      </c>
      <c r="G42" s="31" t="s">
        <v>128</v>
      </c>
      <c r="H42" s="31" t="s">
        <v>115</v>
      </c>
      <c r="I42" s="112">
        <v>0</v>
      </c>
      <c r="J42" s="112">
        <v>999999999999999</v>
      </c>
      <c r="K42" s="31" t="s">
        <v>120</v>
      </c>
      <c r="L42" s="31" t="s">
        <v>1487</v>
      </c>
      <c r="M42" s="33" t="s">
        <v>1496</v>
      </c>
      <c r="N42" s="34" t="s">
        <v>298</v>
      </c>
      <c r="O42" s="31">
        <v>0</v>
      </c>
    </row>
    <row r="43" spans="1:15" ht="16.2" customHeight="1" x14ac:dyDescent="0.3">
      <c r="A43">
        <v>26</v>
      </c>
      <c r="B43" t="s">
        <v>144</v>
      </c>
      <c r="C43" t="s">
        <v>271</v>
      </c>
      <c r="D43">
        <v>26</v>
      </c>
      <c r="E43" t="s">
        <v>133</v>
      </c>
      <c r="F43" t="s">
        <v>113</v>
      </c>
      <c r="G43" t="s">
        <v>135</v>
      </c>
      <c r="H43" t="s">
        <v>119</v>
      </c>
      <c r="K43" t="s">
        <v>120</v>
      </c>
      <c r="L43" t="s">
        <v>269</v>
      </c>
      <c r="M43" s="1" t="s">
        <v>270</v>
      </c>
      <c r="N43" s="10" t="s">
        <v>274</v>
      </c>
      <c r="O43">
        <v>0</v>
      </c>
    </row>
    <row r="44" spans="1:15" ht="16.2" customHeight="1" x14ac:dyDescent="0.3">
      <c r="A44">
        <v>24</v>
      </c>
      <c r="B44" t="s">
        <v>144</v>
      </c>
      <c r="C44" t="s">
        <v>51</v>
      </c>
      <c r="D44">
        <v>1</v>
      </c>
      <c r="E44" t="s">
        <v>112</v>
      </c>
      <c r="F44" t="s">
        <v>113</v>
      </c>
      <c r="G44" t="s">
        <v>159</v>
      </c>
      <c r="H44" t="s">
        <v>115</v>
      </c>
      <c r="I44" s="109" t="s">
        <v>1389</v>
      </c>
      <c r="J44" s="109"/>
      <c r="K44" t="s">
        <v>116</v>
      </c>
      <c r="L44" t="s">
        <v>51</v>
      </c>
      <c r="M44" s="1" t="s">
        <v>170</v>
      </c>
      <c r="N44" s="10"/>
      <c r="O44">
        <v>0</v>
      </c>
    </row>
    <row r="45" spans="1:15" ht="16.2" customHeight="1" x14ac:dyDescent="0.3">
      <c r="A45">
        <v>24</v>
      </c>
      <c r="B45" t="s">
        <v>144</v>
      </c>
      <c r="C45" t="s">
        <v>89</v>
      </c>
      <c r="D45">
        <v>2</v>
      </c>
      <c r="E45" t="s">
        <v>112</v>
      </c>
      <c r="F45" t="s">
        <v>113</v>
      </c>
      <c r="G45" t="s">
        <v>114</v>
      </c>
      <c r="H45" t="s">
        <v>115</v>
      </c>
      <c r="I45" s="108">
        <v>1</v>
      </c>
      <c r="J45" s="108">
        <v>999999999</v>
      </c>
      <c r="K45" t="s">
        <v>120</v>
      </c>
      <c r="L45" t="s">
        <v>89</v>
      </c>
      <c r="M45" s="1" t="s">
        <v>171</v>
      </c>
      <c r="N45" s="10" t="s">
        <v>274</v>
      </c>
      <c r="O45">
        <v>0</v>
      </c>
    </row>
    <row r="46" spans="1:15" ht="16.2" customHeight="1" x14ac:dyDescent="0.3">
      <c r="A46">
        <v>24</v>
      </c>
      <c r="B46" t="s">
        <v>144</v>
      </c>
      <c r="C46" t="s">
        <v>68</v>
      </c>
      <c r="D46">
        <v>3</v>
      </c>
      <c r="E46" t="s">
        <v>133</v>
      </c>
      <c r="F46" t="s">
        <v>113</v>
      </c>
      <c r="G46" t="s">
        <v>145</v>
      </c>
      <c r="H46" t="s">
        <v>138</v>
      </c>
      <c r="I46" s="108">
        <v>10</v>
      </c>
      <c r="K46" t="s">
        <v>116</v>
      </c>
      <c r="L46" t="s">
        <v>68</v>
      </c>
      <c r="M46" s="1" t="s">
        <v>141</v>
      </c>
      <c r="O46">
        <v>0</v>
      </c>
    </row>
    <row r="47" spans="1:15" ht="16.2" customHeight="1" x14ac:dyDescent="0.3">
      <c r="A47">
        <v>24</v>
      </c>
      <c r="B47" t="s">
        <v>144</v>
      </c>
      <c r="C47" t="s">
        <v>69</v>
      </c>
      <c r="D47">
        <v>4</v>
      </c>
      <c r="E47" t="s">
        <v>133</v>
      </c>
      <c r="F47" t="s">
        <v>113</v>
      </c>
      <c r="G47" t="s">
        <v>145</v>
      </c>
      <c r="H47" t="s">
        <v>146</v>
      </c>
      <c r="I47" s="108">
        <v>10</v>
      </c>
      <c r="K47" t="s">
        <v>120</v>
      </c>
      <c r="L47" t="s">
        <v>69</v>
      </c>
      <c r="M47" s="1" t="s">
        <v>142</v>
      </c>
      <c r="O47">
        <v>0</v>
      </c>
    </row>
    <row r="48" spans="1:15" ht="16.2" customHeight="1" x14ac:dyDescent="0.3">
      <c r="A48">
        <v>24</v>
      </c>
      <c r="B48" t="s">
        <v>144</v>
      </c>
      <c r="C48" t="s">
        <v>70</v>
      </c>
      <c r="D48">
        <v>5</v>
      </c>
      <c r="E48" t="s">
        <v>133</v>
      </c>
      <c r="F48" t="s">
        <v>113</v>
      </c>
      <c r="G48" t="s">
        <v>145</v>
      </c>
      <c r="H48" t="s">
        <v>146</v>
      </c>
      <c r="I48" s="108">
        <v>75</v>
      </c>
      <c r="K48" t="s">
        <v>116</v>
      </c>
      <c r="L48" t="s">
        <v>70</v>
      </c>
      <c r="M48" s="1" t="s">
        <v>172</v>
      </c>
      <c r="N48" s="10" t="s">
        <v>274</v>
      </c>
      <c r="O48">
        <v>0</v>
      </c>
    </row>
    <row r="49" spans="1:16" ht="16.2" customHeight="1" x14ac:dyDescent="0.3">
      <c r="A49">
        <v>24</v>
      </c>
      <c r="B49" t="s">
        <v>144</v>
      </c>
      <c r="C49" t="s">
        <v>150</v>
      </c>
      <c r="D49">
        <v>6</v>
      </c>
      <c r="E49" t="s">
        <v>127</v>
      </c>
      <c r="F49" t="s">
        <v>113</v>
      </c>
      <c r="G49" t="s">
        <v>128</v>
      </c>
      <c r="H49" t="s">
        <v>115</v>
      </c>
      <c r="I49" s="108">
        <v>0</v>
      </c>
      <c r="J49" s="108">
        <v>999999999999999</v>
      </c>
      <c r="K49" t="s">
        <v>116</v>
      </c>
      <c r="L49" t="s">
        <v>150</v>
      </c>
      <c r="M49" s="1" t="s">
        <v>151</v>
      </c>
      <c r="N49" s="10" t="s">
        <v>298</v>
      </c>
      <c r="O49">
        <v>0</v>
      </c>
    </row>
    <row r="50" spans="1:16" ht="16.2" customHeight="1" x14ac:dyDescent="0.3">
      <c r="A50">
        <v>24</v>
      </c>
      <c r="B50" t="s">
        <v>144</v>
      </c>
      <c r="C50" t="s">
        <v>152</v>
      </c>
      <c r="D50">
        <v>7</v>
      </c>
      <c r="E50" t="s">
        <v>127</v>
      </c>
      <c r="F50" t="s">
        <v>113</v>
      </c>
      <c r="G50" t="s">
        <v>128</v>
      </c>
      <c r="H50" t="s">
        <v>115</v>
      </c>
      <c r="I50" s="108">
        <v>0</v>
      </c>
      <c r="J50" s="108">
        <v>999999999999999</v>
      </c>
      <c r="K50" t="s">
        <v>116</v>
      </c>
      <c r="L50" t="s">
        <v>152</v>
      </c>
      <c r="M50" s="1" t="s">
        <v>151</v>
      </c>
      <c r="N50" s="10" t="s">
        <v>298</v>
      </c>
      <c r="O50">
        <v>0</v>
      </c>
    </row>
    <row r="51" spans="1:16" ht="16.2" customHeight="1" x14ac:dyDescent="0.3">
      <c r="A51">
        <v>24</v>
      </c>
      <c r="B51" t="s">
        <v>144</v>
      </c>
      <c r="C51" t="s">
        <v>73</v>
      </c>
      <c r="D51">
        <v>8</v>
      </c>
      <c r="E51" t="s">
        <v>127</v>
      </c>
      <c r="F51" t="s">
        <v>113</v>
      </c>
      <c r="G51" t="s">
        <v>128</v>
      </c>
      <c r="H51" t="s">
        <v>115</v>
      </c>
      <c r="I51" s="108">
        <v>0</v>
      </c>
      <c r="J51" s="108">
        <v>999999999999999</v>
      </c>
      <c r="K51" t="s">
        <v>116</v>
      </c>
      <c r="L51" t="s">
        <v>73</v>
      </c>
      <c r="M51" s="1" t="s">
        <v>151</v>
      </c>
      <c r="N51" s="10" t="s">
        <v>298</v>
      </c>
      <c r="O51">
        <v>0</v>
      </c>
    </row>
    <row r="52" spans="1:16" ht="16.2" customHeight="1" x14ac:dyDescent="0.3">
      <c r="A52">
        <v>24</v>
      </c>
      <c r="B52" t="s">
        <v>144</v>
      </c>
      <c r="C52" t="s">
        <v>74</v>
      </c>
      <c r="D52">
        <v>9</v>
      </c>
      <c r="E52" t="s">
        <v>127</v>
      </c>
      <c r="F52" t="s">
        <v>113</v>
      </c>
      <c r="G52" t="s">
        <v>118</v>
      </c>
      <c r="H52" t="s">
        <v>119</v>
      </c>
      <c r="I52" s="109" t="s">
        <v>836</v>
      </c>
      <c r="K52" t="s">
        <v>116</v>
      </c>
      <c r="L52" t="s">
        <v>74</v>
      </c>
      <c r="M52" s="1" t="s">
        <v>151</v>
      </c>
      <c r="N52" s="10" t="s">
        <v>298</v>
      </c>
      <c r="O52">
        <v>0</v>
      </c>
      <c r="P52" s="10" t="s">
        <v>1606</v>
      </c>
    </row>
    <row r="53" spans="1:16" ht="16.2" customHeight="1" x14ac:dyDescent="0.3">
      <c r="A53">
        <v>24</v>
      </c>
      <c r="B53" t="s">
        <v>144</v>
      </c>
      <c r="C53" t="s">
        <v>75</v>
      </c>
      <c r="D53">
        <v>10</v>
      </c>
      <c r="E53" t="s">
        <v>127</v>
      </c>
      <c r="F53" t="s">
        <v>113</v>
      </c>
      <c r="G53" t="s">
        <v>128</v>
      </c>
      <c r="H53" t="s">
        <v>115</v>
      </c>
      <c r="I53" s="108">
        <v>0</v>
      </c>
      <c r="J53" s="108">
        <v>999999999999999</v>
      </c>
      <c r="K53" t="s">
        <v>116</v>
      </c>
      <c r="L53" t="s">
        <v>75</v>
      </c>
      <c r="M53" s="1" t="s">
        <v>151</v>
      </c>
      <c r="N53" s="10" t="s">
        <v>298</v>
      </c>
      <c r="O53">
        <v>0</v>
      </c>
      <c r="P53" s="10" t="s">
        <v>1606</v>
      </c>
    </row>
    <row r="54" spans="1:16" ht="16.2" customHeight="1" x14ac:dyDescent="0.3">
      <c r="A54">
        <v>24</v>
      </c>
      <c r="B54" t="s">
        <v>144</v>
      </c>
      <c r="C54" t="s">
        <v>153</v>
      </c>
      <c r="D54">
        <v>11</v>
      </c>
      <c r="E54" t="s">
        <v>127</v>
      </c>
      <c r="F54" t="s">
        <v>113</v>
      </c>
      <c r="G54" t="s">
        <v>128</v>
      </c>
      <c r="H54" t="s">
        <v>115</v>
      </c>
      <c r="I54" s="108">
        <v>0</v>
      </c>
      <c r="J54" s="108">
        <v>999999999999999</v>
      </c>
      <c r="K54" t="s">
        <v>116</v>
      </c>
      <c r="L54" t="s">
        <v>153</v>
      </c>
      <c r="M54" s="1" t="s">
        <v>151</v>
      </c>
      <c r="N54" s="10" t="s">
        <v>298</v>
      </c>
      <c r="O54">
        <v>0</v>
      </c>
    </row>
    <row r="55" spans="1:16" ht="16.2" customHeight="1" x14ac:dyDescent="0.3">
      <c r="A55">
        <v>24</v>
      </c>
      <c r="B55" t="s">
        <v>144</v>
      </c>
      <c r="C55" t="s">
        <v>154</v>
      </c>
      <c r="D55">
        <v>12</v>
      </c>
      <c r="E55" t="s">
        <v>133</v>
      </c>
      <c r="F55" t="s">
        <v>113</v>
      </c>
      <c r="G55" t="s">
        <v>124</v>
      </c>
      <c r="H55" t="s">
        <v>115</v>
      </c>
      <c r="I55" s="110">
        <f>'-'!B4</f>
        <v>45748</v>
      </c>
      <c r="J55" s="110">
        <f>'-'!B5</f>
        <v>45838</v>
      </c>
      <c r="K55" t="s">
        <v>116</v>
      </c>
      <c r="L55" t="s">
        <v>154</v>
      </c>
      <c r="M55" s="1" t="s">
        <v>155</v>
      </c>
      <c r="N55" s="10" t="s">
        <v>273</v>
      </c>
      <c r="O55">
        <v>0</v>
      </c>
    </row>
    <row r="56" spans="1:16" ht="16.2" customHeight="1" x14ac:dyDescent="0.3">
      <c r="A56">
        <v>24</v>
      </c>
      <c r="B56" t="s">
        <v>144</v>
      </c>
      <c r="C56" t="s">
        <v>156</v>
      </c>
      <c r="D56">
        <v>13</v>
      </c>
      <c r="E56" t="s">
        <v>133</v>
      </c>
      <c r="F56" t="s">
        <v>113</v>
      </c>
      <c r="G56" t="s">
        <v>124</v>
      </c>
      <c r="H56" t="s">
        <v>146</v>
      </c>
      <c r="I56" s="110">
        <f ca="1">TODAY()</f>
        <v>45860</v>
      </c>
      <c r="K56" t="s">
        <v>116</v>
      </c>
      <c r="L56" t="s">
        <v>156</v>
      </c>
      <c r="M56" s="1" t="s">
        <v>155</v>
      </c>
      <c r="N56" s="10" t="s">
        <v>273</v>
      </c>
      <c r="O56">
        <v>0</v>
      </c>
    </row>
    <row r="57" spans="1:16" ht="16.2" customHeight="1" x14ac:dyDescent="0.3">
      <c r="A57">
        <v>24</v>
      </c>
      <c r="B57" t="s">
        <v>144</v>
      </c>
      <c r="C57" t="s">
        <v>90</v>
      </c>
      <c r="D57">
        <v>14</v>
      </c>
      <c r="E57" t="s">
        <v>133</v>
      </c>
      <c r="F57" t="s">
        <v>113</v>
      </c>
      <c r="G57" t="s">
        <v>124</v>
      </c>
      <c r="H57" t="s">
        <v>146</v>
      </c>
      <c r="I57" s="110">
        <f ca="1">TODAY()</f>
        <v>45860</v>
      </c>
      <c r="K57" t="s">
        <v>116</v>
      </c>
      <c r="L57" t="s">
        <v>90</v>
      </c>
      <c r="M57" s="1" t="s">
        <v>155</v>
      </c>
      <c r="N57" s="10" t="s">
        <v>273</v>
      </c>
      <c r="O57">
        <v>0</v>
      </c>
    </row>
    <row r="58" spans="1:16" ht="16.2" customHeight="1" x14ac:dyDescent="0.3">
      <c r="A58">
        <v>24</v>
      </c>
      <c r="B58" t="s">
        <v>144</v>
      </c>
      <c r="C58" t="s">
        <v>91</v>
      </c>
      <c r="D58">
        <v>15</v>
      </c>
      <c r="E58" t="s">
        <v>133</v>
      </c>
      <c r="F58" t="s">
        <v>113</v>
      </c>
      <c r="G58" t="s">
        <v>159</v>
      </c>
      <c r="H58" t="s">
        <v>115</v>
      </c>
      <c r="I58" s="109" t="s">
        <v>630</v>
      </c>
      <c r="K58" t="s">
        <v>120</v>
      </c>
      <c r="L58" t="s">
        <v>91</v>
      </c>
      <c r="O58">
        <v>0</v>
      </c>
    </row>
    <row r="59" spans="1:16" ht="16.2" customHeight="1" x14ac:dyDescent="0.3">
      <c r="A59">
        <v>24</v>
      </c>
      <c r="B59" t="s">
        <v>144</v>
      </c>
      <c r="C59" t="s">
        <v>80</v>
      </c>
      <c r="D59">
        <v>16</v>
      </c>
      <c r="E59" t="s">
        <v>133</v>
      </c>
      <c r="F59" t="s">
        <v>113</v>
      </c>
      <c r="G59" t="s">
        <v>159</v>
      </c>
      <c r="H59" t="s">
        <v>115</v>
      </c>
      <c r="I59" s="108" t="s">
        <v>189</v>
      </c>
      <c r="K59" t="s">
        <v>116</v>
      </c>
      <c r="L59" t="s">
        <v>80</v>
      </c>
      <c r="M59" s="1" t="s">
        <v>165</v>
      </c>
      <c r="N59" s="10" t="s">
        <v>274</v>
      </c>
      <c r="O59">
        <v>0</v>
      </c>
    </row>
    <row r="60" spans="1:16" ht="16.2" customHeight="1" x14ac:dyDescent="0.3">
      <c r="A60">
        <v>24</v>
      </c>
      <c r="B60" t="s">
        <v>144</v>
      </c>
      <c r="C60" t="s">
        <v>81</v>
      </c>
      <c r="D60">
        <v>17</v>
      </c>
      <c r="E60" t="s">
        <v>133</v>
      </c>
      <c r="F60" t="s">
        <v>113</v>
      </c>
      <c r="G60" t="s">
        <v>145</v>
      </c>
      <c r="H60" t="s">
        <v>146</v>
      </c>
      <c r="I60" s="108">
        <v>10</v>
      </c>
      <c r="K60" t="s">
        <v>120</v>
      </c>
      <c r="L60" t="s">
        <v>81</v>
      </c>
      <c r="M60" s="1" t="s">
        <v>166</v>
      </c>
      <c r="O60">
        <v>0</v>
      </c>
    </row>
    <row r="61" spans="1:16" ht="16.2" customHeight="1" x14ac:dyDescent="0.3">
      <c r="A61">
        <v>24</v>
      </c>
      <c r="B61" t="s">
        <v>144</v>
      </c>
      <c r="C61" t="s">
        <v>271</v>
      </c>
      <c r="D61">
        <v>18</v>
      </c>
      <c r="E61" t="s">
        <v>133</v>
      </c>
      <c r="F61" t="s">
        <v>113</v>
      </c>
      <c r="G61" t="s">
        <v>135</v>
      </c>
      <c r="H61" t="s">
        <v>119</v>
      </c>
      <c r="K61" t="s">
        <v>120</v>
      </c>
      <c r="L61" t="s">
        <v>269</v>
      </c>
      <c r="M61" s="1" t="s">
        <v>270</v>
      </c>
      <c r="N61" s="10" t="s">
        <v>274</v>
      </c>
      <c r="O61">
        <v>0</v>
      </c>
    </row>
    <row r="62" spans="1:16" ht="16.2" customHeight="1" x14ac:dyDescent="0.3">
      <c r="A62">
        <v>27</v>
      </c>
      <c r="B62" t="s">
        <v>144</v>
      </c>
      <c r="C62" t="s">
        <v>51</v>
      </c>
      <c r="D62">
        <v>1</v>
      </c>
      <c r="E62" t="s">
        <v>112</v>
      </c>
      <c r="F62" t="s">
        <v>113</v>
      </c>
      <c r="G62" t="s">
        <v>159</v>
      </c>
      <c r="H62" t="s">
        <v>115</v>
      </c>
      <c r="I62" s="109" t="s">
        <v>1389</v>
      </c>
      <c r="J62" s="109"/>
      <c r="K62" t="s">
        <v>116</v>
      </c>
      <c r="L62" t="s">
        <v>51</v>
      </c>
      <c r="M62" s="1" t="s">
        <v>170</v>
      </c>
      <c r="N62" s="10"/>
      <c r="O62">
        <v>0</v>
      </c>
    </row>
    <row r="63" spans="1:16" ht="16.2" customHeight="1" x14ac:dyDescent="0.3">
      <c r="A63">
        <v>27</v>
      </c>
      <c r="B63" t="s">
        <v>144</v>
      </c>
      <c r="C63" t="s">
        <v>67</v>
      </c>
      <c r="D63">
        <v>2</v>
      </c>
      <c r="E63" t="s">
        <v>133</v>
      </c>
      <c r="F63" t="s">
        <v>113</v>
      </c>
      <c r="G63" t="s">
        <v>159</v>
      </c>
      <c r="H63" t="s">
        <v>115</v>
      </c>
      <c r="I63" s="109" t="s">
        <v>1513</v>
      </c>
      <c r="K63" t="s">
        <v>120</v>
      </c>
      <c r="L63" t="s">
        <v>67</v>
      </c>
      <c r="M63" s="1" t="s">
        <v>1514</v>
      </c>
      <c r="N63" s="10" t="s">
        <v>274</v>
      </c>
      <c r="O63">
        <v>0</v>
      </c>
    </row>
    <row r="64" spans="1:16" ht="16.2" customHeight="1" x14ac:dyDescent="0.3">
      <c r="A64">
        <v>27</v>
      </c>
      <c r="B64" t="s">
        <v>144</v>
      </c>
      <c r="C64" t="s">
        <v>68</v>
      </c>
      <c r="D64">
        <v>3</v>
      </c>
      <c r="E64" t="s">
        <v>133</v>
      </c>
      <c r="F64" t="s">
        <v>113</v>
      </c>
      <c r="G64" t="s">
        <v>145</v>
      </c>
      <c r="H64" t="s">
        <v>138</v>
      </c>
      <c r="I64" s="108">
        <v>10</v>
      </c>
      <c r="K64" t="s">
        <v>116</v>
      </c>
      <c r="L64" t="s">
        <v>68</v>
      </c>
      <c r="M64" s="1" t="s">
        <v>141</v>
      </c>
      <c r="O64">
        <v>0</v>
      </c>
    </row>
    <row r="65" spans="1:16" ht="16.2" customHeight="1" x14ac:dyDescent="0.3">
      <c r="A65">
        <v>27</v>
      </c>
      <c r="B65" t="s">
        <v>144</v>
      </c>
      <c r="C65" t="s">
        <v>69</v>
      </c>
      <c r="D65">
        <v>4</v>
      </c>
      <c r="E65" t="s">
        <v>133</v>
      </c>
      <c r="F65" t="s">
        <v>113</v>
      </c>
      <c r="G65" t="s">
        <v>145</v>
      </c>
      <c r="H65" t="s">
        <v>146</v>
      </c>
      <c r="I65" s="108">
        <v>10</v>
      </c>
      <c r="K65" t="s">
        <v>120</v>
      </c>
      <c r="L65" t="s">
        <v>69</v>
      </c>
      <c r="M65" s="1" t="s">
        <v>142</v>
      </c>
      <c r="O65">
        <v>0</v>
      </c>
    </row>
    <row r="66" spans="1:16" ht="16.2" customHeight="1" x14ac:dyDescent="0.3">
      <c r="A66">
        <v>27</v>
      </c>
      <c r="B66" t="s">
        <v>144</v>
      </c>
      <c r="C66" t="s">
        <v>70</v>
      </c>
      <c r="D66">
        <v>5</v>
      </c>
      <c r="E66" t="s">
        <v>133</v>
      </c>
      <c r="F66" t="s">
        <v>113</v>
      </c>
      <c r="G66" t="s">
        <v>145</v>
      </c>
      <c r="H66" t="s">
        <v>146</v>
      </c>
      <c r="I66" s="108">
        <v>75</v>
      </c>
      <c r="K66" t="s">
        <v>116</v>
      </c>
      <c r="L66" t="s">
        <v>70</v>
      </c>
      <c r="M66" s="1" t="s">
        <v>172</v>
      </c>
      <c r="N66" s="10" t="s">
        <v>274</v>
      </c>
      <c r="O66">
        <v>0</v>
      </c>
    </row>
    <row r="67" spans="1:16" ht="16.2" customHeight="1" x14ac:dyDescent="0.3">
      <c r="A67">
        <v>27</v>
      </c>
      <c r="B67" t="s">
        <v>144</v>
      </c>
      <c r="C67" t="s">
        <v>150</v>
      </c>
      <c r="D67">
        <v>6</v>
      </c>
      <c r="E67" t="s">
        <v>127</v>
      </c>
      <c r="F67" t="s">
        <v>113</v>
      </c>
      <c r="G67" t="s">
        <v>128</v>
      </c>
      <c r="H67" t="s">
        <v>115</v>
      </c>
      <c r="I67" s="108">
        <v>0</v>
      </c>
      <c r="J67" s="108">
        <v>999999999999999</v>
      </c>
      <c r="K67" t="s">
        <v>116</v>
      </c>
      <c r="L67" t="s">
        <v>150</v>
      </c>
      <c r="M67" s="1" t="s">
        <v>151</v>
      </c>
      <c r="N67" s="10" t="s">
        <v>298</v>
      </c>
      <c r="O67">
        <v>0</v>
      </c>
    </row>
    <row r="68" spans="1:16" ht="16.2" customHeight="1" x14ac:dyDescent="0.3">
      <c r="A68">
        <v>27</v>
      </c>
      <c r="B68" t="s">
        <v>144</v>
      </c>
      <c r="C68" t="s">
        <v>152</v>
      </c>
      <c r="D68">
        <v>7</v>
      </c>
      <c r="E68" t="s">
        <v>127</v>
      </c>
      <c r="F68" t="s">
        <v>113</v>
      </c>
      <c r="G68" t="s">
        <v>128</v>
      </c>
      <c r="H68" t="s">
        <v>115</v>
      </c>
      <c r="I68" s="108">
        <v>0</v>
      </c>
      <c r="J68" s="108">
        <v>999999999999999</v>
      </c>
      <c r="K68" t="s">
        <v>116</v>
      </c>
      <c r="L68" t="s">
        <v>152</v>
      </c>
      <c r="M68" s="1" t="s">
        <v>151</v>
      </c>
      <c r="N68" s="10" t="s">
        <v>298</v>
      </c>
      <c r="O68">
        <v>0</v>
      </c>
    </row>
    <row r="69" spans="1:16" ht="16.2" customHeight="1" x14ac:dyDescent="0.3">
      <c r="A69">
        <v>27</v>
      </c>
      <c r="B69" t="s">
        <v>144</v>
      </c>
      <c r="C69" t="s">
        <v>73</v>
      </c>
      <c r="D69">
        <v>8</v>
      </c>
      <c r="E69" t="s">
        <v>127</v>
      </c>
      <c r="F69" t="s">
        <v>113</v>
      </c>
      <c r="G69" t="s">
        <v>128</v>
      </c>
      <c r="H69" t="s">
        <v>115</v>
      </c>
      <c r="I69" s="108">
        <v>0</v>
      </c>
      <c r="J69" s="108">
        <v>999999999999999</v>
      </c>
      <c r="K69" t="s">
        <v>116</v>
      </c>
      <c r="L69" t="s">
        <v>73</v>
      </c>
      <c r="M69" s="1" t="s">
        <v>151</v>
      </c>
      <c r="N69" s="10" t="s">
        <v>298</v>
      </c>
      <c r="O69">
        <v>0</v>
      </c>
    </row>
    <row r="70" spans="1:16" ht="16.2" customHeight="1" x14ac:dyDescent="0.3">
      <c r="A70">
        <v>27</v>
      </c>
      <c r="B70" t="s">
        <v>144</v>
      </c>
      <c r="C70" t="s">
        <v>74</v>
      </c>
      <c r="D70">
        <v>9</v>
      </c>
      <c r="E70" t="s">
        <v>127</v>
      </c>
      <c r="F70" t="s">
        <v>113</v>
      </c>
      <c r="G70" t="s">
        <v>118</v>
      </c>
      <c r="H70" t="s">
        <v>119</v>
      </c>
      <c r="I70" s="109" t="s">
        <v>836</v>
      </c>
      <c r="K70" t="s">
        <v>116</v>
      </c>
      <c r="L70" t="s">
        <v>74</v>
      </c>
      <c r="M70" s="1" t="s">
        <v>151</v>
      </c>
      <c r="N70" s="10" t="s">
        <v>298</v>
      </c>
      <c r="O70">
        <v>0</v>
      </c>
      <c r="P70" s="10" t="s">
        <v>1606</v>
      </c>
    </row>
    <row r="71" spans="1:16" ht="16.2" customHeight="1" x14ac:dyDescent="0.3">
      <c r="A71">
        <v>27</v>
      </c>
      <c r="B71" t="s">
        <v>144</v>
      </c>
      <c r="C71" t="s">
        <v>75</v>
      </c>
      <c r="D71">
        <v>10</v>
      </c>
      <c r="E71" t="s">
        <v>127</v>
      </c>
      <c r="F71" t="s">
        <v>113</v>
      </c>
      <c r="G71" t="s">
        <v>128</v>
      </c>
      <c r="H71" t="s">
        <v>115</v>
      </c>
      <c r="I71" s="108">
        <v>0</v>
      </c>
      <c r="J71" s="108">
        <v>999999999999999</v>
      </c>
      <c r="K71" t="s">
        <v>116</v>
      </c>
      <c r="L71" t="s">
        <v>75</v>
      </c>
      <c r="M71" s="1" t="s">
        <v>151</v>
      </c>
      <c r="N71" s="10" t="s">
        <v>298</v>
      </c>
      <c r="O71">
        <v>0</v>
      </c>
      <c r="P71" s="10" t="s">
        <v>1606</v>
      </c>
    </row>
    <row r="72" spans="1:16" ht="16.2" customHeight="1" x14ac:dyDescent="0.3">
      <c r="A72">
        <v>27</v>
      </c>
      <c r="B72" t="s">
        <v>144</v>
      </c>
      <c r="C72" t="s">
        <v>153</v>
      </c>
      <c r="D72">
        <v>11</v>
      </c>
      <c r="E72" t="s">
        <v>127</v>
      </c>
      <c r="F72" t="s">
        <v>113</v>
      </c>
      <c r="G72" t="s">
        <v>128</v>
      </c>
      <c r="H72" t="s">
        <v>115</v>
      </c>
      <c r="I72" s="108">
        <v>0</v>
      </c>
      <c r="J72" s="108">
        <v>999999999999999</v>
      </c>
      <c r="K72" t="s">
        <v>116</v>
      </c>
      <c r="L72" t="s">
        <v>153</v>
      </c>
      <c r="M72" s="1" t="s">
        <v>151</v>
      </c>
      <c r="N72" s="10" t="s">
        <v>298</v>
      </c>
      <c r="O72">
        <v>0</v>
      </c>
    </row>
    <row r="73" spans="1:16" ht="16.2" customHeight="1" x14ac:dyDescent="0.3">
      <c r="A73">
        <v>27</v>
      </c>
      <c r="B73" t="s">
        <v>144</v>
      </c>
      <c r="C73" t="s">
        <v>154</v>
      </c>
      <c r="D73">
        <v>12</v>
      </c>
      <c r="E73" t="s">
        <v>133</v>
      </c>
      <c r="F73" t="s">
        <v>113</v>
      </c>
      <c r="G73" t="s">
        <v>124</v>
      </c>
      <c r="H73" t="s">
        <v>115</v>
      </c>
      <c r="I73" s="110">
        <f>'-'!B4</f>
        <v>45748</v>
      </c>
      <c r="J73" s="110">
        <f>'-'!B5</f>
        <v>45838</v>
      </c>
      <c r="K73" t="s">
        <v>116</v>
      </c>
      <c r="L73" t="s">
        <v>154</v>
      </c>
      <c r="M73" s="1" t="s">
        <v>155</v>
      </c>
      <c r="N73" s="10" t="s">
        <v>273</v>
      </c>
      <c r="O73">
        <v>0</v>
      </c>
    </row>
    <row r="74" spans="1:16" ht="16.2" customHeight="1" x14ac:dyDescent="0.3">
      <c r="A74">
        <v>27</v>
      </c>
      <c r="B74" t="s">
        <v>144</v>
      </c>
      <c r="C74" t="s">
        <v>156</v>
      </c>
      <c r="D74">
        <v>13</v>
      </c>
      <c r="E74" t="s">
        <v>133</v>
      </c>
      <c r="F74" t="s">
        <v>113</v>
      </c>
      <c r="G74" t="s">
        <v>124</v>
      </c>
      <c r="H74" t="s">
        <v>146</v>
      </c>
      <c r="I74" s="110">
        <f ca="1">TODAY()</f>
        <v>45860</v>
      </c>
      <c r="K74" t="s">
        <v>116</v>
      </c>
      <c r="L74" t="s">
        <v>156</v>
      </c>
      <c r="M74" s="1" t="s">
        <v>155</v>
      </c>
      <c r="N74" s="10" t="s">
        <v>273</v>
      </c>
      <c r="O74">
        <v>0</v>
      </c>
    </row>
    <row r="75" spans="1:16" ht="16.2" customHeight="1" x14ac:dyDescent="0.3">
      <c r="A75">
        <v>27</v>
      </c>
      <c r="B75" t="s">
        <v>144</v>
      </c>
      <c r="C75" t="s">
        <v>157</v>
      </c>
      <c r="D75">
        <v>14</v>
      </c>
      <c r="E75" t="s">
        <v>127</v>
      </c>
      <c r="F75" t="s">
        <v>113</v>
      </c>
      <c r="G75" t="s">
        <v>128</v>
      </c>
      <c r="H75" t="s">
        <v>115</v>
      </c>
      <c r="I75" s="108">
        <v>0</v>
      </c>
      <c r="J75" s="108">
        <v>100</v>
      </c>
      <c r="K75" t="s">
        <v>116</v>
      </c>
      <c r="L75" t="s">
        <v>157</v>
      </c>
      <c r="M75" s="1" t="s">
        <v>158</v>
      </c>
      <c r="N75" s="10" t="s">
        <v>299</v>
      </c>
      <c r="O75">
        <v>0</v>
      </c>
    </row>
    <row r="76" spans="1:16" ht="16.2" customHeight="1" x14ac:dyDescent="0.3">
      <c r="A76">
        <v>27</v>
      </c>
      <c r="B76" t="s">
        <v>144</v>
      </c>
      <c r="C76" s="1" t="s">
        <v>173</v>
      </c>
      <c r="D76">
        <v>15</v>
      </c>
      <c r="E76" t="s">
        <v>133</v>
      </c>
      <c r="F76" t="s">
        <v>113</v>
      </c>
      <c r="G76" t="s">
        <v>159</v>
      </c>
      <c r="H76" t="s">
        <v>115</v>
      </c>
      <c r="I76" s="108" t="s">
        <v>186</v>
      </c>
      <c r="K76" t="s">
        <v>120</v>
      </c>
      <c r="L76" s="1" t="s">
        <v>173</v>
      </c>
      <c r="M76" s="1" t="s">
        <v>160</v>
      </c>
      <c r="N76" s="10" t="s">
        <v>274</v>
      </c>
      <c r="O76">
        <v>0</v>
      </c>
    </row>
    <row r="77" spans="1:16" ht="16.2" customHeight="1" x14ac:dyDescent="0.3">
      <c r="A77">
        <v>27</v>
      </c>
      <c r="B77" t="s">
        <v>144</v>
      </c>
      <c r="C77" t="s">
        <v>161</v>
      </c>
      <c r="D77">
        <v>16</v>
      </c>
      <c r="E77" t="s">
        <v>133</v>
      </c>
      <c r="F77" t="s">
        <v>113</v>
      </c>
      <c r="G77" t="s">
        <v>159</v>
      </c>
      <c r="H77" t="s">
        <v>115</v>
      </c>
      <c r="I77" s="108" t="s">
        <v>186</v>
      </c>
      <c r="K77" t="s">
        <v>120</v>
      </c>
      <c r="L77" t="s">
        <v>161</v>
      </c>
      <c r="M77" s="1" t="s">
        <v>162</v>
      </c>
      <c r="O77">
        <v>0</v>
      </c>
    </row>
    <row r="78" spans="1:16" ht="16.2" customHeight="1" x14ac:dyDescent="0.3">
      <c r="A78">
        <v>27</v>
      </c>
      <c r="B78" t="s">
        <v>144</v>
      </c>
      <c r="C78" t="s">
        <v>91</v>
      </c>
      <c r="D78">
        <v>17</v>
      </c>
      <c r="E78" t="s">
        <v>133</v>
      </c>
      <c r="F78" t="s">
        <v>113</v>
      </c>
      <c r="G78" t="s">
        <v>159</v>
      </c>
      <c r="H78" t="s">
        <v>115</v>
      </c>
      <c r="I78" s="109" t="s">
        <v>630</v>
      </c>
      <c r="K78" t="s">
        <v>120</v>
      </c>
      <c r="L78" t="s">
        <v>91</v>
      </c>
      <c r="O78">
        <v>0</v>
      </c>
    </row>
    <row r="79" spans="1:16" ht="16.2" customHeight="1" x14ac:dyDescent="0.3">
      <c r="A79">
        <v>27</v>
      </c>
      <c r="B79" t="s">
        <v>144</v>
      </c>
      <c r="C79" t="s">
        <v>80</v>
      </c>
      <c r="D79">
        <v>18</v>
      </c>
      <c r="E79" t="s">
        <v>133</v>
      </c>
      <c r="F79" t="s">
        <v>113</v>
      </c>
      <c r="G79" t="s">
        <v>159</v>
      </c>
      <c r="H79" t="s">
        <v>115</v>
      </c>
      <c r="I79" s="109" t="s">
        <v>632</v>
      </c>
      <c r="K79" t="s">
        <v>116</v>
      </c>
      <c r="L79" t="s">
        <v>80</v>
      </c>
      <c r="M79" s="1" t="s">
        <v>165</v>
      </c>
      <c r="N79" s="10" t="s">
        <v>274</v>
      </c>
      <c r="O79">
        <v>0</v>
      </c>
    </row>
    <row r="80" spans="1:16" ht="16.2" customHeight="1" x14ac:dyDescent="0.3">
      <c r="A80">
        <v>27</v>
      </c>
      <c r="B80" t="s">
        <v>144</v>
      </c>
      <c r="C80" t="s">
        <v>81</v>
      </c>
      <c r="D80">
        <v>19</v>
      </c>
      <c r="E80" t="s">
        <v>133</v>
      </c>
      <c r="F80" t="s">
        <v>113</v>
      </c>
      <c r="G80" t="s">
        <v>145</v>
      </c>
      <c r="H80" t="s">
        <v>146</v>
      </c>
      <c r="I80" s="108">
        <v>10</v>
      </c>
      <c r="K80" t="s">
        <v>120</v>
      </c>
      <c r="L80" t="s">
        <v>81</v>
      </c>
      <c r="M80" s="1" t="s">
        <v>166</v>
      </c>
      <c r="O80">
        <v>0</v>
      </c>
    </row>
    <row r="81" spans="1:15" ht="16.2" customHeight="1" x14ac:dyDescent="0.3">
      <c r="A81">
        <v>27</v>
      </c>
      <c r="B81" t="s">
        <v>144</v>
      </c>
      <c r="C81" t="s">
        <v>93</v>
      </c>
      <c r="D81">
        <v>20</v>
      </c>
      <c r="E81" t="s">
        <v>133</v>
      </c>
      <c r="F81" t="s">
        <v>113</v>
      </c>
      <c r="G81" t="s">
        <v>159</v>
      </c>
      <c r="H81" t="s">
        <v>115</v>
      </c>
      <c r="I81" s="108" t="s">
        <v>188</v>
      </c>
      <c r="K81" t="s">
        <v>120</v>
      </c>
      <c r="L81" t="s">
        <v>93</v>
      </c>
      <c r="M81" s="1" t="s">
        <v>174</v>
      </c>
      <c r="N81" s="10"/>
      <c r="O81">
        <v>0</v>
      </c>
    </row>
    <row r="82" spans="1:15" ht="16.2" customHeight="1" x14ac:dyDescent="0.3">
      <c r="A82">
        <v>27</v>
      </c>
      <c r="B82" t="s">
        <v>144</v>
      </c>
      <c r="C82" t="s">
        <v>94</v>
      </c>
      <c r="D82">
        <v>21</v>
      </c>
      <c r="E82" t="s">
        <v>133</v>
      </c>
      <c r="F82" t="s">
        <v>113</v>
      </c>
      <c r="G82" t="s">
        <v>159</v>
      </c>
      <c r="H82" t="s">
        <v>115</v>
      </c>
      <c r="I82" s="113" t="s">
        <v>641</v>
      </c>
      <c r="K82" t="s">
        <v>116</v>
      </c>
      <c r="L82" t="s">
        <v>94</v>
      </c>
      <c r="M82" s="1" t="s">
        <v>175</v>
      </c>
      <c r="N82" s="10" t="s">
        <v>274</v>
      </c>
      <c r="O82">
        <v>0</v>
      </c>
    </row>
    <row r="83" spans="1:15" ht="16.2" customHeight="1" x14ac:dyDescent="0.3">
      <c r="A83">
        <v>27</v>
      </c>
      <c r="B83" t="s">
        <v>144</v>
      </c>
      <c r="C83" t="s">
        <v>95</v>
      </c>
      <c r="D83">
        <v>22</v>
      </c>
      <c r="E83" t="s">
        <v>133</v>
      </c>
      <c r="F83" t="s">
        <v>113</v>
      </c>
      <c r="G83" t="s">
        <v>145</v>
      </c>
      <c r="H83" t="s">
        <v>115</v>
      </c>
      <c r="I83" s="108">
        <v>12</v>
      </c>
      <c r="J83" s="108">
        <v>15</v>
      </c>
      <c r="K83" t="s">
        <v>120</v>
      </c>
      <c r="L83" t="s">
        <v>95</v>
      </c>
      <c r="M83" s="1" t="s">
        <v>176</v>
      </c>
      <c r="O83">
        <v>0</v>
      </c>
    </row>
    <row r="84" spans="1:15" ht="16.2" customHeight="1" x14ac:dyDescent="0.3">
      <c r="A84">
        <v>27</v>
      </c>
      <c r="B84" t="s">
        <v>144</v>
      </c>
      <c r="C84" t="s">
        <v>96</v>
      </c>
      <c r="D84">
        <v>23</v>
      </c>
      <c r="E84" t="s">
        <v>133</v>
      </c>
      <c r="F84" t="s">
        <v>113</v>
      </c>
      <c r="G84" t="s">
        <v>159</v>
      </c>
      <c r="H84" t="s">
        <v>115</v>
      </c>
      <c r="I84" s="109" t="s">
        <v>642</v>
      </c>
      <c r="K84" t="s">
        <v>116</v>
      </c>
      <c r="L84" t="s">
        <v>96</v>
      </c>
      <c r="M84" s="1" t="s">
        <v>177</v>
      </c>
      <c r="O84">
        <v>0</v>
      </c>
    </row>
    <row r="85" spans="1:15" ht="16.2" customHeight="1" x14ac:dyDescent="0.3">
      <c r="A85">
        <v>27</v>
      </c>
      <c r="B85" t="s">
        <v>144</v>
      </c>
      <c r="C85" t="s">
        <v>97</v>
      </c>
      <c r="D85">
        <v>24</v>
      </c>
      <c r="E85" t="s">
        <v>133</v>
      </c>
      <c r="F85" t="s">
        <v>113</v>
      </c>
      <c r="G85" t="s">
        <v>145</v>
      </c>
      <c r="H85" t="s">
        <v>146</v>
      </c>
      <c r="I85" s="108">
        <v>75</v>
      </c>
      <c r="K85" t="s">
        <v>116</v>
      </c>
      <c r="L85" t="s">
        <v>97</v>
      </c>
      <c r="M85" s="1" t="s">
        <v>178</v>
      </c>
      <c r="N85" s="10" t="s">
        <v>274</v>
      </c>
      <c r="O85">
        <v>0</v>
      </c>
    </row>
    <row r="86" spans="1:15" ht="16.2" customHeight="1" x14ac:dyDescent="0.3">
      <c r="A86">
        <v>27</v>
      </c>
      <c r="B86" t="s">
        <v>144</v>
      </c>
      <c r="C86" t="s">
        <v>98</v>
      </c>
      <c r="D86">
        <v>25</v>
      </c>
      <c r="E86" t="s">
        <v>112</v>
      </c>
      <c r="F86" t="s">
        <v>113</v>
      </c>
      <c r="G86" t="s">
        <v>135</v>
      </c>
      <c r="H86" t="s">
        <v>115</v>
      </c>
      <c r="I86" s="108">
        <v>1</v>
      </c>
      <c r="J86" s="108">
        <v>999999999999999</v>
      </c>
      <c r="K86" t="s">
        <v>116</v>
      </c>
      <c r="L86" t="s">
        <v>98</v>
      </c>
      <c r="O86">
        <v>0</v>
      </c>
    </row>
    <row r="87" spans="1:15" ht="16.2" customHeight="1" x14ac:dyDescent="0.3">
      <c r="A87">
        <v>27</v>
      </c>
      <c r="B87" t="s">
        <v>144</v>
      </c>
      <c r="C87" t="s">
        <v>99</v>
      </c>
      <c r="D87">
        <v>26</v>
      </c>
      <c r="E87" t="s">
        <v>112</v>
      </c>
      <c r="F87" t="s">
        <v>113</v>
      </c>
      <c r="G87" t="s">
        <v>145</v>
      </c>
      <c r="H87" t="s">
        <v>146</v>
      </c>
      <c r="I87" s="108">
        <v>150</v>
      </c>
      <c r="K87" t="s">
        <v>116</v>
      </c>
      <c r="L87" t="s">
        <v>99</v>
      </c>
      <c r="O87">
        <v>0</v>
      </c>
    </row>
    <row r="88" spans="1:15" ht="16.2" customHeight="1" x14ac:dyDescent="0.3">
      <c r="A88">
        <v>27</v>
      </c>
      <c r="B88" t="s">
        <v>144</v>
      </c>
      <c r="C88" t="s">
        <v>100</v>
      </c>
      <c r="D88">
        <v>27</v>
      </c>
      <c r="E88" t="s">
        <v>133</v>
      </c>
      <c r="F88" t="s">
        <v>113</v>
      </c>
      <c r="G88" t="s">
        <v>145</v>
      </c>
      <c r="H88" t="s">
        <v>146</v>
      </c>
      <c r="I88" s="108">
        <v>25</v>
      </c>
      <c r="K88" t="s">
        <v>120</v>
      </c>
      <c r="L88" t="s">
        <v>100</v>
      </c>
      <c r="N88" s="10" t="s">
        <v>274</v>
      </c>
      <c r="O88">
        <v>0</v>
      </c>
    </row>
    <row r="89" spans="1:15" ht="16.2" customHeight="1" x14ac:dyDescent="0.3">
      <c r="A89">
        <v>27</v>
      </c>
      <c r="B89" t="s">
        <v>144</v>
      </c>
      <c r="C89" t="s">
        <v>87</v>
      </c>
      <c r="D89">
        <v>28</v>
      </c>
      <c r="E89" t="s">
        <v>127</v>
      </c>
      <c r="F89" t="s">
        <v>113</v>
      </c>
      <c r="G89" t="s">
        <v>128</v>
      </c>
      <c r="H89" t="s">
        <v>115</v>
      </c>
      <c r="I89" s="108">
        <v>0</v>
      </c>
      <c r="J89" s="108">
        <v>999999999999999</v>
      </c>
      <c r="K89" t="s">
        <v>120</v>
      </c>
      <c r="L89" t="s">
        <v>87</v>
      </c>
      <c r="M89" s="1" t="s">
        <v>167</v>
      </c>
      <c r="N89" s="10" t="s">
        <v>298</v>
      </c>
      <c r="O89">
        <v>0</v>
      </c>
    </row>
    <row r="90" spans="1:15" ht="16.2" customHeight="1" x14ac:dyDescent="0.3">
      <c r="A90">
        <v>27</v>
      </c>
      <c r="B90" t="s">
        <v>144</v>
      </c>
      <c r="C90" t="s">
        <v>101</v>
      </c>
      <c r="D90">
        <v>29</v>
      </c>
      <c r="E90" t="s">
        <v>127</v>
      </c>
      <c r="F90" t="s">
        <v>113</v>
      </c>
      <c r="G90" t="s">
        <v>128</v>
      </c>
      <c r="H90" t="s">
        <v>115</v>
      </c>
      <c r="I90" s="108">
        <v>0</v>
      </c>
      <c r="J90" s="108">
        <v>999999999999999</v>
      </c>
      <c r="K90" t="s">
        <v>120</v>
      </c>
      <c r="L90" t="s">
        <v>101</v>
      </c>
      <c r="M90" s="1" t="s">
        <v>168</v>
      </c>
      <c r="N90" s="10" t="s">
        <v>298</v>
      </c>
      <c r="O90">
        <v>0</v>
      </c>
    </row>
    <row r="91" spans="1:15" ht="16.2" customHeight="1" x14ac:dyDescent="0.3">
      <c r="A91">
        <v>27</v>
      </c>
      <c r="B91" t="s">
        <v>144</v>
      </c>
      <c r="C91" t="s">
        <v>88</v>
      </c>
      <c r="D91">
        <v>30</v>
      </c>
      <c r="E91" t="s">
        <v>127</v>
      </c>
      <c r="F91" t="s">
        <v>113</v>
      </c>
      <c r="G91" t="s">
        <v>128</v>
      </c>
      <c r="H91" t="s">
        <v>115</v>
      </c>
      <c r="I91" s="108">
        <v>0</v>
      </c>
      <c r="J91" s="108">
        <v>999999999999999</v>
      </c>
      <c r="K91" t="s">
        <v>120</v>
      </c>
      <c r="L91" t="s">
        <v>88</v>
      </c>
      <c r="M91" s="1" t="s">
        <v>169</v>
      </c>
      <c r="N91" s="10" t="s">
        <v>298</v>
      </c>
      <c r="O91">
        <v>0</v>
      </c>
    </row>
    <row r="92" spans="1:15" ht="16.2" customHeight="1" x14ac:dyDescent="0.3">
      <c r="A92">
        <v>27</v>
      </c>
      <c r="B92" t="s">
        <v>144</v>
      </c>
      <c r="C92" s="31" t="s">
        <v>1488</v>
      </c>
      <c r="D92">
        <v>31</v>
      </c>
      <c r="E92" t="s">
        <v>127</v>
      </c>
      <c r="F92" t="s">
        <v>113</v>
      </c>
      <c r="G92" t="s">
        <v>128</v>
      </c>
      <c r="H92" t="s">
        <v>115</v>
      </c>
      <c r="I92" s="108">
        <v>0</v>
      </c>
      <c r="J92" s="108">
        <v>999999999999999</v>
      </c>
      <c r="K92" t="s">
        <v>120</v>
      </c>
      <c r="L92" t="s">
        <v>1508</v>
      </c>
      <c r="M92" t="s">
        <v>1504</v>
      </c>
      <c r="N92" s="10" t="s">
        <v>298</v>
      </c>
      <c r="O92">
        <v>0</v>
      </c>
    </row>
    <row r="93" spans="1:15" ht="16.2" customHeight="1" x14ac:dyDescent="0.3">
      <c r="A93">
        <v>27</v>
      </c>
      <c r="B93" t="s">
        <v>144</v>
      </c>
      <c r="C93" s="31" t="s">
        <v>1489</v>
      </c>
      <c r="D93">
        <v>32</v>
      </c>
      <c r="E93" t="s">
        <v>127</v>
      </c>
      <c r="F93" t="s">
        <v>113</v>
      </c>
      <c r="G93" t="s">
        <v>128</v>
      </c>
      <c r="H93" t="s">
        <v>115</v>
      </c>
      <c r="I93" s="108">
        <v>0</v>
      </c>
      <c r="J93" s="108">
        <v>999999999999999</v>
      </c>
      <c r="K93" t="s">
        <v>120</v>
      </c>
      <c r="L93" t="s">
        <v>1509</v>
      </c>
      <c r="M93" t="s">
        <v>1505</v>
      </c>
      <c r="N93" s="10" t="s">
        <v>298</v>
      </c>
      <c r="O93">
        <v>0</v>
      </c>
    </row>
    <row r="94" spans="1:15" ht="16.2" customHeight="1" x14ac:dyDescent="0.3">
      <c r="A94">
        <v>27</v>
      </c>
      <c r="B94" t="s">
        <v>144</v>
      </c>
      <c r="C94" s="31" t="s">
        <v>1490</v>
      </c>
      <c r="D94">
        <v>33</v>
      </c>
      <c r="E94" t="s">
        <v>127</v>
      </c>
      <c r="F94" t="s">
        <v>113</v>
      </c>
      <c r="G94" t="s">
        <v>128</v>
      </c>
      <c r="H94" t="s">
        <v>115</v>
      </c>
      <c r="I94" s="108">
        <v>0</v>
      </c>
      <c r="J94" s="108">
        <v>999999999999999</v>
      </c>
      <c r="K94" t="s">
        <v>120</v>
      </c>
      <c r="L94" t="s">
        <v>1510</v>
      </c>
      <c r="M94" t="s">
        <v>1506</v>
      </c>
      <c r="N94" s="10" t="s">
        <v>298</v>
      </c>
      <c r="O94">
        <v>0</v>
      </c>
    </row>
    <row r="95" spans="1:15" ht="16.2" customHeight="1" x14ac:dyDescent="0.3">
      <c r="A95">
        <v>27</v>
      </c>
      <c r="B95" t="s">
        <v>144</v>
      </c>
      <c r="C95" s="31" t="s">
        <v>1491</v>
      </c>
      <c r="D95">
        <v>34</v>
      </c>
      <c r="E95" t="s">
        <v>133</v>
      </c>
      <c r="F95" t="s">
        <v>113</v>
      </c>
      <c r="G95" t="s">
        <v>159</v>
      </c>
      <c r="H95" t="s">
        <v>115</v>
      </c>
      <c r="I95" s="108" t="s">
        <v>186</v>
      </c>
      <c r="K95" t="s">
        <v>120</v>
      </c>
      <c r="L95" t="s">
        <v>1491</v>
      </c>
      <c r="M95" s="1" t="s">
        <v>1507</v>
      </c>
      <c r="N95" s="10" t="s">
        <v>274</v>
      </c>
      <c r="O95">
        <v>0</v>
      </c>
    </row>
    <row r="96" spans="1:15" ht="16.2" customHeight="1" x14ac:dyDescent="0.3">
      <c r="A96">
        <v>27</v>
      </c>
      <c r="B96" t="s">
        <v>144</v>
      </c>
      <c r="C96" t="s">
        <v>271</v>
      </c>
      <c r="D96">
        <v>35</v>
      </c>
      <c r="E96" t="s">
        <v>133</v>
      </c>
      <c r="F96" t="s">
        <v>113</v>
      </c>
      <c r="G96" t="s">
        <v>135</v>
      </c>
      <c r="H96" t="s">
        <v>119</v>
      </c>
      <c r="K96" t="s">
        <v>120</v>
      </c>
      <c r="L96" t="s">
        <v>269</v>
      </c>
      <c r="M96" s="1" t="s">
        <v>270</v>
      </c>
      <c r="N96" s="10" t="s">
        <v>274</v>
      </c>
      <c r="O96">
        <v>0</v>
      </c>
    </row>
    <row r="97" spans="1:16" ht="16.2" customHeight="1" x14ac:dyDescent="0.3">
      <c r="A97" t="s">
        <v>1603</v>
      </c>
      <c r="B97" t="s">
        <v>144</v>
      </c>
      <c r="C97" t="s">
        <v>51</v>
      </c>
      <c r="D97">
        <v>1</v>
      </c>
      <c r="E97" t="s">
        <v>112</v>
      </c>
      <c r="F97" t="s">
        <v>113</v>
      </c>
      <c r="G97" t="s">
        <v>159</v>
      </c>
      <c r="H97" t="s">
        <v>115</v>
      </c>
      <c r="I97" s="109" t="s">
        <v>1389</v>
      </c>
      <c r="J97" s="109"/>
      <c r="K97" t="s">
        <v>116</v>
      </c>
      <c r="L97" t="s">
        <v>51</v>
      </c>
      <c r="M97" s="1" t="s">
        <v>170</v>
      </c>
      <c r="N97" s="10"/>
      <c r="O97">
        <v>0</v>
      </c>
    </row>
    <row r="98" spans="1:16" ht="16.2" customHeight="1" x14ac:dyDescent="0.3">
      <c r="A98" t="s">
        <v>1603</v>
      </c>
      <c r="B98" t="s">
        <v>144</v>
      </c>
      <c r="C98" t="s">
        <v>67</v>
      </c>
      <c r="D98">
        <v>2</v>
      </c>
      <c r="E98" t="s">
        <v>133</v>
      </c>
      <c r="F98" t="s">
        <v>113</v>
      </c>
      <c r="G98" t="s">
        <v>159</v>
      </c>
      <c r="H98" t="s">
        <v>115</v>
      </c>
      <c r="I98" s="109" t="s">
        <v>1513</v>
      </c>
      <c r="K98" t="s">
        <v>120</v>
      </c>
      <c r="L98" t="s">
        <v>67</v>
      </c>
      <c r="M98" s="1" t="s">
        <v>140</v>
      </c>
      <c r="N98" s="10" t="s">
        <v>274</v>
      </c>
      <c r="O98">
        <v>0</v>
      </c>
    </row>
    <row r="99" spans="1:16" ht="16.2" customHeight="1" x14ac:dyDescent="0.3">
      <c r="A99" t="s">
        <v>1603</v>
      </c>
      <c r="B99" t="s">
        <v>144</v>
      </c>
      <c r="C99" t="s">
        <v>68</v>
      </c>
      <c r="D99">
        <v>3</v>
      </c>
      <c r="E99" t="s">
        <v>133</v>
      </c>
      <c r="F99" t="s">
        <v>113</v>
      </c>
      <c r="G99" t="s">
        <v>145</v>
      </c>
      <c r="H99" t="s">
        <v>138</v>
      </c>
      <c r="I99" s="108">
        <v>10</v>
      </c>
      <c r="K99" t="s">
        <v>116</v>
      </c>
      <c r="L99" t="s">
        <v>68</v>
      </c>
      <c r="M99" s="1" t="s">
        <v>141</v>
      </c>
      <c r="O99">
        <v>0</v>
      </c>
    </row>
    <row r="100" spans="1:16" ht="16.2" customHeight="1" x14ac:dyDescent="0.3">
      <c r="A100" t="s">
        <v>1603</v>
      </c>
      <c r="B100" t="s">
        <v>144</v>
      </c>
      <c r="C100" t="s">
        <v>69</v>
      </c>
      <c r="D100">
        <v>4</v>
      </c>
      <c r="E100" t="s">
        <v>133</v>
      </c>
      <c r="F100" t="s">
        <v>113</v>
      </c>
      <c r="G100" t="s">
        <v>145</v>
      </c>
      <c r="H100" t="s">
        <v>146</v>
      </c>
      <c r="I100" s="108">
        <v>10</v>
      </c>
      <c r="K100" t="s">
        <v>120</v>
      </c>
      <c r="L100" t="s">
        <v>69</v>
      </c>
      <c r="M100" s="1" t="s">
        <v>142</v>
      </c>
      <c r="O100">
        <v>0</v>
      </c>
    </row>
    <row r="101" spans="1:16" ht="16.2" customHeight="1" x14ac:dyDescent="0.3">
      <c r="A101" t="s">
        <v>1603</v>
      </c>
      <c r="B101" t="s">
        <v>144</v>
      </c>
      <c r="C101" t="s">
        <v>70</v>
      </c>
      <c r="D101">
        <v>5</v>
      </c>
      <c r="E101" t="s">
        <v>133</v>
      </c>
      <c r="F101" t="s">
        <v>113</v>
      </c>
      <c r="G101" t="s">
        <v>145</v>
      </c>
      <c r="H101" t="s">
        <v>146</v>
      </c>
      <c r="I101" s="108">
        <v>75</v>
      </c>
      <c r="K101" t="s">
        <v>116</v>
      </c>
      <c r="L101" t="s">
        <v>70</v>
      </c>
      <c r="M101" s="1" t="s">
        <v>172</v>
      </c>
      <c r="N101" s="10" t="s">
        <v>274</v>
      </c>
      <c r="O101">
        <v>0</v>
      </c>
    </row>
    <row r="102" spans="1:16" ht="16.2" customHeight="1" x14ac:dyDescent="0.3">
      <c r="A102" t="s">
        <v>1603</v>
      </c>
      <c r="B102" t="s">
        <v>144</v>
      </c>
      <c r="C102" t="s">
        <v>150</v>
      </c>
      <c r="D102">
        <v>6</v>
      </c>
      <c r="E102" t="s">
        <v>127</v>
      </c>
      <c r="F102" t="s">
        <v>113</v>
      </c>
      <c r="G102" t="s">
        <v>128</v>
      </c>
      <c r="H102" t="s">
        <v>115</v>
      </c>
      <c r="I102" s="108">
        <v>0</v>
      </c>
      <c r="J102" s="108">
        <v>999999999999999</v>
      </c>
      <c r="K102" t="s">
        <v>116</v>
      </c>
      <c r="L102" t="s">
        <v>150</v>
      </c>
      <c r="M102" s="1" t="s">
        <v>151</v>
      </c>
      <c r="N102" s="10" t="s">
        <v>298</v>
      </c>
      <c r="O102">
        <v>0</v>
      </c>
    </row>
    <row r="103" spans="1:16" ht="16.2" customHeight="1" x14ac:dyDescent="0.3">
      <c r="A103" t="s">
        <v>1603</v>
      </c>
      <c r="B103" t="s">
        <v>144</v>
      </c>
      <c r="C103" t="s">
        <v>152</v>
      </c>
      <c r="D103">
        <v>7</v>
      </c>
      <c r="E103" t="s">
        <v>127</v>
      </c>
      <c r="F103" t="s">
        <v>113</v>
      </c>
      <c r="G103" t="s">
        <v>128</v>
      </c>
      <c r="H103" t="s">
        <v>115</v>
      </c>
      <c r="I103" s="108">
        <v>0</v>
      </c>
      <c r="J103" s="108">
        <v>999999999999999</v>
      </c>
      <c r="K103" t="s">
        <v>116</v>
      </c>
      <c r="L103" t="s">
        <v>152</v>
      </c>
      <c r="M103" s="1" t="s">
        <v>151</v>
      </c>
      <c r="N103" s="10" t="s">
        <v>298</v>
      </c>
      <c r="O103">
        <v>0</v>
      </c>
    </row>
    <row r="104" spans="1:16" ht="16.2" customHeight="1" x14ac:dyDescent="0.3">
      <c r="A104" t="s">
        <v>1603</v>
      </c>
      <c r="B104" t="s">
        <v>144</v>
      </c>
      <c r="C104" t="s">
        <v>73</v>
      </c>
      <c r="D104">
        <v>8</v>
      </c>
      <c r="E104" t="s">
        <v>127</v>
      </c>
      <c r="F104" t="s">
        <v>113</v>
      </c>
      <c r="G104" t="s">
        <v>128</v>
      </c>
      <c r="H104" t="s">
        <v>115</v>
      </c>
      <c r="I104" s="108">
        <v>0</v>
      </c>
      <c r="J104" s="108">
        <v>999999999999999</v>
      </c>
      <c r="K104" t="s">
        <v>116</v>
      </c>
      <c r="L104" t="s">
        <v>73</v>
      </c>
      <c r="M104" s="1" t="s">
        <v>151</v>
      </c>
      <c r="N104" s="10" t="s">
        <v>298</v>
      </c>
      <c r="O104">
        <v>0</v>
      </c>
    </row>
    <row r="105" spans="1:16" ht="16.2" customHeight="1" x14ac:dyDescent="0.3">
      <c r="A105" t="s">
        <v>1603</v>
      </c>
      <c r="B105" t="s">
        <v>144</v>
      </c>
      <c r="C105" t="s">
        <v>74</v>
      </c>
      <c r="D105">
        <v>9</v>
      </c>
      <c r="E105" t="s">
        <v>127</v>
      </c>
      <c r="F105" t="s">
        <v>113</v>
      </c>
      <c r="G105" t="s">
        <v>118</v>
      </c>
      <c r="H105" t="s">
        <v>119</v>
      </c>
      <c r="I105" s="109" t="s">
        <v>836</v>
      </c>
      <c r="K105" t="s">
        <v>116</v>
      </c>
      <c r="L105" t="s">
        <v>74</v>
      </c>
      <c r="M105" s="1" t="s">
        <v>151</v>
      </c>
      <c r="N105" s="10" t="s">
        <v>298</v>
      </c>
      <c r="O105">
        <v>0</v>
      </c>
      <c r="P105" s="10" t="s">
        <v>1606</v>
      </c>
    </row>
    <row r="106" spans="1:16" ht="16.2" customHeight="1" x14ac:dyDescent="0.3">
      <c r="A106" t="s">
        <v>1603</v>
      </c>
      <c r="B106" t="s">
        <v>144</v>
      </c>
      <c r="C106" t="s">
        <v>75</v>
      </c>
      <c r="D106">
        <v>10</v>
      </c>
      <c r="E106" t="s">
        <v>127</v>
      </c>
      <c r="F106" t="s">
        <v>113</v>
      </c>
      <c r="G106" t="s">
        <v>128</v>
      </c>
      <c r="H106" t="s">
        <v>115</v>
      </c>
      <c r="I106" s="108">
        <v>0</v>
      </c>
      <c r="J106" s="108">
        <v>999999999999999</v>
      </c>
      <c r="K106" t="s">
        <v>116</v>
      </c>
      <c r="L106" t="s">
        <v>75</v>
      </c>
      <c r="M106" s="1" t="s">
        <v>151</v>
      </c>
      <c r="N106" s="10" t="s">
        <v>298</v>
      </c>
      <c r="O106">
        <v>0</v>
      </c>
      <c r="P106" s="10" t="s">
        <v>1606</v>
      </c>
    </row>
    <row r="107" spans="1:16" ht="16.2" customHeight="1" x14ac:dyDescent="0.3">
      <c r="A107" t="s">
        <v>1603</v>
      </c>
      <c r="B107" t="s">
        <v>144</v>
      </c>
      <c r="C107" t="s">
        <v>76</v>
      </c>
      <c r="D107">
        <v>11</v>
      </c>
      <c r="E107" t="s">
        <v>127</v>
      </c>
      <c r="F107" t="s">
        <v>113</v>
      </c>
      <c r="G107" t="s">
        <v>128</v>
      </c>
      <c r="H107" t="s">
        <v>115</v>
      </c>
      <c r="I107" s="108">
        <v>0</v>
      </c>
      <c r="J107" s="108">
        <v>999999999999999</v>
      </c>
      <c r="K107" t="s">
        <v>116</v>
      </c>
      <c r="L107" t="s">
        <v>76</v>
      </c>
      <c r="M107" s="1" t="s">
        <v>151</v>
      </c>
      <c r="N107" s="10" t="s">
        <v>298</v>
      </c>
      <c r="O107">
        <v>0</v>
      </c>
    </row>
    <row r="108" spans="1:16" ht="16.2" customHeight="1" x14ac:dyDescent="0.3">
      <c r="A108" t="s">
        <v>1603</v>
      </c>
      <c r="B108" t="s">
        <v>144</v>
      </c>
      <c r="C108" t="s">
        <v>153</v>
      </c>
      <c r="D108">
        <v>12</v>
      </c>
      <c r="E108" t="s">
        <v>127</v>
      </c>
      <c r="F108" t="s">
        <v>113</v>
      </c>
      <c r="G108" t="s">
        <v>128</v>
      </c>
      <c r="H108" t="s">
        <v>115</v>
      </c>
      <c r="I108" s="108">
        <v>0</v>
      </c>
      <c r="J108" s="108">
        <v>999999999999999</v>
      </c>
      <c r="K108" t="s">
        <v>116</v>
      </c>
      <c r="L108" t="s">
        <v>153</v>
      </c>
      <c r="M108" s="1" t="s">
        <v>151</v>
      </c>
      <c r="N108" s="10" t="s">
        <v>298</v>
      </c>
      <c r="O108">
        <v>0</v>
      </c>
    </row>
    <row r="109" spans="1:16" ht="16.2" customHeight="1" x14ac:dyDescent="0.3">
      <c r="A109" t="s">
        <v>1603</v>
      </c>
      <c r="B109" t="s">
        <v>144</v>
      </c>
      <c r="C109" t="s">
        <v>154</v>
      </c>
      <c r="D109">
        <v>13</v>
      </c>
      <c r="E109" t="s">
        <v>133</v>
      </c>
      <c r="F109" t="s">
        <v>113</v>
      </c>
      <c r="G109" t="s">
        <v>124</v>
      </c>
      <c r="H109" t="s">
        <v>115</v>
      </c>
      <c r="I109" s="110">
        <f>'-'!B4</f>
        <v>45748</v>
      </c>
      <c r="J109" s="110">
        <f>'-'!B5</f>
        <v>45838</v>
      </c>
      <c r="K109" t="s">
        <v>116</v>
      </c>
      <c r="L109" t="s">
        <v>154</v>
      </c>
      <c r="M109" s="1" t="s">
        <v>155</v>
      </c>
      <c r="N109" s="10" t="s">
        <v>273</v>
      </c>
      <c r="O109">
        <v>0</v>
      </c>
    </row>
    <row r="110" spans="1:16" ht="16.2" customHeight="1" x14ac:dyDescent="0.3">
      <c r="A110" t="s">
        <v>1603</v>
      </c>
      <c r="B110" t="s">
        <v>144</v>
      </c>
      <c r="C110" t="s">
        <v>156</v>
      </c>
      <c r="D110">
        <v>14</v>
      </c>
      <c r="E110" t="s">
        <v>133</v>
      </c>
      <c r="F110" t="s">
        <v>113</v>
      </c>
      <c r="G110" t="s">
        <v>124</v>
      </c>
      <c r="H110" t="s">
        <v>146</v>
      </c>
      <c r="I110" s="110">
        <f ca="1">TODAY()</f>
        <v>45860</v>
      </c>
      <c r="K110" t="s">
        <v>116</v>
      </c>
      <c r="L110" t="s">
        <v>156</v>
      </c>
      <c r="M110" s="1" t="s">
        <v>155</v>
      </c>
      <c r="N110" s="10" t="s">
        <v>273</v>
      </c>
      <c r="O110">
        <v>0</v>
      </c>
    </row>
    <row r="111" spans="1:16" ht="16.2" customHeight="1" x14ac:dyDescent="0.3">
      <c r="A111" t="s">
        <v>1603</v>
      </c>
      <c r="B111" t="s">
        <v>144</v>
      </c>
      <c r="C111" t="s">
        <v>157</v>
      </c>
      <c r="D111">
        <v>15</v>
      </c>
      <c r="E111" t="s">
        <v>127</v>
      </c>
      <c r="F111" t="s">
        <v>113</v>
      </c>
      <c r="G111" t="s">
        <v>128</v>
      </c>
      <c r="H111" t="s">
        <v>115</v>
      </c>
      <c r="I111" s="108">
        <v>0</v>
      </c>
      <c r="J111" s="108">
        <v>100</v>
      </c>
      <c r="K111" t="s">
        <v>116</v>
      </c>
      <c r="L111" t="s">
        <v>157</v>
      </c>
      <c r="M111" s="1" t="s">
        <v>158</v>
      </c>
      <c r="N111" s="10" t="s">
        <v>299</v>
      </c>
      <c r="O111">
        <v>0</v>
      </c>
    </row>
    <row r="112" spans="1:16" ht="16.2" customHeight="1" x14ac:dyDescent="0.3">
      <c r="A112" t="s">
        <v>1603</v>
      </c>
      <c r="B112" t="s">
        <v>144</v>
      </c>
      <c r="C112" t="s">
        <v>161</v>
      </c>
      <c r="D112">
        <v>16</v>
      </c>
      <c r="E112" t="s">
        <v>133</v>
      </c>
      <c r="F112" t="s">
        <v>113</v>
      </c>
      <c r="G112" t="s">
        <v>159</v>
      </c>
      <c r="H112" t="s">
        <v>115</v>
      </c>
      <c r="I112" s="108" t="s">
        <v>186</v>
      </c>
      <c r="K112" t="s">
        <v>120</v>
      </c>
      <c r="L112" t="s">
        <v>161</v>
      </c>
      <c r="M112" s="1" t="s">
        <v>160</v>
      </c>
      <c r="O112">
        <v>0</v>
      </c>
    </row>
    <row r="113" spans="1:15" ht="16.2" customHeight="1" x14ac:dyDescent="0.3">
      <c r="A113" t="s">
        <v>1603</v>
      </c>
      <c r="B113" t="s">
        <v>144</v>
      </c>
      <c r="C113" t="s">
        <v>163</v>
      </c>
      <c r="D113">
        <v>17</v>
      </c>
      <c r="E113" t="s">
        <v>133</v>
      </c>
      <c r="F113" t="s">
        <v>113</v>
      </c>
      <c r="G113" t="s">
        <v>159</v>
      </c>
      <c r="H113" t="s">
        <v>115</v>
      </c>
      <c r="I113" s="109" t="s">
        <v>630</v>
      </c>
      <c r="K113" t="s">
        <v>120</v>
      </c>
      <c r="L113" t="s">
        <v>163</v>
      </c>
      <c r="M113" s="1" t="s">
        <v>162</v>
      </c>
      <c r="O113">
        <v>0</v>
      </c>
    </row>
    <row r="114" spans="1:15" ht="16.2" customHeight="1" x14ac:dyDescent="0.3">
      <c r="A114" t="s">
        <v>1603</v>
      </c>
      <c r="B114" t="s">
        <v>144</v>
      </c>
      <c r="C114" t="s">
        <v>179</v>
      </c>
      <c r="D114">
        <v>18</v>
      </c>
      <c r="E114" t="s">
        <v>133</v>
      </c>
      <c r="F114" t="s">
        <v>113</v>
      </c>
      <c r="G114" t="s">
        <v>159</v>
      </c>
      <c r="H114" t="s">
        <v>115</v>
      </c>
      <c r="I114" s="108" t="s">
        <v>186</v>
      </c>
      <c r="K114" t="s">
        <v>120</v>
      </c>
      <c r="L114" t="s">
        <v>179</v>
      </c>
      <c r="N114" s="10" t="s">
        <v>274</v>
      </c>
      <c r="O114">
        <v>0</v>
      </c>
    </row>
    <row r="115" spans="1:15" ht="16.2" customHeight="1" x14ac:dyDescent="0.3">
      <c r="A115" t="s">
        <v>1603</v>
      </c>
      <c r="B115" t="s">
        <v>144</v>
      </c>
      <c r="C115" t="s">
        <v>180</v>
      </c>
      <c r="D115">
        <v>19</v>
      </c>
      <c r="E115" t="s">
        <v>133</v>
      </c>
      <c r="F115" t="s">
        <v>113</v>
      </c>
      <c r="G115" t="s">
        <v>159</v>
      </c>
      <c r="H115" t="s">
        <v>115</v>
      </c>
      <c r="I115" s="108" t="s">
        <v>186</v>
      </c>
      <c r="K115" t="s">
        <v>120</v>
      </c>
      <c r="L115" t="s">
        <v>180</v>
      </c>
      <c r="N115" s="10" t="s">
        <v>274</v>
      </c>
      <c r="O115">
        <v>0</v>
      </c>
    </row>
    <row r="116" spans="1:15" ht="16.2" customHeight="1" x14ac:dyDescent="0.3">
      <c r="A116" t="s">
        <v>1603</v>
      </c>
      <c r="B116" t="s">
        <v>144</v>
      </c>
      <c r="C116" t="s">
        <v>80</v>
      </c>
      <c r="D116">
        <v>20</v>
      </c>
      <c r="E116" t="s">
        <v>133</v>
      </c>
      <c r="F116" t="s">
        <v>113</v>
      </c>
      <c r="G116" t="s">
        <v>159</v>
      </c>
      <c r="H116" t="s">
        <v>115</v>
      </c>
      <c r="I116" s="109" t="s">
        <v>643</v>
      </c>
      <c r="K116" t="s">
        <v>116</v>
      </c>
      <c r="L116" t="s">
        <v>80</v>
      </c>
      <c r="M116" s="1" t="s">
        <v>165</v>
      </c>
      <c r="N116" s="10" t="s">
        <v>274</v>
      </c>
      <c r="O116">
        <v>0</v>
      </c>
    </row>
    <row r="117" spans="1:15" ht="16.2" customHeight="1" x14ac:dyDescent="0.3">
      <c r="A117" t="s">
        <v>1603</v>
      </c>
      <c r="B117" t="s">
        <v>144</v>
      </c>
      <c r="C117" t="s">
        <v>81</v>
      </c>
      <c r="D117">
        <v>21</v>
      </c>
      <c r="E117" t="s">
        <v>133</v>
      </c>
      <c r="F117" t="s">
        <v>113</v>
      </c>
      <c r="G117" t="s">
        <v>145</v>
      </c>
      <c r="H117" t="s">
        <v>146</v>
      </c>
      <c r="I117" s="108">
        <v>10</v>
      </c>
      <c r="K117" t="s">
        <v>120</v>
      </c>
      <c r="L117" t="s">
        <v>81</v>
      </c>
      <c r="O117">
        <v>0</v>
      </c>
    </row>
    <row r="118" spans="1:15" ht="16.2" customHeight="1" x14ac:dyDescent="0.3">
      <c r="A118" t="s">
        <v>1603</v>
      </c>
      <c r="B118" t="s">
        <v>144</v>
      </c>
      <c r="C118" t="s">
        <v>181</v>
      </c>
      <c r="D118">
        <v>22</v>
      </c>
      <c r="E118" t="s">
        <v>133</v>
      </c>
      <c r="F118" t="s">
        <v>113</v>
      </c>
      <c r="G118" t="s">
        <v>159</v>
      </c>
      <c r="H118" t="s">
        <v>115</v>
      </c>
      <c r="I118" s="108" t="s">
        <v>186</v>
      </c>
      <c r="K118" t="s">
        <v>120</v>
      </c>
      <c r="L118" t="s">
        <v>181</v>
      </c>
      <c r="O118">
        <v>0</v>
      </c>
    </row>
    <row r="119" spans="1:15" ht="16.2" customHeight="1" x14ac:dyDescent="0.3">
      <c r="A119" t="s">
        <v>1603</v>
      </c>
      <c r="B119" t="s">
        <v>144</v>
      </c>
      <c r="C119" t="s">
        <v>82</v>
      </c>
      <c r="D119">
        <v>23</v>
      </c>
      <c r="E119" t="s">
        <v>112</v>
      </c>
      <c r="F119" t="s">
        <v>113</v>
      </c>
      <c r="G119" t="s">
        <v>114</v>
      </c>
      <c r="H119" t="s">
        <v>115</v>
      </c>
      <c r="I119" s="109">
        <v>1</v>
      </c>
      <c r="J119" s="108">
        <v>99999</v>
      </c>
      <c r="K119" t="s">
        <v>120</v>
      </c>
      <c r="L119" t="s">
        <v>82</v>
      </c>
      <c r="N119" s="10" t="s">
        <v>274</v>
      </c>
      <c r="O119">
        <v>0</v>
      </c>
    </row>
    <row r="120" spans="1:15" ht="16.2" customHeight="1" x14ac:dyDescent="0.3">
      <c r="A120" t="s">
        <v>1603</v>
      </c>
      <c r="B120" t="s">
        <v>144</v>
      </c>
      <c r="C120" t="s">
        <v>83</v>
      </c>
      <c r="D120">
        <v>24</v>
      </c>
      <c r="E120" t="s">
        <v>133</v>
      </c>
      <c r="F120" t="s">
        <v>113</v>
      </c>
      <c r="G120" t="s">
        <v>124</v>
      </c>
      <c r="H120" t="s">
        <v>146</v>
      </c>
      <c r="I120" s="110">
        <f ca="1">TODAY()</f>
        <v>45860</v>
      </c>
      <c r="K120" t="s">
        <v>116</v>
      </c>
      <c r="L120" t="s">
        <v>83</v>
      </c>
      <c r="N120" s="10" t="s">
        <v>273</v>
      </c>
      <c r="O120">
        <v>0</v>
      </c>
    </row>
    <row r="121" spans="1:15" ht="16.2" customHeight="1" x14ac:dyDescent="0.3">
      <c r="A121" t="s">
        <v>1603</v>
      </c>
      <c r="B121" t="s">
        <v>144</v>
      </c>
      <c r="C121" s="31" t="s">
        <v>1492</v>
      </c>
      <c r="D121">
        <v>25</v>
      </c>
      <c r="E121" t="s">
        <v>133</v>
      </c>
      <c r="F121" t="s">
        <v>113</v>
      </c>
      <c r="G121" t="s">
        <v>159</v>
      </c>
      <c r="H121" t="s">
        <v>115</v>
      </c>
      <c r="I121" s="108" t="s">
        <v>186</v>
      </c>
      <c r="K121" t="s">
        <v>120</v>
      </c>
      <c r="L121" t="s">
        <v>1492</v>
      </c>
      <c r="M121" s="1" t="s">
        <v>1512</v>
      </c>
      <c r="N121" s="10" t="s">
        <v>274</v>
      </c>
      <c r="O121">
        <v>0</v>
      </c>
    </row>
    <row r="122" spans="1:15" ht="16.2" customHeight="1" x14ac:dyDescent="0.3">
      <c r="A122" t="s">
        <v>1603</v>
      </c>
      <c r="B122" t="s">
        <v>144</v>
      </c>
      <c r="C122" t="s">
        <v>271</v>
      </c>
      <c r="D122">
        <v>26</v>
      </c>
      <c r="E122" t="s">
        <v>133</v>
      </c>
      <c r="F122" t="s">
        <v>113</v>
      </c>
      <c r="G122" t="s">
        <v>135</v>
      </c>
      <c r="H122" t="s">
        <v>119</v>
      </c>
      <c r="K122" t="s">
        <v>120</v>
      </c>
      <c r="L122" t="s">
        <v>269</v>
      </c>
      <c r="M122" s="1" t="s">
        <v>270</v>
      </c>
      <c r="N122" s="10" t="s">
        <v>274</v>
      </c>
      <c r="O122">
        <v>0</v>
      </c>
    </row>
    <row r="123" spans="1:15" ht="16.2" customHeight="1" x14ac:dyDescent="0.3">
      <c r="A123" t="s">
        <v>244</v>
      </c>
      <c r="B123" t="s">
        <v>191</v>
      </c>
      <c r="C123" t="s">
        <v>0</v>
      </c>
      <c r="D123" t="s">
        <v>192</v>
      </c>
      <c r="E123" t="s">
        <v>133</v>
      </c>
      <c r="F123" t="s">
        <v>113</v>
      </c>
      <c r="G123" t="s">
        <v>145</v>
      </c>
      <c r="H123" t="s">
        <v>138</v>
      </c>
      <c r="I123" s="108">
        <v>10</v>
      </c>
      <c r="K123" t="s">
        <v>116</v>
      </c>
      <c r="L123" t="s">
        <v>245</v>
      </c>
      <c r="N123" s="10" t="s">
        <v>274</v>
      </c>
      <c r="O123">
        <v>0</v>
      </c>
    </row>
    <row r="124" spans="1:15" ht="16.2" customHeight="1" x14ac:dyDescent="0.3">
      <c r="A124" t="s">
        <v>244</v>
      </c>
      <c r="B124" t="s">
        <v>191</v>
      </c>
      <c r="C124" t="s">
        <v>1</v>
      </c>
      <c r="D124" t="s">
        <v>193</v>
      </c>
      <c r="E124" t="s">
        <v>133</v>
      </c>
      <c r="F124" t="s">
        <v>113</v>
      </c>
      <c r="G124" t="s">
        <v>145</v>
      </c>
      <c r="H124" t="s">
        <v>138</v>
      </c>
      <c r="I124" s="108">
        <v>10</v>
      </c>
      <c r="K124" t="s">
        <v>116</v>
      </c>
      <c r="L124" t="s">
        <v>246</v>
      </c>
      <c r="N124" s="10" t="s">
        <v>274</v>
      </c>
      <c r="O124">
        <v>0</v>
      </c>
    </row>
    <row r="125" spans="1:15" ht="16.2" customHeight="1" x14ac:dyDescent="0.3">
      <c r="A125" t="s">
        <v>244</v>
      </c>
      <c r="B125" t="s">
        <v>191</v>
      </c>
      <c r="C125" t="s">
        <v>2</v>
      </c>
      <c r="D125" t="s">
        <v>194</v>
      </c>
      <c r="E125" t="s">
        <v>159</v>
      </c>
      <c r="F125" t="s">
        <v>113</v>
      </c>
      <c r="G125" t="s">
        <v>159</v>
      </c>
      <c r="H125" t="s">
        <v>115</v>
      </c>
      <c r="I125" s="110" t="str">
        <f>'-'!B9</f>
        <v>2026-27</v>
      </c>
      <c r="K125" t="s">
        <v>116</v>
      </c>
      <c r="L125" t="s">
        <v>279</v>
      </c>
      <c r="O125">
        <v>0</v>
      </c>
    </row>
    <row r="126" spans="1:15" ht="16.2" customHeight="1" x14ac:dyDescent="0.3">
      <c r="A126" t="s">
        <v>244</v>
      </c>
      <c r="B126" t="s">
        <v>191</v>
      </c>
      <c r="C126" t="s">
        <v>3</v>
      </c>
      <c r="D126" t="s">
        <v>195</v>
      </c>
      <c r="E126" t="s">
        <v>159</v>
      </c>
      <c r="F126" t="s">
        <v>113</v>
      </c>
      <c r="G126" t="s">
        <v>159</v>
      </c>
      <c r="H126" t="s">
        <v>115</v>
      </c>
      <c r="I126" s="108" t="str">
        <f>'-'!B8</f>
        <v>2025-26</v>
      </c>
      <c r="K126" t="s">
        <v>116</v>
      </c>
      <c r="L126" t="s">
        <v>278</v>
      </c>
      <c r="N126" s="10" t="s">
        <v>274</v>
      </c>
      <c r="O126">
        <v>0</v>
      </c>
    </row>
    <row r="127" spans="1:15" ht="16.2" customHeight="1" x14ac:dyDescent="0.3">
      <c r="A127" t="s">
        <v>244</v>
      </c>
      <c r="B127" t="s">
        <v>191</v>
      </c>
      <c r="C127" t="s">
        <v>4</v>
      </c>
      <c r="D127" t="s">
        <v>196</v>
      </c>
      <c r="E127" t="s">
        <v>133</v>
      </c>
      <c r="F127" t="s">
        <v>113</v>
      </c>
      <c r="G127" t="s">
        <v>159</v>
      </c>
      <c r="H127" t="s">
        <v>115</v>
      </c>
      <c r="I127" s="108" t="str">
        <f>'-'!B7</f>
        <v>Form: 27 - Quarter: Q1</v>
      </c>
      <c r="K127" t="s">
        <v>116</v>
      </c>
      <c r="L127" t="s">
        <v>247</v>
      </c>
      <c r="N127" s="10" t="s">
        <v>274</v>
      </c>
      <c r="O127">
        <v>0</v>
      </c>
    </row>
    <row r="128" spans="1:15" ht="16.2" customHeight="1" x14ac:dyDescent="0.3">
      <c r="A128" t="s">
        <v>244</v>
      </c>
      <c r="B128" t="s">
        <v>191</v>
      </c>
      <c r="C128" t="s">
        <v>5</v>
      </c>
      <c r="D128" t="s">
        <v>197</v>
      </c>
      <c r="E128" t="s">
        <v>133</v>
      </c>
      <c r="F128" t="s">
        <v>113</v>
      </c>
      <c r="G128" t="s">
        <v>145</v>
      </c>
      <c r="H128" t="s">
        <v>115</v>
      </c>
      <c r="I128" s="108">
        <v>3</v>
      </c>
      <c r="J128" s="108">
        <v>75</v>
      </c>
      <c r="K128" t="s">
        <v>116</v>
      </c>
      <c r="L128" t="s">
        <v>248</v>
      </c>
      <c r="N128" s="10" t="s">
        <v>274</v>
      </c>
      <c r="O128">
        <v>0</v>
      </c>
    </row>
    <row r="129" spans="1:15" ht="16.2" customHeight="1" x14ac:dyDescent="0.3">
      <c r="A129" t="s">
        <v>244</v>
      </c>
      <c r="B129" t="s">
        <v>191</v>
      </c>
      <c r="C129" t="s">
        <v>6</v>
      </c>
      <c r="D129" t="s">
        <v>198</v>
      </c>
      <c r="E129" t="s">
        <v>133</v>
      </c>
      <c r="F129" t="s">
        <v>113</v>
      </c>
      <c r="G129" t="s">
        <v>145</v>
      </c>
      <c r="H129" t="s">
        <v>146</v>
      </c>
      <c r="I129" s="108">
        <v>75</v>
      </c>
      <c r="K129" t="s">
        <v>116</v>
      </c>
      <c r="L129" t="s">
        <v>248</v>
      </c>
      <c r="O129">
        <v>0</v>
      </c>
    </row>
    <row r="130" spans="1:15" ht="16.2" customHeight="1" x14ac:dyDescent="0.3">
      <c r="A130" t="s">
        <v>244</v>
      </c>
      <c r="B130" t="s">
        <v>191</v>
      </c>
      <c r="C130" t="s">
        <v>7</v>
      </c>
      <c r="D130" t="s">
        <v>199</v>
      </c>
      <c r="E130" t="s">
        <v>133</v>
      </c>
      <c r="F130" t="s">
        <v>113</v>
      </c>
      <c r="G130" t="s">
        <v>145</v>
      </c>
      <c r="H130" t="s">
        <v>146</v>
      </c>
      <c r="I130" s="108">
        <v>25</v>
      </c>
      <c r="K130" t="s">
        <v>116</v>
      </c>
      <c r="L130" t="s">
        <v>248</v>
      </c>
      <c r="O130">
        <v>0</v>
      </c>
    </row>
    <row r="131" spans="1:15" ht="16.2" customHeight="1" x14ac:dyDescent="0.3">
      <c r="A131" t="s">
        <v>244</v>
      </c>
      <c r="B131" t="s">
        <v>191</v>
      </c>
      <c r="C131" t="s">
        <v>8</v>
      </c>
      <c r="D131" t="s">
        <v>200</v>
      </c>
      <c r="E131" t="s">
        <v>133</v>
      </c>
      <c r="F131" t="s">
        <v>113</v>
      </c>
      <c r="G131" t="s">
        <v>145</v>
      </c>
      <c r="H131" t="s">
        <v>146</v>
      </c>
      <c r="I131" s="108">
        <v>25</v>
      </c>
      <c r="K131" t="s">
        <v>116</v>
      </c>
      <c r="L131" t="s">
        <v>248</v>
      </c>
      <c r="O131">
        <v>0</v>
      </c>
    </row>
    <row r="132" spans="1:15" ht="16.2" customHeight="1" x14ac:dyDescent="0.3">
      <c r="A132" t="s">
        <v>244</v>
      </c>
      <c r="B132" t="s">
        <v>191</v>
      </c>
      <c r="C132" t="s">
        <v>9</v>
      </c>
      <c r="D132" t="s">
        <v>201</v>
      </c>
      <c r="E132" t="s">
        <v>133</v>
      </c>
      <c r="F132" t="s">
        <v>113</v>
      </c>
      <c r="G132" t="s">
        <v>145</v>
      </c>
      <c r="H132" t="s">
        <v>146</v>
      </c>
      <c r="I132" s="108">
        <v>25</v>
      </c>
      <c r="K132" t="s">
        <v>116</v>
      </c>
      <c r="L132" t="s">
        <v>248</v>
      </c>
      <c r="O132">
        <v>0</v>
      </c>
    </row>
    <row r="133" spans="1:15" ht="16.2" customHeight="1" x14ac:dyDescent="0.3">
      <c r="A133" t="s">
        <v>244</v>
      </c>
      <c r="B133" t="s">
        <v>191</v>
      </c>
      <c r="C133" t="s">
        <v>10</v>
      </c>
      <c r="D133" t="s">
        <v>202</v>
      </c>
      <c r="E133" t="s">
        <v>133</v>
      </c>
      <c r="F133" t="s">
        <v>113</v>
      </c>
      <c r="G133" t="s">
        <v>145</v>
      </c>
      <c r="H133" t="s">
        <v>146</v>
      </c>
      <c r="I133" s="108">
        <v>25</v>
      </c>
      <c r="K133" t="s">
        <v>120</v>
      </c>
      <c r="L133" t="s">
        <v>248</v>
      </c>
      <c r="O133">
        <v>0</v>
      </c>
    </row>
    <row r="134" spans="1:15" ht="16.2" customHeight="1" x14ac:dyDescent="0.3">
      <c r="A134" t="s">
        <v>244</v>
      </c>
      <c r="B134" t="s">
        <v>191</v>
      </c>
      <c r="C134" t="s">
        <v>11</v>
      </c>
      <c r="D134" t="s">
        <v>203</v>
      </c>
      <c r="E134" t="s">
        <v>133</v>
      </c>
      <c r="F134" t="s">
        <v>113</v>
      </c>
      <c r="G134" t="s">
        <v>145</v>
      </c>
      <c r="H134" t="s">
        <v>146</v>
      </c>
      <c r="I134" s="108">
        <v>25</v>
      </c>
      <c r="K134" t="s">
        <v>120</v>
      </c>
      <c r="L134" t="s">
        <v>248</v>
      </c>
      <c r="O134">
        <v>0</v>
      </c>
    </row>
    <row r="135" spans="1:15" ht="16.2" customHeight="1" x14ac:dyDescent="0.3">
      <c r="A135" t="s">
        <v>244</v>
      </c>
      <c r="B135" t="s">
        <v>191</v>
      </c>
      <c r="C135" t="s">
        <v>12</v>
      </c>
      <c r="D135" t="s">
        <v>204</v>
      </c>
      <c r="E135" t="s">
        <v>133</v>
      </c>
      <c r="F135" t="s">
        <v>113</v>
      </c>
      <c r="G135" t="s">
        <v>159</v>
      </c>
      <c r="H135" t="s">
        <v>115</v>
      </c>
      <c r="I135" s="109" t="s">
        <v>329</v>
      </c>
      <c r="K135" t="s">
        <v>116</v>
      </c>
      <c r="L135" t="s">
        <v>249</v>
      </c>
      <c r="O135">
        <v>0</v>
      </c>
    </row>
    <row r="136" spans="1:15" ht="16.2" customHeight="1" x14ac:dyDescent="0.3">
      <c r="A136" t="s">
        <v>244</v>
      </c>
      <c r="B136" t="s">
        <v>191</v>
      </c>
      <c r="C136" t="s">
        <v>13</v>
      </c>
      <c r="D136" t="s">
        <v>205</v>
      </c>
      <c r="E136" t="s">
        <v>112</v>
      </c>
      <c r="F136" t="s">
        <v>113</v>
      </c>
      <c r="G136" t="s">
        <v>145</v>
      </c>
      <c r="H136" t="s">
        <v>146</v>
      </c>
      <c r="I136" s="108">
        <v>6</v>
      </c>
      <c r="K136" t="s">
        <v>120</v>
      </c>
      <c r="L136" t="s">
        <v>250</v>
      </c>
      <c r="O136">
        <v>0</v>
      </c>
    </row>
    <row r="137" spans="1:15" ht="16.2" customHeight="1" x14ac:dyDescent="0.3">
      <c r="A137" t="s">
        <v>244</v>
      </c>
      <c r="B137" t="s">
        <v>191</v>
      </c>
      <c r="C137" t="s">
        <v>14</v>
      </c>
      <c r="D137" t="s">
        <v>206</v>
      </c>
      <c r="E137" t="s">
        <v>133</v>
      </c>
      <c r="F137" t="s">
        <v>113</v>
      </c>
      <c r="G137" t="s">
        <v>145</v>
      </c>
      <c r="H137" t="s">
        <v>146</v>
      </c>
      <c r="I137" s="108">
        <v>75</v>
      </c>
      <c r="K137" t="s">
        <v>120</v>
      </c>
      <c r="L137" t="s">
        <v>251</v>
      </c>
      <c r="O137">
        <v>0</v>
      </c>
    </row>
    <row r="138" spans="1:15" ht="16.2" customHeight="1" x14ac:dyDescent="0.3">
      <c r="A138" t="s">
        <v>244</v>
      </c>
      <c r="B138" t="s">
        <v>191</v>
      </c>
      <c r="C138" t="s">
        <v>15</v>
      </c>
      <c r="D138" t="s">
        <v>207</v>
      </c>
      <c r="E138" t="s">
        <v>112</v>
      </c>
      <c r="F138" t="s">
        <v>113</v>
      </c>
      <c r="G138" t="s">
        <v>145</v>
      </c>
      <c r="H138" t="s">
        <v>146</v>
      </c>
      <c r="I138" s="108">
        <v>5</v>
      </c>
      <c r="K138" t="s">
        <v>116</v>
      </c>
      <c r="L138" t="s">
        <v>252</v>
      </c>
      <c r="O138">
        <v>0</v>
      </c>
    </row>
    <row r="139" spans="1:15" ht="16.2" customHeight="1" x14ac:dyDescent="0.3">
      <c r="A139" t="s">
        <v>244</v>
      </c>
      <c r="B139" t="s">
        <v>191</v>
      </c>
      <c r="C139" t="s">
        <v>16</v>
      </c>
      <c r="D139" t="s">
        <v>208</v>
      </c>
      <c r="E139" t="s">
        <v>112</v>
      </c>
      <c r="F139" t="s">
        <v>113</v>
      </c>
      <c r="G139" t="s">
        <v>145</v>
      </c>
      <c r="H139" t="s">
        <v>146</v>
      </c>
      <c r="I139" s="108">
        <v>10</v>
      </c>
      <c r="K139" t="s">
        <v>116</v>
      </c>
      <c r="L139" t="s">
        <v>253</v>
      </c>
      <c r="O139">
        <v>0</v>
      </c>
    </row>
    <row r="140" spans="1:15" ht="16.2" customHeight="1" x14ac:dyDescent="0.3">
      <c r="A140" t="s">
        <v>244</v>
      </c>
      <c r="B140" t="s">
        <v>191</v>
      </c>
      <c r="C140" t="s">
        <v>17</v>
      </c>
      <c r="D140" t="s">
        <v>209</v>
      </c>
      <c r="E140" t="s">
        <v>133</v>
      </c>
      <c r="F140" t="s">
        <v>113</v>
      </c>
      <c r="G140" t="s">
        <v>159</v>
      </c>
      <c r="H140" t="s">
        <v>115</v>
      </c>
      <c r="I140" s="108" t="s">
        <v>186</v>
      </c>
      <c r="K140" t="s">
        <v>120</v>
      </c>
      <c r="L140" t="s">
        <v>254</v>
      </c>
      <c r="O140">
        <v>0</v>
      </c>
    </row>
    <row r="141" spans="1:15" ht="16.2" customHeight="1" x14ac:dyDescent="0.3">
      <c r="A141" t="s">
        <v>244</v>
      </c>
      <c r="B141" t="s">
        <v>191</v>
      </c>
      <c r="C141" t="s">
        <v>18</v>
      </c>
      <c r="D141" t="s">
        <v>210</v>
      </c>
      <c r="E141" t="s">
        <v>133</v>
      </c>
      <c r="F141" t="s">
        <v>113</v>
      </c>
      <c r="G141" t="s">
        <v>159</v>
      </c>
      <c r="H141" t="s">
        <v>115</v>
      </c>
      <c r="I141" s="109" t="s">
        <v>660</v>
      </c>
      <c r="K141" t="s">
        <v>120</v>
      </c>
      <c r="L141" t="s">
        <v>255</v>
      </c>
      <c r="O141">
        <v>0</v>
      </c>
    </row>
    <row r="142" spans="1:15" ht="16.2" customHeight="1" x14ac:dyDescent="0.3">
      <c r="A142" t="s">
        <v>244</v>
      </c>
      <c r="B142" t="s">
        <v>191</v>
      </c>
      <c r="C142" t="s">
        <v>19</v>
      </c>
      <c r="D142" t="s">
        <v>211</v>
      </c>
      <c r="E142" t="s">
        <v>133</v>
      </c>
      <c r="F142" t="s">
        <v>113</v>
      </c>
      <c r="G142" t="s">
        <v>145</v>
      </c>
      <c r="H142" t="s">
        <v>146</v>
      </c>
      <c r="I142" s="108">
        <v>75</v>
      </c>
      <c r="K142" t="s">
        <v>120</v>
      </c>
      <c r="L142" t="s">
        <v>248</v>
      </c>
      <c r="O142">
        <v>0</v>
      </c>
    </row>
    <row r="143" spans="1:15" ht="16.2" customHeight="1" x14ac:dyDescent="0.3">
      <c r="A143" t="s">
        <v>244</v>
      </c>
      <c r="B143" t="s">
        <v>191</v>
      </c>
      <c r="C143" t="s">
        <v>20</v>
      </c>
      <c r="D143" t="s">
        <v>212</v>
      </c>
      <c r="E143" t="s">
        <v>133</v>
      </c>
      <c r="F143" t="s">
        <v>113</v>
      </c>
      <c r="G143" t="s">
        <v>145</v>
      </c>
      <c r="H143" t="s">
        <v>146</v>
      </c>
      <c r="I143" s="108">
        <v>75</v>
      </c>
      <c r="K143" t="s">
        <v>120</v>
      </c>
      <c r="L143" t="s">
        <v>248</v>
      </c>
      <c r="O143">
        <v>0</v>
      </c>
    </row>
    <row r="144" spans="1:15" ht="16.2" customHeight="1" x14ac:dyDescent="0.3">
      <c r="A144" t="s">
        <v>244</v>
      </c>
      <c r="B144" t="s">
        <v>191</v>
      </c>
      <c r="C144" t="s">
        <v>38</v>
      </c>
      <c r="D144" t="s">
        <v>213</v>
      </c>
      <c r="E144" t="s">
        <v>133</v>
      </c>
      <c r="F144" t="s">
        <v>113</v>
      </c>
      <c r="G144" t="s">
        <v>145</v>
      </c>
      <c r="H144" t="s">
        <v>146</v>
      </c>
      <c r="I144" s="108">
        <v>10</v>
      </c>
      <c r="K144" t="s">
        <v>120</v>
      </c>
      <c r="L144" t="s">
        <v>261</v>
      </c>
      <c r="O144">
        <v>0</v>
      </c>
    </row>
    <row r="145" spans="1:15" ht="16.2" customHeight="1" x14ac:dyDescent="0.3">
      <c r="A145" t="s">
        <v>244</v>
      </c>
      <c r="B145" t="s">
        <v>191</v>
      </c>
      <c r="C145" t="s">
        <v>21</v>
      </c>
      <c r="D145" t="s">
        <v>214</v>
      </c>
      <c r="E145" t="s">
        <v>133</v>
      </c>
      <c r="F145" t="s">
        <v>113</v>
      </c>
      <c r="G145" t="s">
        <v>145</v>
      </c>
      <c r="H145" t="s">
        <v>146</v>
      </c>
      <c r="I145" s="108">
        <v>25</v>
      </c>
      <c r="K145" t="s">
        <v>120</v>
      </c>
      <c r="L145" t="s">
        <v>248</v>
      </c>
      <c r="O145">
        <v>0</v>
      </c>
    </row>
    <row r="146" spans="1:15" ht="16.2" customHeight="1" x14ac:dyDescent="0.3">
      <c r="A146" t="s">
        <v>244</v>
      </c>
      <c r="B146" t="s">
        <v>191</v>
      </c>
      <c r="C146" t="s">
        <v>22</v>
      </c>
      <c r="D146" t="s">
        <v>215</v>
      </c>
      <c r="E146" t="s">
        <v>133</v>
      </c>
      <c r="F146" t="s">
        <v>113</v>
      </c>
      <c r="G146" t="s">
        <v>145</v>
      </c>
      <c r="H146" t="s">
        <v>146</v>
      </c>
      <c r="I146" s="108">
        <v>25</v>
      </c>
      <c r="K146" t="s">
        <v>116</v>
      </c>
      <c r="L146" t="s">
        <v>248</v>
      </c>
      <c r="O146">
        <v>0</v>
      </c>
    </row>
    <row r="147" spans="1:15" ht="16.2" customHeight="1" x14ac:dyDescent="0.3">
      <c r="A147" t="s">
        <v>244</v>
      </c>
      <c r="B147" t="s">
        <v>191</v>
      </c>
      <c r="C147" t="s">
        <v>23</v>
      </c>
      <c r="D147" t="s">
        <v>216</v>
      </c>
      <c r="E147" t="s">
        <v>133</v>
      </c>
      <c r="F147" t="s">
        <v>113</v>
      </c>
      <c r="G147" t="s">
        <v>145</v>
      </c>
      <c r="H147" t="s">
        <v>146</v>
      </c>
      <c r="I147" s="108">
        <v>25</v>
      </c>
      <c r="K147" t="s">
        <v>116</v>
      </c>
      <c r="L147" t="s">
        <v>248</v>
      </c>
      <c r="O147">
        <v>0</v>
      </c>
    </row>
    <row r="148" spans="1:15" ht="16.2" customHeight="1" x14ac:dyDescent="0.3">
      <c r="A148" t="s">
        <v>244</v>
      </c>
      <c r="B148" t="s">
        <v>191</v>
      </c>
      <c r="C148" t="s">
        <v>24</v>
      </c>
      <c r="D148" t="s">
        <v>217</v>
      </c>
      <c r="E148" t="s">
        <v>133</v>
      </c>
      <c r="F148" t="s">
        <v>113</v>
      </c>
      <c r="G148" t="s">
        <v>145</v>
      </c>
      <c r="H148" t="s">
        <v>146</v>
      </c>
      <c r="I148" s="108">
        <v>25</v>
      </c>
      <c r="K148" t="s">
        <v>116</v>
      </c>
      <c r="L148" t="s">
        <v>248</v>
      </c>
      <c r="O148">
        <v>0</v>
      </c>
    </row>
    <row r="149" spans="1:15" ht="16.2" customHeight="1" x14ac:dyDescent="0.3">
      <c r="A149" t="s">
        <v>244</v>
      </c>
      <c r="B149" t="s">
        <v>191</v>
      </c>
      <c r="C149" t="s">
        <v>25</v>
      </c>
      <c r="D149" t="s">
        <v>218</v>
      </c>
      <c r="E149" t="s">
        <v>133</v>
      </c>
      <c r="F149" t="s">
        <v>113</v>
      </c>
      <c r="G149" t="s">
        <v>145</v>
      </c>
      <c r="H149" t="s">
        <v>146</v>
      </c>
      <c r="I149" s="108">
        <v>25</v>
      </c>
      <c r="K149" t="s">
        <v>120</v>
      </c>
      <c r="L149" t="s">
        <v>248</v>
      </c>
      <c r="O149">
        <v>0</v>
      </c>
    </row>
    <row r="150" spans="1:15" ht="16.2" customHeight="1" x14ac:dyDescent="0.3">
      <c r="A150" t="s">
        <v>244</v>
      </c>
      <c r="B150" t="s">
        <v>191</v>
      </c>
      <c r="C150" t="s">
        <v>26</v>
      </c>
      <c r="D150" t="s">
        <v>219</v>
      </c>
      <c r="E150" t="s">
        <v>133</v>
      </c>
      <c r="F150" t="s">
        <v>113</v>
      </c>
      <c r="G150" t="s">
        <v>159</v>
      </c>
      <c r="H150" t="s">
        <v>115</v>
      </c>
      <c r="I150" s="109" t="s">
        <v>329</v>
      </c>
      <c r="K150" t="s">
        <v>120</v>
      </c>
      <c r="L150" t="s">
        <v>249</v>
      </c>
      <c r="O150">
        <v>0</v>
      </c>
    </row>
    <row r="151" spans="1:15" ht="16.2" customHeight="1" x14ac:dyDescent="0.3">
      <c r="A151" t="s">
        <v>244</v>
      </c>
      <c r="B151" t="s">
        <v>191</v>
      </c>
      <c r="C151" t="s">
        <v>27</v>
      </c>
      <c r="D151" t="s">
        <v>220</v>
      </c>
      <c r="E151" t="s">
        <v>112</v>
      </c>
      <c r="F151" t="s">
        <v>113</v>
      </c>
      <c r="G151" t="s">
        <v>145</v>
      </c>
      <c r="H151" t="s">
        <v>146</v>
      </c>
      <c r="I151" s="108">
        <v>6</v>
      </c>
      <c r="K151" t="s">
        <v>120</v>
      </c>
      <c r="L151" t="s">
        <v>250</v>
      </c>
      <c r="O151">
        <v>0</v>
      </c>
    </row>
    <row r="152" spans="1:15" ht="16.2" customHeight="1" x14ac:dyDescent="0.3">
      <c r="A152" t="s">
        <v>244</v>
      </c>
      <c r="B152" t="s">
        <v>191</v>
      </c>
      <c r="C152" t="s">
        <v>28</v>
      </c>
      <c r="D152" t="s">
        <v>221</v>
      </c>
      <c r="E152" t="s">
        <v>133</v>
      </c>
      <c r="F152" t="s">
        <v>113</v>
      </c>
      <c r="G152" t="s">
        <v>145</v>
      </c>
      <c r="H152" t="s">
        <v>146</v>
      </c>
      <c r="I152" s="108">
        <v>75</v>
      </c>
      <c r="K152" t="s">
        <v>120</v>
      </c>
      <c r="L152" t="s">
        <v>251</v>
      </c>
      <c r="O152">
        <v>0</v>
      </c>
    </row>
    <row r="153" spans="1:15" ht="16.2" customHeight="1" x14ac:dyDescent="0.3">
      <c r="A153" t="s">
        <v>244</v>
      </c>
      <c r="B153" t="s">
        <v>191</v>
      </c>
      <c r="C153" t="s">
        <v>29</v>
      </c>
      <c r="D153" t="s">
        <v>222</v>
      </c>
      <c r="E153" t="s">
        <v>112</v>
      </c>
      <c r="F153" t="s">
        <v>113</v>
      </c>
      <c r="G153" t="s">
        <v>145</v>
      </c>
      <c r="H153" t="s">
        <v>146</v>
      </c>
      <c r="I153" s="108">
        <v>10</v>
      </c>
      <c r="K153" t="s">
        <v>116</v>
      </c>
      <c r="L153" t="s">
        <v>268</v>
      </c>
      <c r="O153">
        <v>0</v>
      </c>
    </row>
    <row r="154" spans="1:15" ht="16.2" customHeight="1" x14ac:dyDescent="0.3">
      <c r="A154" t="s">
        <v>244</v>
      </c>
      <c r="B154" t="s">
        <v>191</v>
      </c>
      <c r="C154" t="s">
        <v>30</v>
      </c>
      <c r="D154" t="s">
        <v>223</v>
      </c>
      <c r="E154" t="s">
        <v>112</v>
      </c>
      <c r="F154" t="s">
        <v>113</v>
      </c>
      <c r="G154" t="s">
        <v>145</v>
      </c>
      <c r="H154" t="s">
        <v>146</v>
      </c>
      <c r="I154" s="108">
        <v>10</v>
      </c>
      <c r="K154" t="s">
        <v>116</v>
      </c>
      <c r="L154" t="s">
        <v>266</v>
      </c>
      <c r="O154">
        <v>0</v>
      </c>
    </row>
    <row r="155" spans="1:15" ht="16.2" customHeight="1" x14ac:dyDescent="0.3">
      <c r="A155" t="s">
        <v>244</v>
      </c>
      <c r="B155" t="s">
        <v>191</v>
      </c>
      <c r="C155" t="s">
        <v>31</v>
      </c>
      <c r="D155" t="s">
        <v>224</v>
      </c>
      <c r="E155" t="s">
        <v>112</v>
      </c>
      <c r="F155" t="s">
        <v>113</v>
      </c>
      <c r="G155" t="s">
        <v>145</v>
      </c>
      <c r="H155" t="s">
        <v>146</v>
      </c>
      <c r="I155" s="108">
        <v>10</v>
      </c>
      <c r="K155" t="s">
        <v>116</v>
      </c>
      <c r="L155" t="s">
        <v>253</v>
      </c>
      <c r="O155">
        <v>0</v>
      </c>
    </row>
    <row r="156" spans="1:15" ht="16.2" customHeight="1" x14ac:dyDescent="0.3">
      <c r="A156" t="s">
        <v>244</v>
      </c>
      <c r="B156" t="s">
        <v>191</v>
      </c>
      <c r="C156" t="s">
        <v>32</v>
      </c>
      <c r="D156" t="s">
        <v>225</v>
      </c>
      <c r="E156" t="s">
        <v>133</v>
      </c>
      <c r="F156" t="s">
        <v>113</v>
      </c>
      <c r="G156" t="s">
        <v>159</v>
      </c>
      <c r="H156" t="s">
        <v>115</v>
      </c>
      <c r="I156" s="108" t="s">
        <v>186</v>
      </c>
      <c r="K156" t="s">
        <v>120</v>
      </c>
      <c r="L156" t="s">
        <v>256</v>
      </c>
      <c r="O156">
        <v>0</v>
      </c>
    </row>
    <row r="157" spans="1:15" ht="16.2" customHeight="1" x14ac:dyDescent="0.3">
      <c r="A157" t="s">
        <v>244</v>
      </c>
      <c r="B157" t="s">
        <v>191</v>
      </c>
      <c r="C157" t="s">
        <v>33</v>
      </c>
      <c r="D157" t="s">
        <v>226</v>
      </c>
      <c r="E157" t="s">
        <v>133</v>
      </c>
      <c r="F157" t="s">
        <v>113</v>
      </c>
      <c r="G157" t="s">
        <v>159</v>
      </c>
      <c r="H157" t="s">
        <v>115</v>
      </c>
      <c r="I157" s="109" t="s">
        <v>329</v>
      </c>
      <c r="K157" t="s">
        <v>120</v>
      </c>
      <c r="L157" t="s">
        <v>249</v>
      </c>
      <c r="O157">
        <v>0</v>
      </c>
    </row>
    <row r="158" spans="1:15" ht="16.2" customHeight="1" x14ac:dyDescent="0.3">
      <c r="A158" t="s">
        <v>244</v>
      </c>
      <c r="B158" t="s">
        <v>191</v>
      </c>
      <c r="C158" t="s">
        <v>34</v>
      </c>
      <c r="D158" t="s">
        <v>227</v>
      </c>
      <c r="E158" t="s">
        <v>133</v>
      </c>
      <c r="F158" t="s">
        <v>113</v>
      </c>
      <c r="G158" t="s">
        <v>145</v>
      </c>
      <c r="H158" t="s">
        <v>146</v>
      </c>
      <c r="I158" s="108">
        <v>20</v>
      </c>
      <c r="K158" t="s">
        <v>120</v>
      </c>
      <c r="L158" t="s">
        <v>257</v>
      </c>
      <c r="O158">
        <v>0</v>
      </c>
    </row>
    <row r="159" spans="1:15" ht="16.2" customHeight="1" x14ac:dyDescent="0.3">
      <c r="A159" t="s">
        <v>244</v>
      </c>
      <c r="B159" t="s">
        <v>191</v>
      </c>
      <c r="C159" t="s">
        <v>35</v>
      </c>
      <c r="D159" t="s">
        <v>228</v>
      </c>
      <c r="E159" t="s">
        <v>133</v>
      </c>
      <c r="F159" t="s">
        <v>113</v>
      </c>
      <c r="G159" t="s">
        <v>145</v>
      </c>
      <c r="H159" t="s">
        <v>146</v>
      </c>
      <c r="I159" s="108">
        <v>20</v>
      </c>
      <c r="K159" t="s">
        <v>120</v>
      </c>
      <c r="L159" t="s">
        <v>258</v>
      </c>
      <c r="O159">
        <v>0</v>
      </c>
    </row>
    <row r="160" spans="1:15" ht="16.2" customHeight="1" x14ac:dyDescent="0.3">
      <c r="A160" t="s">
        <v>244</v>
      </c>
      <c r="B160" t="s">
        <v>191</v>
      </c>
      <c r="C160" t="s">
        <v>36</v>
      </c>
      <c r="D160" t="s">
        <v>229</v>
      </c>
      <c r="E160" t="s">
        <v>133</v>
      </c>
      <c r="F160" t="s">
        <v>113</v>
      </c>
      <c r="G160" t="s">
        <v>159</v>
      </c>
      <c r="H160" t="s">
        <v>115</v>
      </c>
      <c r="I160" s="109" t="s">
        <v>719</v>
      </c>
      <c r="K160" t="s">
        <v>120</v>
      </c>
      <c r="L160" t="s">
        <v>259</v>
      </c>
      <c r="O160">
        <v>0</v>
      </c>
    </row>
    <row r="161" spans="1:15" ht="16.2" customHeight="1" x14ac:dyDescent="0.3">
      <c r="A161" t="s">
        <v>244</v>
      </c>
      <c r="B161" t="s">
        <v>191</v>
      </c>
      <c r="C161" t="s">
        <v>37</v>
      </c>
      <c r="D161" t="s">
        <v>230</v>
      </c>
      <c r="E161" t="s">
        <v>133</v>
      </c>
      <c r="F161" t="s">
        <v>113</v>
      </c>
      <c r="G161" t="s">
        <v>145</v>
      </c>
      <c r="H161" t="s">
        <v>146</v>
      </c>
      <c r="I161" s="108">
        <v>150</v>
      </c>
      <c r="K161" t="s">
        <v>120</v>
      </c>
      <c r="L161" t="s">
        <v>260</v>
      </c>
      <c r="O161">
        <v>0</v>
      </c>
    </row>
    <row r="162" spans="1:15" ht="16.2" customHeight="1" x14ac:dyDescent="0.3">
      <c r="A162" t="s">
        <v>244</v>
      </c>
      <c r="B162" t="s">
        <v>191</v>
      </c>
      <c r="C162" t="s">
        <v>39</v>
      </c>
      <c r="D162" t="s">
        <v>231</v>
      </c>
      <c r="E162" t="s">
        <v>133</v>
      </c>
      <c r="F162" t="s">
        <v>113</v>
      </c>
      <c r="G162" t="s">
        <v>145</v>
      </c>
      <c r="H162" t="s">
        <v>146</v>
      </c>
      <c r="I162" s="108">
        <v>7</v>
      </c>
      <c r="K162" t="s">
        <v>120</v>
      </c>
      <c r="L162" t="s">
        <v>257</v>
      </c>
      <c r="O162">
        <v>0</v>
      </c>
    </row>
    <row r="163" spans="1:15" ht="16.2" customHeight="1" x14ac:dyDescent="0.3">
      <c r="A163" t="s">
        <v>244</v>
      </c>
      <c r="B163" t="s">
        <v>191</v>
      </c>
      <c r="C163" t="s">
        <v>40</v>
      </c>
      <c r="D163" t="s">
        <v>232</v>
      </c>
      <c r="E163" t="s">
        <v>133</v>
      </c>
      <c r="F163" t="s">
        <v>113</v>
      </c>
      <c r="G163" t="s">
        <v>145</v>
      </c>
      <c r="H163" t="s">
        <v>146</v>
      </c>
      <c r="I163" s="108">
        <v>10</v>
      </c>
      <c r="K163" t="s">
        <v>120</v>
      </c>
      <c r="L163" t="s">
        <v>257</v>
      </c>
      <c r="O163">
        <v>0</v>
      </c>
    </row>
    <row r="164" spans="1:15" ht="16.2" customHeight="1" x14ac:dyDescent="0.3">
      <c r="A164" t="s">
        <v>244</v>
      </c>
      <c r="B164" t="s">
        <v>191</v>
      </c>
      <c r="C164" t="s">
        <v>41</v>
      </c>
      <c r="D164" t="s">
        <v>233</v>
      </c>
      <c r="E164" t="s">
        <v>112</v>
      </c>
      <c r="F164" t="s">
        <v>113</v>
      </c>
      <c r="G164" t="s">
        <v>145</v>
      </c>
      <c r="H164" t="s">
        <v>146</v>
      </c>
      <c r="I164" s="108">
        <v>5</v>
      </c>
      <c r="K164" t="s">
        <v>116</v>
      </c>
      <c r="L164" t="s">
        <v>266</v>
      </c>
      <c r="O164">
        <v>0</v>
      </c>
    </row>
    <row r="165" spans="1:15" ht="16.2" customHeight="1" x14ac:dyDescent="0.3">
      <c r="A165" t="s">
        <v>244</v>
      </c>
      <c r="B165" t="s">
        <v>191</v>
      </c>
      <c r="C165" t="s">
        <v>42</v>
      </c>
      <c r="D165" t="s">
        <v>234</v>
      </c>
      <c r="E165" t="s">
        <v>112</v>
      </c>
      <c r="F165" t="s">
        <v>113</v>
      </c>
      <c r="G165" t="s">
        <v>145</v>
      </c>
      <c r="H165" t="s">
        <v>146</v>
      </c>
      <c r="I165" s="108">
        <v>10</v>
      </c>
      <c r="K165" t="s">
        <v>116</v>
      </c>
      <c r="L165" t="s">
        <v>267</v>
      </c>
      <c r="O165">
        <v>0</v>
      </c>
    </row>
    <row r="166" spans="1:15" ht="16.2" customHeight="1" x14ac:dyDescent="0.3">
      <c r="A166" t="s">
        <v>244</v>
      </c>
      <c r="B166" t="s">
        <v>191</v>
      </c>
      <c r="C166" t="s">
        <v>43</v>
      </c>
      <c r="D166" t="s">
        <v>235</v>
      </c>
      <c r="E166" t="s">
        <v>133</v>
      </c>
      <c r="F166" t="s">
        <v>113</v>
      </c>
      <c r="G166" t="s">
        <v>145</v>
      </c>
      <c r="H166" t="s">
        <v>146</v>
      </c>
      <c r="I166" s="108">
        <v>75</v>
      </c>
      <c r="K166" t="s">
        <v>116</v>
      </c>
      <c r="L166" t="s">
        <v>251</v>
      </c>
      <c r="O166">
        <v>0</v>
      </c>
    </row>
    <row r="167" spans="1:15" ht="16.2" customHeight="1" x14ac:dyDescent="0.3">
      <c r="A167" t="s">
        <v>244</v>
      </c>
      <c r="B167" t="s">
        <v>191</v>
      </c>
      <c r="C167" t="s">
        <v>44</v>
      </c>
      <c r="D167" t="s">
        <v>236</v>
      </c>
      <c r="E167" t="s">
        <v>112</v>
      </c>
      <c r="F167" t="s">
        <v>113</v>
      </c>
      <c r="G167" t="s">
        <v>145</v>
      </c>
      <c r="H167" t="s">
        <v>146</v>
      </c>
      <c r="I167" s="108">
        <v>5</v>
      </c>
      <c r="K167" t="s">
        <v>116</v>
      </c>
      <c r="L167" t="s">
        <v>266</v>
      </c>
      <c r="O167">
        <v>0</v>
      </c>
    </row>
    <row r="168" spans="1:15" ht="16.2" customHeight="1" x14ac:dyDescent="0.3">
      <c r="A168" t="s">
        <v>244</v>
      </c>
      <c r="B168" t="s">
        <v>191</v>
      </c>
      <c r="C168" t="s">
        <v>45</v>
      </c>
      <c r="D168" t="s">
        <v>237</v>
      </c>
      <c r="E168" t="s">
        <v>112</v>
      </c>
      <c r="F168" t="s">
        <v>113</v>
      </c>
      <c r="G168" t="s">
        <v>145</v>
      </c>
      <c r="H168" t="s">
        <v>146</v>
      </c>
      <c r="I168" s="108">
        <v>10</v>
      </c>
      <c r="K168" t="s">
        <v>116</v>
      </c>
      <c r="L168" t="s">
        <v>267</v>
      </c>
      <c r="O168">
        <v>0</v>
      </c>
    </row>
    <row r="169" spans="1:15" ht="16.2" customHeight="1" x14ac:dyDescent="0.3">
      <c r="A169" t="s">
        <v>244</v>
      </c>
      <c r="B169" t="s">
        <v>191</v>
      </c>
      <c r="C169" t="s">
        <v>46</v>
      </c>
      <c r="D169" t="s">
        <v>238</v>
      </c>
      <c r="E169" t="s">
        <v>133</v>
      </c>
      <c r="F169" t="s">
        <v>113</v>
      </c>
      <c r="G169" t="s">
        <v>145</v>
      </c>
      <c r="H169" t="s">
        <v>146</v>
      </c>
      <c r="I169" s="108">
        <v>75</v>
      </c>
      <c r="K169" t="s">
        <v>116</v>
      </c>
      <c r="L169" t="s">
        <v>251</v>
      </c>
      <c r="O169">
        <v>0</v>
      </c>
    </row>
    <row r="170" spans="1:15" ht="16.2" customHeight="1" x14ac:dyDescent="0.3">
      <c r="A170" t="s">
        <v>244</v>
      </c>
      <c r="B170" t="s">
        <v>191</v>
      </c>
      <c r="C170" t="s">
        <v>47</v>
      </c>
      <c r="D170" t="s">
        <v>239</v>
      </c>
      <c r="E170" t="s">
        <v>133</v>
      </c>
      <c r="F170" t="s">
        <v>113</v>
      </c>
      <c r="G170" t="s">
        <v>145</v>
      </c>
      <c r="H170" t="s">
        <v>146</v>
      </c>
      <c r="I170" s="108">
        <v>7</v>
      </c>
      <c r="K170" t="s">
        <v>116</v>
      </c>
      <c r="L170" t="s">
        <v>262</v>
      </c>
      <c r="O170">
        <v>0</v>
      </c>
    </row>
    <row r="171" spans="1:15" ht="16.2" customHeight="1" x14ac:dyDescent="0.3">
      <c r="A171" t="s">
        <v>244</v>
      </c>
      <c r="B171" t="s">
        <v>191</v>
      </c>
      <c r="C171" t="s">
        <v>48</v>
      </c>
      <c r="D171" t="s">
        <v>240</v>
      </c>
      <c r="E171" t="s">
        <v>133</v>
      </c>
      <c r="F171" t="s">
        <v>113</v>
      </c>
      <c r="G171" t="s">
        <v>145</v>
      </c>
      <c r="H171" t="s">
        <v>146</v>
      </c>
      <c r="I171" s="108">
        <v>15</v>
      </c>
      <c r="K171" t="s">
        <v>116</v>
      </c>
      <c r="L171" t="s">
        <v>263</v>
      </c>
      <c r="O171">
        <v>0</v>
      </c>
    </row>
    <row r="172" spans="1:15" ht="16.2" customHeight="1" x14ac:dyDescent="0.3">
      <c r="A172" t="s">
        <v>244</v>
      </c>
      <c r="B172" t="s">
        <v>191</v>
      </c>
      <c r="C172" t="s">
        <v>49</v>
      </c>
      <c r="D172" t="s">
        <v>241</v>
      </c>
      <c r="E172" t="s">
        <v>133</v>
      </c>
      <c r="F172" t="s">
        <v>113</v>
      </c>
      <c r="G172" t="s">
        <v>159</v>
      </c>
      <c r="H172" t="s">
        <v>115</v>
      </c>
      <c r="I172" s="108" t="s">
        <v>186</v>
      </c>
      <c r="K172" t="s">
        <v>116</v>
      </c>
      <c r="L172" t="s">
        <v>265</v>
      </c>
      <c r="O172">
        <v>0</v>
      </c>
    </row>
    <row r="173" spans="1:15" ht="16.2" customHeight="1" thickBot="1" x14ac:dyDescent="0.35">
      <c r="A173" t="s">
        <v>244</v>
      </c>
      <c r="B173" t="s">
        <v>191</v>
      </c>
      <c r="C173" t="s">
        <v>50</v>
      </c>
      <c r="D173" t="s">
        <v>242</v>
      </c>
      <c r="E173" t="s">
        <v>112</v>
      </c>
      <c r="F173" t="s">
        <v>113</v>
      </c>
      <c r="G173" t="s">
        <v>145</v>
      </c>
      <c r="H173" t="s">
        <v>146</v>
      </c>
      <c r="I173" s="108">
        <v>15</v>
      </c>
      <c r="K173" t="s">
        <v>116</v>
      </c>
      <c r="L173" t="s">
        <v>264</v>
      </c>
      <c r="N173" t="s">
        <v>747</v>
      </c>
      <c r="O173">
        <v>0</v>
      </c>
    </row>
    <row r="174" spans="1:15" ht="16.2" customHeight="1" thickBot="1" x14ac:dyDescent="0.35">
      <c r="A174">
        <v>24</v>
      </c>
      <c r="B174" t="s">
        <v>839</v>
      </c>
      <c r="C174" s="28" t="s">
        <v>840</v>
      </c>
      <c r="D174">
        <v>1</v>
      </c>
      <c r="E174" t="s">
        <v>133</v>
      </c>
      <c r="F174" t="s">
        <v>113</v>
      </c>
      <c r="G174" t="s">
        <v>145</v>
      </c>
      <c r="H174" t="s">
        <v>138</v>
      </c>
      <c r="I174" s="114">
        <v>10</v>
      </c>
      <c r="J174" s="115"/>
      <c r="K174" t="s">
        <v>116</v>
      </c>
      <c r="L174" t="s">
        <v>68</v>
      </c>
      <c r="M174" t="s">
        <v>1613</v>
      </c>
      <c r="N174" s="1"/>
      <c r="O174">
        <v>0</v>
      </c>
    </row>
    <row r="175" spans="1:15" ht="16.2" customHeight="1" thickBot="1" x14ac:dyDescent="0.35">
      <c r="A175">
        <v>24</v>
      </c>
      <c r="B175" t="s">
        <v>839</v>
      </c>
      <c r="C175" s="28" t="s">
        <v>957</v>
      </c>
      <c r="D175">
        <v>2</v>
      </c>
      <c r="E175" t="s">
        <v>133</v>
      </c>
      <c r="F175" t="s">
        <v>113</v>
      </c>
      <c r="G175" t="s">
        <v>118</v>
      </c>
      <c r="H175" t="s">
        <v>146</v>
      </c>
      <c r="I175" s="114">
        <v>10</v>
      </c>
      <c r="J175" s="115"/>
      <c r="K175" t="s">
        <v>120</v>
      </c>
      <c r="L175" t="s">
        <v>958</v>
      </c>
      <c r="M175" t="s">
        <v>959</v>
      </c>
      <c r="N175" s="1"/>
      <c r="O175">
        <v>0</v>
      </c>
    </row>
    <row r="176" spans="1:15" ht="16.2" customHeight="1" thickBot="1" x14ac:dyDescent="0.35">
      <c r="A176">
        <v>24</v>
      </c>
      <c r="B176" t="s">
        <v>839</v>
      </c>
      <c r="C176" s="28" t="s">
        <v>841</v>
      </c>
      <c r="D176">
        <v>3</v>
      </c>
      <c r="E176" t="s">
        <v>133</v>
      </c>
      <c r="F176" t="s">
        <v>113</v>
      </c>
      <c r="G176" t="s">
        <v>145</v>
      </c>
      <c r="H176" t="s">
        <v>146</v>
      </c>
      <c r="I176" s="114">
        <v>75</v>
      </c>
      <c r="J176" s="115"/>
      <c r="K176" t="s">
        <v>116</v>
      </c>
      <c r="L176" t="s">
        <v>841</v>
      </c>
      <c r="M176" t="s">
        <v>1614</v>
      </c>
      <c r="N176" s="1"/>
      <c r="O176">
        <v>0</v>
      </c>
    </row>
    <row r="177" spans="1:16" ht="16.2" customHeight="1" thickBot="1" x14ac:dyDescent="0.35">
      <c r="A177">
        <v>24</v>
      </c>
      <c r="B177" t="s">
        <v>839</v>
      </c>
      <c r="C177" s="28" t="s">
        <v>842</v>
      </c>
      <c r="D177">
        <v>4</v>
      </c>
      <c r="E177" t="s">
        <v>133</v>
      </c>
      <c r="F177" t="s">
        <v>113</v>
      </c>
      <c r="G177" t="s">
        <v>159</v>
      </c>
      <c r="H177" t="s">
        <v>119</v>
      </c>
      <c r="I177" s="114" t="s">
        <v>960</v>
      </c>
      <c r="J177" s="115"/>
      <c r="K177" t="s">
        <v>116</v>
      </c>
      <c r="L177" t="s">
        <v>842</v>
      </c>
      <c r="M177" t="s">
        <v>843</v>
      </c>
      <c r="N177" s="1"/>
      <c r="O177">
        <v>0</v>
      </c>
    </row>
    <row r="178" spans="1:16" ht="16.2" customHeight="1" thickBot="1" x14ac:dyDescent="0.35">
      <c r="A178">
        <v>24</v>
      </c>
      <c r="B178" t="s">
        <v>839</v>
      </c>
      <c r="C178" s="28" t="s">
        <v>844</v>
      </c>
      <c r="D178">
        <v>5</v>
      </c>
      <c r="E178" t="s">
        <v>133</v>
      </c>
      <c r="F178" t="s">
        <v>113</v>
      </c>
      <c r="G178" t="s">
        <v>124</v>
      </c>
      <c r="H178" t="s">
        <v>115</v>
      </c>
      <c r="I178" s="116">
        <v>45383</v>
      </c>
      <c r="J178" s="121">
        <v>45747</v>
      </c>
      <c r="K178" t="s">
        <v>116</v>
      </c>
      <c r="L178" t="s">
        <v>845</v>
      </c>
      <c r="M178" t="s">
        <v>1615</v>
      </c>
      <c r="N178" s="1"/>
      <c r="O178">
        <v>0</v>
      </c>
    </row>
    <row r="179" spans="1:16" ht="16.2" customHeight="1" thickBot="1" x14ac:dyDescent="0.35">
      <c r="A179">
        <v>24</v>
      </c>
      <c r="B179" t="s">
        <v>839</v>
      </c>
      <c r="C179" s="28" t="s">
        <v>846</v>
      </c>
      <c r="D179">
        <v>6</v>
      </c>
      <c r="E179" t="s">
        <v>133</v>
      </c>
      <c r="F179" t="s">
        <v>113</v>
      </c>
      <c r="G179" t="s">
        <v>124</v>
      </c>
      <c r="H179" t="s">
        <v>115</v>
      </c>
      <c r="I179" s="116">
        <v>45383</v>
      </c>
      <c r="J179" s="121">
        <v>45747</v>
      </c>
      <c r="K179" t="s">
        <v>116</v>
      </c>
      <c r="L179" t="s">
        <v>847</v>
      </c>
      <c r="M179" t="s">
        <v>1616</v>
      </c>
      <c r="N179" s="1"/>
      <c r="O179">
        <v>0</v>
      </c>
    </row>
    <row r="180" spans="1:16" ht="16.2" customHeight="1" thickBot="1" x14ac:dyDescent="0.35">
      <c r="A180">
        <v>24</v>
      </c>
      <c r="B180" t="s">
        <v>839</v>
      </c>
      <c r="C180" s="28" t="s">
        <v>938</v>
      </c>
      <c r="D180">
        <v>7</v>
      </c>
      <c r="E180" t="s">
        <v>127</v>
      </c>
      <c r="F180" t="s">
        <v>113</v>
      </c>
      <c r="G180" t="s">
        <v>128</v>
      </c>
      <c r="H180" t="s">
        <v>115</v>
      </c>
      <c r="I180" s="114">
        <v>0</v>
      </c>
      <c r="J180" s="117">
        <v>1000000000000000</v>
      </c>
      <c r="K180" t="s">
        <v>116</v>
      </c>
      <c r="L180" t="s">
        <v>938</v>
      </c>
      <c r="M180" t="s">
        <v>938</v>
      </c>
      <c r="N180" s="1"/>
      <c r="O180">
        <v>0</v>
      </c>
    </row>
    <row r="181" spans="1:16" ht="16.2" customHeight="1" thickBot="1" x14ac:dyDescent="0.35">
      <c r="A181">
        <v>24</v>
      </c>
      <c r="B181" t="s">
        <v>839</v>
      </c>
      <c r="C181" s="27" t="s">
        <v>1617</v>
      </c>
      <c r="D181">
        <v>8</v>
      </c>
      <c r="E181" t="s">
        <v>127</v>
      </c>
      <c r="F181" t="s">
        <v>113</v>
      </c>
      <c r="G181" t="s">
        <v>128</v>
      </c>
      <c r="H181" t="s">
        <v>115</v>
      </c>
      <c r="I181" s="114">
        <v>0</v>
      </c>
      <c r="J181" s="117">
        <v>1000000000000000</v>
      </c>
      <c r="K181" t="s">
        <v>116</v>
      </c>
      <c r="L181" s="1" t="s">
        <v>1617</v>
      </c>
      <c r="M181" s="1" t="s">
        <v>1617</v>
      </c>
      <c r="N181" s="1"/>
      <c r="O181">
        <v>0</v>
      </c>
    </row>
    <row r="182" spans="1:16" ht="16.2" customHeight="1" thickBot="1" x14ac:dyDescent="0.35">
      <c r="A182">
        <v>24</v>
      </c>
      <c r="B182" t="s">
        <v>839</v>
      </c>
      <c r="C182" s="27" t="s">
        <v>1618</v>
      </c>
      <c r="D182">
        <v>9</v>
      </c>
      <c r="E182" t="s">
        <v>127</v>
      </c>
      <c r="F182" t="s">
        <v>113</v>
      </c>
      <c r="G182" t="s">
        <v>128</v>
      </c>
      <c r="H182" t="s">
        <v>115</v>
      </c>
      <c r="I182" s="114">
        <v>0</v>
      </c>
      <c r="J182" s="117">
        <v>1000000000000000</v>
      </c>
      <c r="K182" t="s">
        <v>116</v>
      </c>
      <c r="L182" s="1" t="s">
        <v>1618</v>
      </c>
      <c r="M182" s="1" t="s">
        <v>1618</v>
      </c>
      <c r="N182" s="1"/>
      <c r="O182">
        <v>0</v>
      </c>
    </row>
    <row r="183" spans="1:16" ht="16.2" customHeight="1" thickBot="1" x14ac:dyDescent="0.35">
      <c r="A183">
        <v>24</v>
      </c>
      <c r="B183" t="s">
        <v>839</v>
      </c>
      <c r="C183" s="28" t="s">
        <v>907</v>
      </c>
      <c r="D183">
        <v>10</v>
      </c>
      <c r="E183" t="s">
        <v>127</v>
      </c>
      <c r="F183" t="s">
        <v>113</v>
      </c>
      <c r="G183" t="s">
        <v>118</v>
      </c>
      <c r="H183" t="s">
        <v>119</v>
      </c>
      <c r="I183" s="118" t="s">
        <v>1720</v>
      </c>
      <c r="J183" s="115"/>
      <c r="K183" t="s">
        <v>116</v>
      </c>
      <c r="L183" t="s">
        <v>907</v>
      </c>
      <c r="M183" t="s">
        <v>907</v>
      </c>
      <c r="N183" s="1"/>
      <c r="O183">
        <v>0</v>
      </c>
      <c r="P183" s="10" t="s">
        <v>1729</v>
      </c>
    </row>
    <row r="184" spans="1:16" ht="16.2" customHeight="1" thickBot="1" x14ac:dyDescent="0.35">
      <c r="A184">
        <v>24</v>
      </c>
      <c r="B184" t="s">
        <v>839</v>
      </c>
      <c r="C184" s="28" t="s">
        <v>908</v>
      </c>
      <c r="D184">
        <v>11</v>
      </c>
      <c r="E184" t="s">
        <v>127</v>
      </c>
      <c r="F184" t="s">
        <v>113</v>
      </c>
      <c r="G184" t="s">
        <v>128</v>
      </c>
      <c r="H184" t="s">
        <v>115</v>
      </c>
      <c r="I184" s="114">
        <v>0</v>
      </c>
      <c r="J184" s="117">
        <v>1000000000000000</v>
      </c>
      <c r="K184" t="s">
        <v>116</v>
      </c>
      <c r="L184" t="s">
        <v>908</v>
      </c>
      <c r="M184" t="s">
        <v>908</v>
      </c>
      <c r="N184" s="1"/>
      <c r="O184">
        <v>0</v>
      </c>
    </row>
    <row r="185" spans="1:16" ht="16.2" customHeight="1" thickBot="1" x14ac:dyDescent="0.35">
      <c r="A185">
        <v>24</v>
      </c>
      <c r="B185" t="s">
        <v>839</v>
      </c>
      <c r="C185" s="28" t="s">
        <v>848</v>
      </c>
      <c r="D185">
        <v>12</v>
      </c>
      <c r="E185" t="s">
        <v>127</v>
      </c>
      <c r="F185" t="s">
        <v>113</v>
      </c>
      <c r="G185" t="s">
        <v>118</v>
      </c>
      <c r="H185" t="s">
        <v>119</v>
      </c>
      <c r="I185" s="118" t="s">
        <v>1721</v>
      </c>
      <c r="J185" s="115"/>
      <c r="K185" t="s">
        <v>116</v>
      </c>
      <c r="L185" t="s">
        <v>849</v>
      </c>
      <c r="M185" t="s">
        <v>850</v>
      </c>
      <c r="N185" s="1"/>
      <c r="O185">
        <v>0</v>
      </c>
      <c r="P185" s="10" t="s">
        <v>1730</v>
      </c>
    </row>
    <row r="186" spans="1:16" ht="16.2" customHeight="1" thickBot="1" x14ac:dyDescent="0.35">
      <c r="A186">
        <v>24</v>
      </c>
      <c r="B186" t="s">
        <v>839</v>
      </c>
      <c r="C186" s="28" t="s">
        <v>851</v>
      </c>
      <c r="D186">
        <v>13</v>
      </c>
      <c r="E186" t="s">
        <v>127</v>
      </c>
      <c r="F186" t="s">
        <v>113</v>
      </c>
      <c r="G186" t="s">
        <v>128</v>
      </c>
      <c r="H186" t="s">
        <v>115</v>
      </c>
      <c r="I186" s="114">
        <v>0</v>
      </c>
      <c r="J186" s="117">
        <v>1000000000000000</v>
      </c>
      <c r="K186" t="s">
        <v>120</v>
      </c>
      <c r="L186" t="s">
        <v>851</v>
      </c>
      <c r="M186" t="s">
        <v>852</v>
      </c>
      <c r="N186" s="1"/>
      <c r="O186">
        <v>0</v>
      </c>
    </row>
    <row r="187" spans="1:16" ht="16.2" customHeight="1" thickBot="1" x14ac:dyDescent="0.35">
      <c r="A187">
        <v>24</v>
      </c>
      <c r="B187" t="s">
        <v>839</v>
      </c>
      <c r="C187" s="28" t="s">
        <v>853</v>
      </c>
      <c r="D187">
        <v>14</v>
      </c>
      <c r="E187" t="s">
        <v>127</v>
      </c>
      <c r="F187" t="s">
        <v>113</v>
      </c>
      <c r="G187" t="s">
        <v>128</v>
      </c>
      <c r="H187" t="s">
        <v>115</v>
      </c>
      <c r="I187" s="114">
        <v>0</v>
      </c>
      <c r="J187" s="117">
        <v>1000000000000000</v>
      </c>
      <c r="K187" t="s">
        <v>120</v>
      </c>
      <c r="L187" t="s">
        <v>853</v>
      </c>
      <c r="M187" t="s">
        <v>854</v>
      </c>
      <c r="N187" s="1"/>
      <c r="O187">
        <v>0</v>
      </c>
    </row>
    <row r="188" spans="1:16" ht="16.2" customHeight="1" thickBot="1" x14ac:dyDescent="0.35">
      <c r="A188">
        <v>24</v>
      </c>
      <c r="B188" t="s">
        <v>839</v>
      </c>
      <c r="C188" s="28" t="s">
        <v>855</v>
      </c>
      <c r="D188">
        <v>15</v>
      </c>
      <c r="E188" t="s">
        <v>127</v>
      </c>
      <c r="F188" t="s">
        <v>113</v>
      </c>
      <c r="G188" t="s">
        <v>128</v>
      </c>
      <c r="H188" t="s">
        <v>115</v>
      </c>
      <c r="I188" s="114">
        <v>0</v>
      </c>
      <c r="J188" s="117">
        <v>1000000000000000</v>
      </c>
      <c r="K188" t="s">
        <v>120</v>
      </c>
      <c r="L188" t="s">
        <v>855</v>
      </c>
      <c r="M188" t="s">
        <v>856</v>
      </c>
      <c r="N188" s="1"/>
      <c r="O188">
        <v>0</v>
      </c>
    </row>
    <row r="189" spans="1:16" ht="16.2" customHeight="1" thickBot="1" x14ac:dyDescent="0.35">
      <c r="A189">
        <v>24</v>
      </c>
      <c r="B189" t="s">
        <v>839</v>
      </c>
      <c r="C189" s="28" t="s">
        <v>857</v>
      </c>
      <c r="D189">
        <v>16</v>
      </c>
      <c r="E189" t="s">
        <v>127</v>
      </c>
      <c r="F189" t="s">
        <v>113</v>
      </c>
      <c r="G189" t="s">
        <v>118</v>
      </c>
      <c r="H189" t="s">
        <v>119</v>
      </c>
      <c r="I189" s="118" t="s">
        <v>1722</v>
      </c>
      <c r="J189" s="115"/>
      <c r="K189" t="s">
        <v>116</v>
      </c>
      <c r="L189" t="s">
        <v>858</v>
      </c>
      <c r="M189" t="s">
        <v>859</v>
      </c>
      <c r="N189" s="1"/>
      <c r="O189">
        <v>0</v>
      </c>
      <c r="P189" s="10" t="s">
        <v>1731</v>
      </c>
    </row>
    <row r="190" spans="1:16" ht="16.2" customHeight="1" thickBot="1" x14ac:dyDescent="0.35">
      <c r="A190">
        <v>24</v>
      </c>
      <c r="B190" t="s">
        <v>839</v>
      </c>
      <c r="C190" s="28" t="s">
        <v>939</v>
      </c>
      <c r="D190">
        <v>17</v>
      </c>
      <c r="E190" t="s">
        <v>127</v>
      </c>
      <c r="F190" t="s">
        <v>113</v>
      </c>
      <c r="G190" t="s">
        <v>128</v>
      </c>
      <c r="H190" t="s">
        <v>115</v>
      </c>
      <c r="I190" s="114">
        <v>0</v>
      </c>
      <c r="J190" s="117">
        <v>1000000000000000</v>
      </c>
      <c r="K190" t="s">
        <v>116</v>
      </c>
      <c r="L190" t="s">
        <v>939</v>
      </c>
      <c r="M190" t="s">
        <v>939</v>
      </c>
      <c r="N190" s="1"/>
      <c r="O190">
        <v>0</v>
      </c>
    </row>
    <row r="191" spans="1:16" ht="16.2" customHeight="1" thickBot="1" x14ac:dyDescent="0.35">
      <c r="A191">
        <v>24</v>
      </c>
      <c r="B191" t="s">
        <v>839</v>
      </c>
      <c r="C191" s="28" t="s">
        <v>940</v>
      </c>
      <c r="D191">
        <v>18</v>
      </c>
      <c r="E191" t="s">
        <v>127</v>
      </c>
      <c r="F191" t="s">
        <v>113</v>
      </c>
      <c r="G191" t="s">
        <v>128</v>
      </c>
      <c r="H191" t="s">
        <v>115</v>
      </c>
      <c r="I191" s="114">
        <v>0</v>
      </c>
      <c r="J191" s="117">
        <v>1000000000000000</v>
      </c>
      <c r="K191" t="s">
        <v>116</v>
      </c>
      <c r="L191" t="s">
        <v>940</v>
      </c>
      <c r="M191" t="s">
        <v>940</v>
      </c>
      <c r="N191" s="1"/>
      <c r="O191">
        <v>0</v>
      </c>
    </row>
    <row r="192" spans="1:16" ht="16.2" customHeight="1" thickBot="1" x14ac:dyDescent="0.35">
      <c r="A192">
        <v>24</v>
      </c>
      <c r="B192" t="s">
        <v>839</v>
      </c>
      <c r="C192" s="28" t="s">
        <v>941</v>
      </c>
      <c r="D192">
        <v>19</v>
      </c>
      <c r="E192" t="s">
        <v>127</v>
      </c>
      <c r="F192" t="s">
        <v>113</v>
      </c>
      <c r="G192" t="s">
        <v>128</v>
      </c>
      <c r="H192" t="s">
        <v>115</v>
      </c>
      <c r="I192" s="114">
        <v>0</v>
      </c>
      <c r="J192" s="117">
        <v>1000000000000000</v>
      </c>
      <c r="K192" t="s">
        <v>116</v>
      </c>
      <c r="L192" t="s">
        <v>941</v>
      </c>
      <c r="M192" t="s">
        <v>941</v>
      </c>
      <c r="N192" s="1"/>
      <c r="O192">
        <v>0</v>
      </c>
    </row>
    <row r="193" spans="1:16" ht="16.2" customHeight="1" thickBot="1" x14ac:dyDescent="0.35">
      <c r="A193">
        <v>24</v>
      </c>
      <c r="B193" t="s">
        <v>839</v>
      </c>
      <c r="C193" s="27" t="s">
        <v>1619</v>
      </c>
      <c r="D193">
        <v>20</v>
      </c>
      <c r="E193" t="s">
        <v>127</v>
      </c>
      <c r="F193" t="s">
        <v>113</v>
      </c>
      <c r="G193" t="s">
        <v>128</v>
      </c>
      <c r="H193" t="s">
        <v>115</v>
      </c>
      <c r="I193" s="114">
        <v>0</v>
      </c>
      <c r="J193" s="117">
        <v>1000000000000000</v>
      </c>
      <c r="K193" t="s">
        <v>116</v>
      </c>
      <c r="L193" s="1" t="s">
        <v>1619</v>
      </c>
      <c r="M193" s="1" t="s">
        <v>1619</v>
      </c>
      <c r="N193" s="1"/>
      <c r="O193">
        <v>0</v>
      </c>
    </row>
    <row r="194" spans="1:16" ht="16.2" customHeight="1" thickBot="1" x14ac:dyDescent="0.35">
      <c r="A194">
        <v>24</v>
      </c>
      <c r="B194" t="s">
        <v>839</v>
      </c>
      <c r="C194" s="28" t="s">
        <v>942</v>
      </c>
      <c r="D194">
        <v>21</v>
      </c>
      <c r="E194" t="s">
        <v>127</v>
      </c>
      <c r="F194" t="s">
        <v>113</v>
      </c>
      <c r="G194" t="s">
        <v>128</v>
      </c>
      <c r="H194" t="s">
        <v>115</v>
      </c>
      <c r="I194" s="114">
        <v>0</v>
      </c>
      <c r="J194" s="117">
        <v>1000000000000000</v>
      </c>
      <c r="K194" t="s">
        <v>116</v>
      </c>
      <c r="L194" t="s">
        <v>942</v>
      </c>
      <c r="M194" t="s">
        <v>942</v>
      </c>
      <c r="N194" s="1"/>
      <c r="O194">
        <v>0</v>
      </c>
    </row>
    <row r="195" spans="1:16" ht="16.2" customHeight="1" thickBot="1" x14ac:dyDescent="0.35">
      <c r="A195">
        <v>24</v>
      </c>
      <c r="B195" t="s">
        <v>839</v>
      </c>
      <c r="C195" s="28" t="s">
        <v>943</v>
      </c>
      <c r="D195">
        <v>22</v>
      </c>
      <c r="E195" t="s">
        <v>127</v>
      </c>
      <c r="F195" t="s">
        <v>113</v>
      </c>
      <c r="G195" t="s">
        <v>128</v>
      </c>
      <c r="H195" t="s">
        <v>115</v>
      </c>
      <c r="I195" s="114">
        <v>0</v>
      </c>
      <c r="J195" s="117">
        <v>1000000000000000</v>
      </c>
      <c r="K195" t="s">
        <v>116</v>
      </c>
      <c r="L195" t="s">
        <v>943</v>
      </c>
      <c r="M195" t="s">
        <v>943</v>
      </c>
      <c r="N195" s="1"/>
      <c r="O195">
        <v>0</v>
      </c>
    </row>
    <row r="196" spans="1:16" ht="16.2" customHeight="1" thickBot="1" x14ac:dyDescent="0.35">
      <c r="A196">
        <v>24</v>
      </c>
      <c r="B196" t="s">
        <v>839</v>
      </c>
      <c r="C196" s="28" t="s">
        <v>1620</v>
      </c>
      <c r="D196">
        <v>23</v>
      </c>
      <c r="E196" t="s">
        <v>127</v>
      </c>
      <c r="F196" t="s">
        <v>113</v>
      </c>
      <c r="G196" t="s">
        <v>128</v>
      </c>
      <c r="H196" t="s">
        <v>115</v>
      </c>
      <c r="I196" s="114">
        <v>0</v>
      </c>
      <c r="J196" s="117">
        <v>1000000000000000</v>
      </c>
      <c r="K196" t="s">
        <v>120</v>
      </c>
      <c r="L196" t="s">
        <v>1493</v>
      </c>
      <c r="M196" t="s">
        <v>1493</v>
      </c>
      <c r="N196" s="1"/>
      <c r="O196">
        <v>0</v>
      </c>
    </row>
    <row r="197" spans="1:16" ht="16.2" customHeight="1" thickBot="1" x14ac:dyDescent="0.35">
      <c r="A197">
        <v>24</v>
      </c>
      <c r="B197" t="s">
        <v>839</v>
      </c>
      <c r="C197" s="28" t="s">
        <v>944</v>
      </c>
      <c r="D197">
        <v>24</v>
      </c>
      <c r="E197" t="s">
        <v>127</v>
      </c>
      <c r="F197" t="s">
        <v>113</v>
      </c>
      <c r="G197" t="s">
        <v>118</v>
      </c>
      <c r="H197" t="s">
        <v>119</v>
      </c>
      <c r="I197" s="118" t="s">
        <v>1724</v>
      </c>
      <c r="J197" s="115"/>
      <c r="K197" t="s">
        <v>116</v>
      </c>
      <c r="L197" t="s">
        <v>944</v>
      </c>
      <c r="M197" t="s">
        <v>944</v>
      </c>
      <c r="N197" s="1"/>
      <c r="O197">
        <v>0</v>
      </c>
      <c r="P197" s="10" t="s">
        <v>1732</v>
      </c>
    </row>
    <row r="198" spans="1:16" ht="16.2" customHeight="1" thickBot="1" x14ac:dyDescent="0.35">
      <c r="A198">
        <v>24</v>
      </c>
      <c r="B198" t="s">
        <v>839</v>
      </c>
      <c r="C198" s="28" t="s">
        <v>860</v>
      </c>
      <c r="D198">
        <v>25</v>
      </c>
      <c r="E198" t="s">
        <v>127</v>
      </c>
      <c r="F198" t="s">
        <v>113</v>
      </c>
      <c r="G198" t="s">
        <v>118</v>
      </c>
      <c r="H198" t="s">
        <v>119</v>
      </c>
      <c r="I198" s="118" t="s">
        <v>1746</v>
      </c>
      <c r="J198" s="115"/>
      <c r="K198" t="s">
        <v>116</v>
      </c>
      <c r="L198" t="s">
        <v>860</v>
      </c>
      <c r="M198" t="s">
        <v>861</v>
      </c>
      <c r="N198" s="1"/>
      <c r="O198">
        <v>0</v>
      </c>
      <c r="P198" s="10" t="s">
        <v>1747</v>
      </c>
    </row>
    <row r="199" spans="1:16" ht="16.2" customHeight="1" thickBot="1" x14ac:dyDescent="0.35">
      <c r="A199">
        <v>24</v>
      </c>
      <c r="B199" t="s">
        <v>839</v>
      </c>
      <c r="C199" s="28" t="s">
        <v>862</v>
      </c>
      <c r="D199">
        <v>26</v>
      </c>
      <c r="E199" t="s">
        <v>127</v>
      </c>
      <c r="F199" t="s">
        <v>113</v>
      </c>
      <c r="G199" t="s">
        <v>128</v>
      </c>
      <c r="H199" t="s">
        <v>115</v>
      </c>
      <c r="I199" s="117">
        <v>-1000000000000000</v>
      </c>
      <c r="J199" s="117">
        <v>1000000000000000</v>
      </c>
      <c r="K199" t="s">
        <v>116</v>
      </c>
      <c r="L199" t="s">
        <v>863</v>
      </c>
      <c r="M199" t="s">
        <v>864</v>
      </c>
      <c r="N199" s="1"/>
      <c r="O199">
        <v>0</v>
      </c>
    </row>
    <row r="200" spans="1:16" ht="16.2" customHeight="1" thickBot="1" x14ac:dyDescent="0.35">
      <c r="A200">
        <v>24</v>
      </c>
      <c r="B200" t="s">
        <v>839</v>
      </c>
      <c r="C200" s="28" t="s">
        <v>945</v>
      </c>
      <c r="D200">
        <v>27</v>
      </c>
      <c r="E200" t="s">
        <v>127</v>
      </c>
      <c r="F200" t="s">
        <v>113</v>
      </c>
      <c r="G200" t="s">
        <v>128</v>
      </c>
      <c r="H200" t="s">
        <v>115</v>
      </c>
      <c r="I200" s="114">
        <v>0</v>
      </c>
      <c r="J200" s="117">
        <v>1000000000000000</v>
      </c>
      <c r="K200" t="s">
        <v>116</v>
      </c>
      <c r="L200" t="s">
        <v>945</v>
      </c>
      <c r="M200" t="s">
        <v>945</v>
      </c>
      <c r="N200" s="1"/>
      <c r="O200">
        <v>0</v>
      </c>
    </row>
    <row r="201" spans="1:16" ht="16.2" customHeight="1" thickBot="1" x14ac:dyDescent="0.35">
      <c r="A201">
        <v>24</v>
      </c>
      <c r="B201" t="s">
        <v>839</v>
      </c>
      <c r="C201" s="28" t="s">
        <v>865</v>
      </c>
      <c r="D201">
        <v>28</v>
      </c>
      <c r="E201" t="s">
        <v>127</v>
      </c>
      <c r="F201" t="s">
        <v>113</v>
      </c>
      <c r="G201" t="s">
        <v>118</v>
      </c>
      <c r="H201" t="s">
        <v>119</v>
      </c>
      <c r="I201" s="118" t="s">
        <v>1723</v>
      </c>
      <c r="J201" s="115"/>
      <c r="K201" t="s">
        <v>116</v>
      </c>
      <c r="L201" t="s">
        <v>866</v>
      </c>
      <c r="M201" t="s">
        <v>867</v>
      </c>
      <c r="N201" s="1"/>
      <c r="O201">
        <v>0</v>
      </c>
      <c r="P201" s="10" t="s">
        <v>1733</v>
      </c>
    </row>
    <row r="202" spans="1:16" ht="16.2" customHeight="1" thickBot="1" x14ac:dyDescent="0.35">
      <c r="A202">
        <v>24</v>
      </c>
      <c r="B202" t="s">
        <v>839</v>
      </c>
      <c r="C202" s="28" t="s">
        <v>868</v>
      </c>
      <c r="D202">
        <v>29</v>
      </c>
      <c r="E202" t="s">
        <v>127</v>
      </c>
      <c r="F202" t="s">
        <v>113</v>
      </c>
      <c r="G202" t="s">
        <v>128</v>
      </c>
      <c r="H202" t="s">
        <v>115</v>
      </c>
      <c r="I202" s="114">
        <v>0</v>
      </c>
      <c r="J202" s="117">
        <v>1000000000000000</v>
      </c>
      <c r="K202" t="s">
        <v>120</v>
      </c>
      <c r="L202" t="s">
        <v>868</v>
      </c>
      <c r="M202" t="s">
        <v>869</v>
      </c>
      <c r="N202" s="1"/>
      <c r="O202">
        <v>0</v>
      </c>
    </row>
    <row r="203" spans="1:16" ht="16.2" customHeight="1" thickBot="1" x14ac:dyDescent="0.35">
      <c r="A203">
        <v>24</v>
      </c>
      <c r="B203" t="s">
        <v>839</v>
      </c>
      <c r="C203" s="28" t="s">
        <v>1621</v>
      </c>
      <c r="D203">
        <v>30</v>
      </c>
      <c r="E203" t="s">
        <v>127</v>
      </c>
      <c r="F203" t="s">
        <v>113</v>
      </c>
      <c r="G203" t="s">
        <v>128</v>
      </c>
      <c r="H203" t="s">
        <v>115</v>
      </c>
      <c r="I203" s="114">
        <v>0</v>
      </c>
      <c r="J203" s="117">
        <v>1000000000000000</v>
      </c>
      <c r="K203" t="s">
        <v>120</v>
      </c>
      <c r="L203" t="s">
        <v>1621</v>
      </c>
      <c r="M203" t="s">
        <v>870</v>
      </c>
      <c r="N203" s="1"/>
      <c r="O203">
        <v>0</v>
      </c>
    </row>
    <row r="204" spans="1:16" ht="16.2" customHeight="1" thickBot="1" x14ac:dyDescent="0.35">
      <c r="A204">
        <v>24</v>
      </c>
      <c r="B204" t="s">
        <v>839</v>
      </c>
      <c r="C204" s="28" t="s">
        <v>871</v>
      </c>
      <c r="D204">
        <v>31</v>
      </c>
      <c r="E204" t="s">
        <v>127</v>
      </c>
      <c r="F204" t="s">
        <v>113</v>
      </c>
      <c r="G204" t="s">
        <v>128</v>
      </c>
      <c r="H204" t="s">
        <v>115</v>
      </c>
      <c r="I204" s="114">
        <v>0</v>
      </c>
      <c r="J204" s="117">
        <v>1000000000000000</v>
      </c>
      <c r="K204" t="s">
        <v>120</v>
      </c>
      <c r="L204" t="s">
        <v>1622</v>
      </c>
      <c r="M204" t="s">
        <v>873</v>
      </c>
      <c r="N204" s="1"/>
      <c r="O204">
        <v>0</v>
      </c>
    </row>
    <row r="205" spans="1:16" ht="16.2" customHeight="1" thickBot="1" x14ac:dyDescent="0.35">
      <c r="A205">
        <v>24</v>
      </c>
      <c r="B205" t="s">
        <v>839</v>
      </c>
      <c r="C205" s="28" t="s">
        <v>1622</v>
      </c>
      <c r="D205">
        <v>32</v>
      </c>
      <c r="E205" t="s">
        <v>127</v>
      </c>
      <c r="F205" t="s">
        <v>113</v>
      </c>
      <c r="G205" t="s">
        <v>128</v>
      </c>
      <c r="H205" t="s">
        <v>115</v>
      </c>
      <c r="I205" s="114">
        <v>0</v>
      </c>
      <c r="J205" s="117">
        <v>1000000000000000</v>
      </c>
      <c r="K205" t="s">
        <v>120</v>
      </c>
      <c r="L205" t="s">
        <v>871</v>
      </c>
      <c r="M205" t="s">
        <v>872</v>
      </c>
      <c r="N205" s="1"/>
      <c r="O205">
        <v>0</v>
      </c>
    </row>
    <row r="206" spans="1:16" ht="16.2" customHeight="1" thickBot="1" x14ac:dyDescent="0.35">
      <c r="A206">
        <v>24</v>
      </c>
      <c r="B206" t="s">
        <v>839</v>
      </c>
      <c r="C206" s="28" t="s">
        <v>874</v>
      </c>
      <c r="D206">
        <v>33</v>
      </c>
      <c r="E206" t="s">
        <v>127</v>
      </c>
      <c r="F206" t="s">
        <v>113</v>
      </c>
      <c r="G206" t="s">
        <v>128</v>
      </c>
      <c r="H206" t="s">
        <v>115</v>
      </c>
      <c r="I206" s="114">
        <v>0</v>
      </c>
      <c r="J206" s="117">
        <v>1000000000000000</v>
      </c>
      <c r="K206" t="s">
        <v>120</v>
      </c>
      <c r="L206" t="s">
        <v>874</v>
      </c>
      <c r="M206" t="s">
        <v>875</v>
      </c>
      <c r="N206" s="1"/>
      <c r="O206">
        <v>0</v>
      </c>
    </row>
    <row r="207" spans="1:16" ht="16.2" customHeight="1" thickBot="1" x14ac:dyDescent="0.35">
      <c r="A207">
        <v>24</v>
      </c>
      <c r="B207" t="s">
        <v>839</v>
      </c>
      <c r="C207" s="28" t="s">
        <v>876</v>
      </c>
      <c r="D207">
        <v>34</v>
      </c>
      <c r="E207" t="s">
        <v>127</v>
      </c>
      <c r="F207" t="s">
        <v>113</v>
      </c>
      <c r="G207" t="s">
        <v>128</v>
      </c>
      <c r="H207" t="s">
        <v>115</v>
      </c>
      <c r="I207" s="114">
        <v>0</v>
      </c>
      <c r="J207" s="117">
        <v>1000000000000000</v>
      </c>
      <c r="K207" t="s">
        <v>120</v>
      </c>
      <c r="L207" t="s">
        <v>876</v>
      </c>
      <c r="M207" t="s">
        <v>877</v>
      </c>
      <c r="N207" s="1"/>
      <c r="O207">
        <v>0</v>
      </c>
    </row>
    <row r="208" spans="1:16" ht="16.2" customHeight="1" thickBot="1" x14ac:dyDescent="0.35">
      <c r="A208">
        <v>24</v>
      </c>
      <c r="B208" t="s">
        <v>839</v>
      </c>
      <c r="C208" s="28" t="s">
        <v>878</v>
      </c>
      <c r="D208">
        <v>35</v>
      </c>
      <c r="E208" t="s">
        <v>127</v>
      </c>
      <c r="F208" t="s">
        <v>113</v>
      </c>
      <c r="G208" t="s">
        <v>128</v>
      </c>
      <c r="H208" t="s">
        <v>115</v>
      </c>
      <c r="I208" s="114">
        <v>0</v>
      </c>
      <c r="J208" s="117">
        <v>1000000000000000</v>
      </c>
      <c r="K208" t="s">
        <v>120</v>
      </c>
      <c r="L208" t="s">
        <v>878</v>
      </c>
      <c r="M208" t="s">
        <v>879</v>
      </c>
      <c r="N208" s="1"/>
      <c r="O208">
        <v>0</v>
      </c>
    </row>
    <row r="209" spans="1:15" ht="16.2" customHeight="1" thickBot="1" x14ac:dyDescent="0.35">
      <c r="A209">
        <v>24</v>
      </c>
      <c r="B209" t="s">
        <v>839</v>
      </c>
      <c r="C209" s="28" t="s">
        <v>880</v>
      </c>
      <c r="D209">
        <v>36</v>
      </c>
      <c r="E209" t="s">
        <v>127</v>
      </c>
      <c r="F209" t="s">
        <v>113</v>
      </c>
      <c r="G209" t="s">
        <v>128</v>
      </c>
      <c r="H209" t="s">
        <v>115</v>
      </c>
      <c r="I209" s="114">
        <v>0</v>
      </c>
      <c r="J209" s="117">
        <v>1000000000000000</v>
      </c>
      <c r="K209" t="s">
        <v>120</v>
      </c>
      <c r="L209" t="s">
        <v>880</v>
      </c>
      <c r="M209" t="s">
        <v>879</v>
      </c>
      <c r="N209" s="1"/>
      <c r="O209">
        <v>0</v>
      </c>
    </row>
    <row r="210" spans="1:15" ht="16.2" customHeight="1" thickBot="1" x14ac:dyDescent="0.35">
      <c r="A210">
        <v>24</v>
      </c>
      <c r="B210" t="s">
        <v>839</v>
      </c>
      <c r="C210" s="28" t="s">
        <v>881</v>
      </c>
      <c r="D210">
        <v>37</v>
      </c>
      <c r="E210" t="s">
        <v>127</v>
      </c>
      <c r="F210" t="s">
        <v>113</v>
      </c>
      <c r="G210" t="s">
        <v>128</v>
      </c>
      <c r="H210" t="s">
        <v>115</v>
      </c>
      <c r="I210" s="114">
        <v>0</v>
      </c>
      <c r="J210" s="117">
        <v>1000000000000000</v>
      </c>
      <c r="K210" t="s">
        <v>120</v>
      </c>
      <c r="L210" t="s">
        <v>881</v>
      </c>
      <c r="M210" t="s">
        <v>950</v>
      </c>
      <c r="N210" s="1"/>
      <c r="O210">
        <v>0</v>
      </c>
    </row>
    <row r="211" spans="1:15" ht="16.2" customHeight="1" thickBot="1" x14ac:dyDescent="0.35">
      <c r="A211">
        <v>24</v>
      </c>
      <c r="B211" t="s">
        <v>839</v>
      </c>
      <c r="C211" s="28" t="s">
        <v>882</v>
      </c>
      <c r="D211">
        <v>38</v>
      </c>
      <c r="E211" t="s">
        <v>127</v>
      </c>
      <c r="F211" t="s">
        <v>113</v>
      </c>
      <c r="G211" t="s">
        <v>128</v>
      </c>
      <c r="H211" t="s">
        <v>115</v>
      </c>
      <c r="I211" s="114">
        <v>0</v>
      </c>
      <c r="J211" s="117">
        <v>1000000000000000</v>
      </c>
      <c r="K211" t="s">
        <v>120</v>
      </c>
      <c r="L211" t="s">
        <v>882</v>
      </c>
      <c r="M211" t="s">
        <v>950</v>
      </c>
      <c r="N211" s="1"/>
      <c r="O211">
        <v>0</v>
      </c>
    </row>
    <row r="212" spans="1:15" ht="16.2" customHeight="1" thickBot="1" x14ac:dyDescent="0.35">
      <c r="A212">
        <v>24</v>
      </c>
      <c r="B212" t="s">
        <v>839</v>
      </c>
      <c r="C212" s="28" t="s">
        <v>906</v>
      </c>
      <c r="D212">
        <v>39</v>
      </c>
      <c r="E212" t="s">
        <v>127</v>
      </c>
      <c r="F212" t="s">
        <v>113</v>
      </c>
      <c r="G212" t="s">
        <v>118</v>
      </c>
      <c r="H212" t="s">
        <v>119</v>
      </c>
      <c r="I212" s="118" t="s">
        <v>1754</v>
      </c>
      <c r="J212" s="117">
        <v>1000000000000000</v>
      </c>
      <c r="K212" t="s">
        <v>116</v>
      </c>
      <c r="L212" t="s">
        <v>906</v>
      </c>
      <c r="M212" t="s">
        <v>906</v>
      </c>
      <c r="N212" s="1"/>
      <c r="O212">
        <v>0</v>
      </c>
    </row>
    <row r="213" spans="1:15" ht="16.2" customHeight="1" thickBot="1" x14ac:dyDescent="0.35">
      <c r="A213">
        <v>24</v>
      </c>
      <c r="B213" t="s">
        <v>839</v>
      </c>
      <c r="C213" s="28" t="s">
        <v>883</v>
      </c>
      <c r="D213">
        <v>40</v>
      </c>
      <c r="E213" t="s">
        <v>127</v>
      </c>
      <c r="F213" t="s">
        <v>113</v>
      </c>
      <c r="G213" t="s">
        <v>128</v>
      </c>
      <c r="H213" t="s">
        <v>115</v>
      </c>
      <c r="I213" s="114">
        <v>0</v>
      </c>
      <c r="J213" s="117">
        <v>1000000000000000</v>
      </c>
      <c r="K213" t="s">
        <v>120</v>
      </c>
      <c r="L213" t="s">
        <v>883</v>
      </c>
      <c r="M213" t="s">
        <v>951</v>
      </c>
      <c r="N213" s="1"/>
      <c r="O213">
        <v>0</v>
      </c>
    </row>
    <row r="214" spans="1:15" ht="16.2" customHeight="1" thickBot="1" x14ac:dyDescent="0.35">
      <c r="A214">
        <v>24</v>
      </c>
      <c r="B214" t="s">
        <v>839</v>
      </c>
      <c r="C214" s="28" t="s">
        <v>884</v>
      </c>
      <c r="D214">
        <v>41</v>
      </c>
      <c r="E214" t="s">
        <v>127</v>
      </c>
      <c r="F214" t="s">
        <v>113</v>
      </c>
      <c r="G214" t="s">
        <v>128</v>
      </c>
      <c r="H214" t="s">
        <v>115</v>
      </c>
      <c r="I214" s="114">
        <v>0</v>
      </c>
      <c r="J214" s="117">
        <v>1000000000000000</v>
      </c>
      <c r="K214" t="s">
        <v>120</v>
      </c>
      <c r="L214" t="s">
        <v>884</v>
      </c>
      <c r="M214" t="s">
        <v>951</v>
      </c>
      <c r="N214" s="1"/>
      <c r="O214">
        <v>0</v>
      </c>
    </row>
    <row r="215" spans="1:15" ht="16.2" customHeight="1" thickBot="1" x14ac:dyDescent="0.35">
      <c r="A215">
        <v>24</v>
      </c>
      <c r="B215" t="s">
        <v>839</v>
      </c>
      <c r="C215" s="28" t="s">
        <v>885</v>
      </c>
      <c r="D215">
        <v>42</v>
      </c>
      <c r="E215" t="s">
        <v>127</v>
      </c>
      <c r="F215" t="s">
        <v>113</v>
      </c>
      <c r="G215" t="s">
        <v>128</v>
      </c>
      <c r="H215" t="s">
        <v>115</v>
      </c>
      <c r="I215" s="114">
        <v>0</v>
      </c>
      <c r="J215" s="117">
        <v>1000000000000000</v>
      </c>
      <c r="K215" t="s">
        <v>120</v>
      </c>
      <c r="L215" t="s">
        <v>885</v>
      </c>
      <c r="M215" t="s">
        <v>952</v>
      </c>
      <c r="N215" s="1"/>
      <c r="O215">
        <v>0</v>
      </c>
    </row>
    <row r="216" spans="1:15" ht="16.2" customHeight="1" thickBot="1" x14ac:dyDescent="0.35">
      <c r="A216">
        <v>24</v>
      </c>
      <c r="B216" t="s">
        <v>839</v>
      </c>
      <c r="C216" s="28" t="s">
        <v>886</v>
      </c>
      <c r="D216">
        <v>43</v>
      </c>
      <c r="E216" t="s">
        <v>127</v>
      </c>
      <c r="F216" t="s">
        <v>113</v>
      </c>
      <c r="G216" t="s">
        <v>128</v>
      </c>
      <c r="H216" t="s">
        <v>115</v>
      </c>
      <c r="I216" s="114">
        <v>0</v>
      </c>
      <c r="J216" s="117">
        <v>1000000000000000</v>
      </c>
      <c r="K216" t="s">
        <v>120</v>
      </c>
      <c r="L216" t="s">
        <v>886</v>
      </c>
      <c r="M216" t="s">
        <v>952</v>
      </c>
      <c r="N216" s="1"/>
      <c r="O216">
        <v>0</v>
      </c>
    </row>
    <row r="217" spans="1:15" ht="16.2" customHeight="1" thickBot="1" x14ac:dyDescent="0.35">
      <c r="A217">
        <v>24</v>
      </c>
      <c r="B217" t="s">
        <v>839</v>
      </c>
      <c r="C217" s="27" t="s">
        <v>1623</v>
      </c>
      <c r="D217">
        <v>44</v>
      </c>
      <c r="E217" t="s">
        <v>127</v>
      </c>
      <c r="F217" t="s">
        <v>113</v>
      </c>
      <c r="G217" t="s">
        <v>128</v>
      </c>
      <c r="H217" t="s">
        <v>115</v>
      </c>
      <c r="I217" s="119">
        <v>0</v>
      </c>
      <c r="J217" s="120">
        <v>1000000000000000</v>
      </c>
      <c r="K217" t="s">
        <v>120</v>
      </c>
      <c r="L217" t="s">
        <v>1609</v>
      </c>
      <c r="M217" t="s">
        <v>1608</v>
      </c>
      <c r="N217" s="1"/>
      <c r="O217">
        <v>0</v>
      </c>
    </row>
    <row r="218" spans="1:15" ht="16.2" customHeight="1" thickBot="1" x14ac:dyDescent="0.35">
      <c r="A218">
        <v>24</v>
      </c>
      <c r="B218" t="s">
        <v>839</v>
      </c>
      <c r="C218" s="28" t="s">
        <v>1624</v>
      </c>
      <c r="D218">
        <v>45</v>
      </c>
      <c r="E218" t="s">
        <v>127</v>
      </c>
      <c r="F218" t="s">
        <v>113</v>
      </c>
      <c r="G218" t="s">
        <v>128</v>
      </c>
      <c r="H218" t="s">
        <v>115</v>
      </c>
      <c r="I218" s="114">
        <v>0</v>
      </c>
      <c r="J218" s="117">
        <v>1000000000000000</v>
      </c>
      <c r="K218" t="s">
        <v>120</v>
      </c>
      <c r="L218" t="s">
        <v>1607</v>
      </c>
      <c r="M218" t="s">
        <v>1608</v>
      </c>
      <c r="N218" s="1"/>
      <c r="O218">
        <v>0</v>
      </c>
    </row>
    <row r="219" spans="1:15" ht="16.2" customHeight="1" thickBot="1" x14ac:dyDescent="0.35">
      <c r="A219">
        <v>24</v>
      </c>
      <c r="B219" t="s">
        <v>839</v>
      </c>
      <c r="C219" s="28" t="s">
        <v>1625</v>
      </c>
      <c r="D219">
        <v>46</v>
      </c>
      <c r="E219" t="s">
        <v>127</v>
      </c>
      <c r="F219" t="s">
        <v>113</v>
      </c>
      <c r="G219" t="s">
        <v>128</v>
      </c>
      <c r="H219" t="s">
        <v>115</v>
      </c>
      <c r="I219" s="119">
        <v>0</v>
      </c>
      <c r="J219" s="120">
        <v>1000000000000000</v>
      </c>
      <c r="K219" t="s">
        <v>120</v>
      </c>
      <c r="L219" t="s">
        <v>1612</v>
      </c>
      <c r="M219" t="s">
        <v>1611</v>
      </c>
      <c r="N219" s="1"/>
      <c r="O219">
        <v>0</v>
      </c>
    </row>
    <row r="220" spans="1:15" ht="16.2" customHeight="1" thickBot="1" x14ac:dyDescent="0.35">
      <c r="A220">
        <v>24</v>
      </c>
      <c r="B220" t="s">
        <v>839</v>
      </c>
      <c r="C220" s="28" t="s">
        <v>1626</v>
      </c>
      <c r="D220">
        <v>47</v>
      </c>
      <c r="E220" t="s">
        <v>127</v>
      </c>
      <c r="F220" t="s">
        <v>113</v>
      </c>
      <c r="G220" t="s">
        <v>128</v>
      </c>
      <c r="H220" t="s">
        <v>115</v>
      </c>
      <c r="I220" s="114">
        <v>0</v>
      </c>
      <c r="J220" s="117">
        <v>1000000000000000</v>
      </c>
      <c r="K220" t="s">
        <v>120</v>
      </c>
      <c r="L220" t="s">
        <v>1610</v>
      </c>
      <c r="M220" t="s">
        <v>1611</v>
      </c>
      <c r="N220" s="1"/>
      <c r="O220">
        <v>0</v>
      </c>
    </row>
    <row r="221" spans="1:15" ht="16.2" customHeight="1" thickBot="1" x14ac:dyDescent="0.35">
      <c r="A221">
        <v>24</v>
      </c>
      <c r="B221" t="s">
        <v>839</v>
      </c>
      <c r="C221" s="28" t="s">
        <v>887</v>
      </c>
      <c r="D221">
        <v>48</v>
      </c>
      <c r="E221" t="s">
        <v>127</v>
      </c>
      <c r="F221" t="s">
        <v>113</v>
      </c>
      <c r="G221" t="s">
        <v>128</v>
      </c>
      <c r="H221" t="s">
        <v>115</v>
      </c>
      <c r="I221" s="114">
        <v>0</v>
      </c>
      <c r="J221" s="117">
        <v>1000000000000000</v>
      </c>
      <c r="K221" t="s">
        <v>120</v>
      </c>
      <c r="L221" t="s">
        <v>888</v>
      </c>
      <c r="M221" t="s">
        <v>953</v>
      </c>
      <c r="N221" s="1"/>
      <c r="O221">
        <v>0</v>
      </c>
    </row>
    <row r="222" spans="1:15" ht="16.2" customHeight="1" thickBot="1" x14ac:dyDescent="0.35">
      <c r="A222">
        <v>24</v>
      </c>
      <c r="B222" t="s">
        <v>839</v>
      </c>
      <c r="C222" s="28" t="s">
        <v>888</v>
      </c>
      <c r="D222">
        <v>49</v>
      </c>
      <c r="E222" t="s">
        <v>127</v>
      </c>
      <c r="F222" t="s">
        <v>113</v>
      </c>
      <c r="G222" t="s">
        <v>128</v>
      </c>
      <c r="H222" t="s">
        <v>115</v>
      </c>
      <c r="I222" s="114">
        <v>0</v>
      </c>
      <c r="J222" s="117">
        <v>1000000000000000</v>
      </c>
      <c r="K222" t="s">
        <v>120</v>
      </c>
      <c r="L222" t="s">
        <v>887</v>
      </c>
      <c r="M222" t="s">
        <v>953</v>
      </c>
      <c r="N222" s="1"/>
      <c r="O222">
        <v>0</v>
      </c>
    </row>
    <row r="223" spans="1:15" ht="16.2" customHeight="1" thickBot="1" x14ac:dyDescent="0.35">
      <c r="A223">
        <v>24</v>
      </c>
      <c r="B223" t="s">
        <v>839</v>
      </c>
      <c r="C223" s="28" t="s">
        <v>889</v>
      </c>
      <c r="D223">
        <v>50</v>
      </c>
      <c r="E223" t="s">
        <v>127</v>
      </c>
      <c r="F223" t="s">
        <v>113</v>
      </c>
      <c r="G223" t="s">
        <v>128</v>
      </c>
      <c r="H223" t="s">
        <v>115</v>
      </c>
      <c r="I223" s="114">
        <v>0</v>
      </c>
      <c r="J223" s="117">
        <v>1000000000000000</v>
      </c>
      <c r="K223" t="s">
        <v>120</v>
      </c>
      <c r="L223" t="s">
        <v>890</v>
      </c>
      <c r="M223" t="s">
        <v>954</v>
      </c>
      <c r="N223" s="1"/>
      <c r="O223">
        <v>0</v>
      </c>
    </row>
    <row r="224" spans="1:15" ht="16.2" customHeight="1" thickBot="1" x14ac:dyDescent="0.35">
      <c r="A224">
        <v>24</v>
      </c>
      <c r="B224" t="s">
        <v>839</v>
      </c>
      <c r="C224" s="28" t="s">
        <v>890</v>
      </c>
      <c r="D224">
        <v>51</v>
      </c>
      <c r="E224" t="s">
        <v>127</v>
      </c>
      <c r="F224" t="s">
        <v>113</v>
      </c>
      <c r="G224" t="s">
        <v>128</v>
      </c>
      <c r="H224" t="s">
        <v>115</v>
      </c>
      <c r="I224" s="114">
        <v>0</v>
      </c>
      <c r="J224" s="117">
        <v>1000000000000000</v>
      </c>
      <c r="K224" t="s">
        <v>120</v>
      </c>
      <c r="L224" t="s">
        <v>889</v>
      </c>
      <c r="M224" t="s">
        <v>954</v>
      </c>
      <c r="N224" s="1"/>
      <c r="O224">
        <v>0</v>
      </c>
    </row>
    <row r="225" spans="1:16" ht="16.2" customHeight="1" thickBot="1" x14ac:dyDescent="0.35">
      <c r="A225">
        <v>24</v>
      </c>
      <c r="B225" t="s">
        <v>839</v>
      </c>
      <c r="C225" s="28" t="s">
        <v>891</v>
      </c>
      <c r="D225">
        <v>52</v>
      </c>
      <c r="E225" t="s">
        <v>127</v>
      </c>
      <c r="F225" t="s">
        <v>113</v>
      </c>
      <c r="G225" t="s">
        <v>128</v>
      </c>
      <c r="H225" t="s">
        <v>115</v>
      </c>
      <c r="I225" s="114">
        <v>0</v>
      </c>
      <c r="J225" s="117">
        <v>1000000000000000</v>
      </c>
      <c r="K225" t="s">
        <v>120</v>
      </c>
      <c r="L225" t="s">
        <v>892</v>
      </c>
      <c r="M225" t="s">
        <v>955</v>
      </c>
      <c r="N225" s="1"/>
      <c r="O225">
        <v>0</v>
      </c>
    </row>
    <row r="226" spans="1:16" ht="16.2" customHeight="1" thickBot="1" x14ac:dyDescent="0.35">
      <c r="A226">
        <v>24</v>
      </c>
      <c r="B226" t="s">
        <v>839</v>
      </c>
      <c r="C226" s="28" t="s">
        <v>892</v>
      </c>
      <c r="D226">
        <v>53</v>
      </c>
      <c r="E226" t="s">
        <v>127</v>
      </c>
      <c r="F226" t="s">
        <v>113</v>
      </c>
      <c r="G226" t="s">
        <v>128</v>
      </c>
      <c r="H226" t="s">
        <v>115</v>
      </c>
      <c r="I226" s="114">
        <v>0</v>
      </c>
      <c r="J226" s="117">
        <v>1000000000000000</v>
      </c>
      <c r="K226" t="s">
        <v>120</v>
      </c>
      <c r="L226" t="s">
        <v>893</v>
      </c>
      <c r="M226" t="s">
        <v>955</v>
      </c>
      <c r="N226" s="1"/>
      <c r="O226">
        <v>0</v>
      </c>
    </row>
    <row r="227" spans="1:16" ht="16.2" customHeight="1" thickBot="1" x14ac:dyDescent="0.35">
      <c r="A227">
        <v>24</v>
      </c>
      <c r="B227" t="s">
        <v>839</v>
      </c>
      <c r="C227" s="27" t="s">
        <v>893</v>
      </c>
      <c r="D227">
        <v>54</v>
      </c>
      <c r="E227" t="s">
        <v>127</v>
      </c>
      <c r="F227" t="s">
        <v>113</v>
      </c>
      <c r="G227" t="s">
        <v>128</v>
      </c>
      <c r="H227" t="s">
        <v>115</v>
      </c>
      <c r="I227" s="114">
        <v>0</v>
      </c>
      <c r="J227" s="117">
        <v>1000000000000000</v>
      </c>
      <c r="K227" t="s">
        <v>120</v>
      </c>
      <c r="L227" s="1" t="s">
        <v>891</v>
      </c>
      <c r="M227" s="1" t="s">
        <v>955</v>
      </c>
      <c r="N227" s="1"/>
      <c r="O227">
        <v>0</v>
      </c>
    </row>
    <row r="228" spans="1:16" ht="16.2" customHeight="1" thickBot="1" x14ac:dyDescent="0.35">
      <c r="A228">
        <v>24</v>
      </c>
      <c r="B228" t="s">
        <v>839</v>
      </c>
      <c r="C228" s="27" t="s">
        <v>894</v>
      </c>
      <c r="D228">
        <v>55</v>
      </c>
      <c r="E228" t="s">
        <v>127</v>
      </c>
      <c r="F228" t="s">
        <v>113</v>
      </c>
      <c r="G228" t="s">
        <v>128</v>
      </c>
      <c r="H228" t="s">
        <v>115</v>
      </c>
      <c r="I228" s="114">
        <v>0</v>
      </c>
      <c r="J228" s="117">
        <v>1000000000000000</v>
      </c>
      <c r="K228" t="s">
        <v>120</v>
      </c>
      <c r="L228" s="1" t="s">
        <v>895</v>
      </c>
      <c r="M228" s="1" t="s">
        <v>956</v>
      </c>
      <c r="N228" s="1"/>
      <c r="O228">
        <v>0</v>
      </c>
    </row>
    <row r="229" spans="1:16" ht="16.2" customHeight="1" thickBot="1" x14ac:dyDescent="0.35">
      <c r="A229">
        <v>24</v>
      </c>
      <c r="B229" t="s">
        <v>839</v>
      </c>
      <c r="C229" s="28" t="s">
        <v>895</v>
      </c>
      <c r="D229">
        <v>56</v>
      </c>
      <c r="E229" t="s">
        <v>127</v>
      </c>
      <c r="F229" t="s">
        <v>113</v>
      </c>
      <c r="G229" t="s">
        <v>128</v>
      </c>
      <c r="H229" t="s">
        <v>115</v>
      </c>
      <c r="I229" s="114">
        <v>0</v>
      </c>
      <c r="J229" s="117">
        <v>1000000000000000</v>
      </c>
      <c r="K229" t="s">
        <v>120</v>
      </c>
      <c r="L229" t="s">
        <v>896</v>
      </c>
      <c r="M229" t="s">
        <v>956</v>
      </c>
      <c r="N229" s="1"/>
      <c r="O229">
        <v>0</v>
      </c>
    </row>
    <row r="230" spans="1:16" ht="16.2" customHeight="1" thickBot="1" x14ac:dyDescent="0.35">
      <c r="A230">
        <v>24</v>
      </c>
      <c r="B230" t="s">
        <v>839</v>
      </c>
      <c r="C230" s="28" t="s">
        <v>896</v>
      </c>
      <c r="D230">
        <v>57</v>
      </c>
      <c r="E230" t="s">
        <v>127</v>
      </c>
      <c r="F230" t="s">
        <v>113</v>
      </c>
      <c r="G230" t="s">
        <v>128</v>
      </c>
      <c r="H230" t="s">
        <v>115</v>
      </c>
      <c r="I230" s="114">
        <v>0</v>
      </c>
      <c r="J230" s="117">
        <v>1000000000000000</v>
      </c>
      <c r="K230" t="s">
        <v>120</v>
      </c>
      <c r="L230" t="s">
        <v>894</v>
      </c>
      <c r="M230" t="s">
        <v>956</v>
      </c>
      <c r="N230" s="1"/>
      <c r="O230">
        <v>0</v>
      </c>
    </row>
    <row r="231" spans="1:16" ht="16.2" customHeight="1" thickBot="1" x14ac:dyDescent="0.35">
      <c r="A231">
        <v>24</v>
      </c>
      <c r="B231" t="s">
        <v>839</v>
      </c>
      <c r="C231" s="28" t="s">
        <v>897</v>
      </c>
      <c r="D231">
        <v>58</v>
      </c>
      <c r="E231" t="s">
        <v>127</v>
      </c>
      <c r="F231" t="s">
        <v>113</v>
      </c>
      <c r="G231" t="s">
        <v>118</v>
      </c>
      <c r="H231" t="s">
        <v>119</v>
      </c>
      <c r="I231" s="118" t="s">
        <v>1725</v>
      </c>
      <c r="J231" s="115"/>
      <c r="K231" t="s">
        <v>116</v>
      </c>
      <c r="L231" t="s">
        <v>897</v>
      </c>
      <c r="M231" t="s">
        <v>1627</v>
      </c>
      <c r="N231" s="1"/>
      <c r="O231">
        <v>0</v>
      </c>
      <c r="P231" s="10" t="s">
        <v>1734</v>
      </c>
    </row>
    <row r="232" spans="1:16" ht="16.2" customHeight="1" thickBot="1" x14ac:dyDescent="0.35">
      <c r="A232">
        <v>24</v>
      </c>
      <c r="B232" t="s">
        <v>839</v>
      </c>
      <c r="C232" s="27" t="s">
        <v>898</v>
      </c>
      <c r="D232">
        <v>59</v>
      </c>
      <c r="E232" t="s">
        <v>127</v>
      </c>
      <c r="F232" t="s">
        <v>113</v>
      </c>
      <c r="G232" t="s">
        <v>118</v>
      </c>
      <c r="H232" t="s">
        <v>119</v>
      </c>
      <c r="I232" s="118" t="s">
        <v>1726</v>
      </c>
      <c r="J232" s="115"/>
      <c r="K232" t="s">
        <v>116</v>
      </c>
      <c r="L232" s="1" t="s">
        <v>898</v>
      </c>
      <c r="M232" s="1" t="s">
        <v>947</v>
      </c>
      <c r="N232" s="1"/>
      <c r="O232">
        <v>0</v>
      </c>
      <c r="P232" s="10" t="s">
        <v>1735</v>
      </c>
    </row>
    <row r="233" spans="1:16" ht="16.2" customHeight="1" thickBot="1" x14ac:dyDescent="0.35">
      <c r="A233">
        <v>24</v>
      </c>
      <c r="B233" t="s">
        <v>839</v>
      </c>
      <c r="C233" s="28" t="s">
        <v>899</v>
      </c>
      <c r="D233">
        <v>60</v>
      </c>
      <c r="E233" t="s">
        <v>127</v>
      </c>
      <c r="F233" t="s">
        <v>113</v>
      </c>
      <c r="G233" t="s">
        <v>128</v>
      </c>
      <c r="H233" t="s">
        <v>115</v>
      </c>
      <c r="I233" s="114">
        <v>0</v>
      </c>
      <c r="J233" s="117">
        <v>1000000000000000</v>
      </c>
      <c r="K233" t="s">
        <v>116</v>
      </c>
      <c r="L233" t="s">
        <v>899</v>
      </c>
      <c r="M233" t="s">
        <v>949</v>
      </c>
      <c r="N233" s="1"/>
      <c r="O233">
        <v>0</v>
      </c>
    </row>
    <row r="234" spans="1:16" ht="16.2" customHeight="1" thickBot="1" x14ac:dyDescent="0.35">
      <c r="A234">
        <v>24</v>
      </c>
      <c r="B234" t="s">
        <v>839</v>
      </c>
      <c r="C234" s="28" t="s">
        <v>900</v>
      </c>
      <c r="D234">
        <v>61</v>
      </c>
      <c r="E234" t="s">
        <v>127</v>
      </c>
      <c r="F234" t="s">
        <v>113</v>
      </c>
      <c r="G234" t="s">
        <v>128</v>
      </c>
      <c r="H234" t="s">
        <v>115</v>
      </c>
      <c r="I234" s="114">
        <v>0</v>
      </c>
      <c r="J234" s="117">
        <v>1000000000000000</v>
      </c>
      <c r="K234" t="s">
        <v>116</v>
      </c>
      <c r="L234" t="s">
        <v>900</v>
      </c>
      <c r="M234" t="s">
        <v>1628</v>
      </c>
      <c r="N234" s="1"/>
      <c r="O234">
        <v>0</v>
      </c>
    </row>
    <row r="235" spans="1:16" ht="16.2" customHeight="1" thickBot="1" x14ac:dyDescent="0.35">
      <c r="A235">
        <v>24</v>
      </c>
      <c r="B235" t="s">
        <v>839</v>
      </c>
      <c r="C235" s="28" t="s">
        <v>901</v>
      </c>
      <c r="D235">
        <v>62</v>
      </c>
      <c r="E235" t="s">
        <v>127</v>
      </c>
      <c r="F235" t="s">
        <v>113</v>
      </c>
      <c r="G235" t="s">
        <v>128</v>
      </c>
      <c r="H235" t="s">
        <v>115</v>
      </c>
      <c r="I235" s="114">
        <v>0</v>
      </c>
      <c r="J235" s="117">
        <v>1000000000000000</v>
      </c>
      <c r="K235" t="s">
        <v>116</v>
      </c>
      <c r="L235" t="s">
        <v>901</v>
      </c>
      <c r="M235" t="s">
        <v>948</v>
      </c>
      <c r="N235" s="1"/>
      <c r="O235">
        <v>0</v>
      </c>
    </row>
    <row r="236" spans="1:16" ht="16.2" customHeight="1" thickBot="1" x14ac:dyDescent="0.35">
      <c r="A236">
        <v>24</v>
      </c>
      <c r="B236" t="s">
        <v>839</v>
      </c>
      <c r="C236" s="28" t="s">
        <v>902</v>
      </c>
      <c r="D236">
        <v>63</v>
      </c>
      <c r="E236" t="s">
        <v>127</v>
      </c>
      <c r="F236" t="s">
        <v>113</v>
      </c>
      <c r="G236" t="s">
        <v>128</v>
      </c>
      <c r="H236" t="s">
        <v>115</v>
      </c>
      <c r="I236" s="114">
        <v>0</v>
      </c>
      <c r="J236" s="117">
        <v>1000000000000000</v>
      </c>
      <c r="K236" t="s">
        <v>116</v>
      </c>
      <c r="L236" t="s">
        <v>902</v>
      </c>
      <c r="M236" t="s">
        <v>1629</v>
      </c>
      <c r="N236" s="1"/>
      <c r="O236">
        <v>0</v>
      </c>
    </row>
    <row r="237" spans="1:16" ht="16.2" customHeight="1" thickBot="1" x14ac:dyDescent="0.35">
      <c r="A237">
        <v>24</v>
      </c>
      <c r="B237" t="s">
        <v>839</v>
      </c>
      <c r="C237" s="28" t="s">
        <v>946</v>
      </c>
      <c r="D237">
        <v>64</v>
      </c>
      <c r="E237" t="s">
        <v>127</v>
      </c>
      <c r="F237" t="s">
        <v>113</v>
      </c>
      <c r="G237" t="s">
        <v>128</v>
      </c>
      <c r="H237" t="s">
        <v>115</v>
      </c>
      <c r="I237" s="114">
        <v>0</v>
      </c>
      <c r="J237" s="117">
        <v>1000000000000000</v>
      </c>
      <c r="K237" t="s">
        <v>116</v>
      </c>
      <c r="L237" t="s">
        <v>946</v>
      </c>
      <c r="M237" t="s">
        <v>946</v>
      </c>
      <c r="N237" s="1"/>
      <c r="O237">
        <v>0</v>
      </c>
    </row>
    <row r="238" spans="1:16" ht="16.2" customHeight="1" thickBot="1" x14ac:dyDescent="0.35">
      <c r="A238">
        <v>24</v>
      </c>
      <c r="B238" t="s">
        <v>839</v>
      </c>
      <c r="C238" s="28" t="s">
        <v>903</v>
      </c>
      <c r="D238">
        <v>65</v>
      </c>
      <c r="E238" t="s">
        <v>127</v>
      </c>
      <c r="F238" t="s">
        <v>113</v>
      </c>
      <c r="G238" t="s">
        <v>118</v>
      </c>
      <c r="H238" t="s">
        <v>119</v>
      </c>
      <c r="I238" s="118" t="s">
        <v>1727</v>
      </c>
      <c r="J238" s="115"/>
      <c r="K238" t="s">
        <v>116</v>
      </c>
      <c r="L238" t="s">
        <v>903</v>
      </c>
      <c r="M238" t="s">
        <v>949</v>
      </c>
      <c r="N238" s="1"/>
      <c r="O238">
        <v>0</v>
      </c>
      <c r="P238" s="10" t="s">
        <v>1736</v>
      </c>
    </row>
    <row r="239" spans="1:16" ht="16.2" customHeight="1" thickBot="1" x14ac:dyDescent="0.35">
      <c r="A239">
        <v>24</v>
      </c>
      <c r="B239" t="s">
        <v>839</v>
      </c>
      <c r="C239" s="28" t="s">
        <v>904</v>
      </c>
      <c r="D239">
        <v>66</v>
      </c>
      <c r="E239" t="s">
        <v>127</v>
      </c>
      <c r="F239" t="s">
        <v>113</v>
      </c>
      <c r="G239" t="s">
        <v>128</v>
      </c>
      <c r="H239" t="s">
        <v>115</v>
      </c>
      <c r="I239" s="114">
        <v>0</v>
      </c>
      <c r="J239" s="117">
        <v>1000000000000000</v>
      </c>
      <c r="K239" t="s">
        <v>116</v>
      </c>
      <c r="L239" t="s">
        <v>904</v>
      </c>
      <c r="M239" t="s">
        <v>947</v>
      </c>
      <c r="N239" s="1"/>
      <c r="O239">
        <v>0</v>
      </c>
    </row>
    <row r="240" spans="1:16" ht="16.2" customHeight="1" thickBot="1" x14ac:dyDescent="0.35">
      <c r="A240">
        <v>24</v>
      </c>
      <c r="B240" t="s">
        <v>839</v>
      </c>
      <c r="C240" s="28" t="s">
        <v>905</v>
      </c>
      <c r="D240">
        <v>67</v>
      </c>
      <c r="E240" t="s">
        <v>127</v>
      </c>
      <c r="F240" t="s">
        <v>113</v>
      </c>
      <c r="G240" t="s">
        <v>118</v>
      </c>
      <c r="H240" t="s">
        <v>119</v>
      </c>
      <c r="I240" s="118" t="s">
        <v>1728</v>
      </c>
      <c r="J240" s="115"/>
      <c r="K240" t="s">
        <v>116</v>
      </c>
      <c r="L240" t="s">
        <v>905</v>
      </c>
      <c r="M240" t="s">
        <v>1630</v>
      </c>
      <c r="N240" s="1"/>
      <c r="O240">
        <v>0</v>
      </c>
      <c r="P240" s="10" t="s">
        <v>1737</v>
      </c>
    </row>
    <row r="241" spans="1:15" ht="16.2" customHeight="1" thickBot="1" x14ac:dyDescent="0.35">
      <c r="A241">
        <v>24</v>
      </c>
      <c r="B241" t="s">
        <v>839</v>
      </c>
      <c r="C241" s="28" t="s">
        <v>909</v>
      </c>
      <c r="D241">
        <v>68</v>
      </c>
      <c r="E241" t="s">
        <v>127</v>
      </c>
      <c r="F241" t="s">
        <v>113</v>
      </c>
      <c r="G241" t="s">
        <v>128</v>
      </c>
      <c r="H241" t="s">
        <v>115</v>
      </c>
      <c r="I241" s="114">
        <v>0</v>
      </c>
      <c r="J241" s="117">
        <v>1000000000000000</v>
      </c>
      <c r="K241" t="s">
        <v>116</v>
      </c>
      <c r="L241" t="s">
        <v>909</v>
      </c>
      <c r="M241" t="s">
        <v>909</v>
      </c>
      <c r="N241" s="1"/>
      <c r="O241">
        <v>0</v>
      </c>
    </row>
    <row r="242" spans="1:15" ht="16.2" customHeight="1" thickBot="1" x14ac:dyDescent="0.35">
      <c r="A242">
        <v>24</v>
      </c>
      <c r="B242" t="s">
        <v>839</v>
      </c>
      <c r="C242" s="28" t="s">
        <v>910</v>
      </c>
      <c r="D242">
        <v>69</v>
      </c>
      <c r="E242" t="s">
        <v>127</v>
      </c>
      <c r="F242" t="s">
        <v>113</v>
      </c>
      <c r="G242" t="s">
        <v>128</v>
      </c>
      <c r="H242" t="s">
        <v>115</v>
      </c>
      <c r="I242" s="114">
        <v>0</v>
      </c>
      <c r="J242" s="117">
        <v>1000000000000000</v>
      </c>
      <c r="K242" t="s">
        <v>116</v>
      </c>
      <c r="L242" t="s">
        <v>910</v>
      </c>
      <c r="M242" t="s">
        <v>910</v>
      </c>
      <c r="N242" s="1"/>
      <c r="O242">
        <v>0</v>
      </c>
    </row>
    <row r="243" spans="1:15" ht="16.2" customHeight="1" thickBot="1" x14ac:dyDescent="0.35">
      <c r="A243">
        <v>24</v>
      </c>
      <c r="B243" t="s">
        <v>839</v>
      </c>
      <c r="C243" s="28" t="s">
        <v>911</v>
      </c>
      <c r="D243">
        <v>70</v>
      </c>
      <c r="E243" t="s">
        <v>133</v>
      </c>
      <c r="F243" t="s">
        <v>113</v>
      </c>
      <c r="G243" t="s">
        <v>159</v>
      </c>
      <c r="H243" t="s">
        <v>115</v>
      </c>
      <c r="I243" s="114" t="s">
        <v>186</v>
      </c>
      <c r="J243" s="115"/>
      <c r="K243" t="s">
        <v>116</v>
      </c>
      <c r="L243" t="s">
        <v>911</v>
      </c>
      <c r="M243" t="s">
        <v>911</v>
      </c>
      <c r="N243" s="1"/>
      <c r="O243">
        <v>0</v>
      </c>
    </row>
    <row r="244" spans="1:15" ht="16.2" customHeight="1" thickBot="1" x14ac:dyDescent="0.35">
      <c r="A244">
        <v>24</v>
      </c>
      <c r="B244" t="s">
        <v>839</v>
      </c>
      <c r="C244" s="28" t="s">
        <v>912</v>
      </c>
      <c r="D244">
        <v>71</v>
      </c>
      <c r="E244" t="s">
        <v>133</v>
      </c>
      <c r="F244" t="s">
        <v>113</v>
      </c>
      <c r="G244" t="s">
        <v>159</v>
      </c>
      <c r="H244" t="s">
        <v>115</v>
      </c>
      <c r="I244" s="114" t="s">
        <v>186</v>
      </c>
      <c r="J244" s="115"/>
      <c r="K244" t="s">
        <v>116</v>
      </c>
      <c r="L244" t="s">
        <v>912</v>
      </c>
      <c r="M244" t="s">
        <v>912</v>
      </c>
      <c r="N244" s="1"/>
      <c r="O244">
        <v>0</v>
      </c>
    </row>
    <row r="245" spans="1:15" ht="16.2" customHeight="1" thickBot="1" x14ac:dyDescent="0.35">
      <c r="A245">
        <v>24</v>
      </c>
      <c r="B245" t="s">
        <v>839</v>
      </c>
      <c r="C245" s="28" t="s">
        <v>913</v>
      </c>
      <c r="D245">
        <v>72</v>
      </c>
      <c r="E245" t="s">
        <v>133</v>
      </c>
      <c r="F245" t="s">
        <v>113</v>
      </c>
      <c r="G245" t="s">
        <v>145</v>
      </c>
      <c r="H245" t="s">
        <v>138</v>
      </c>
      <c r="I245" s="114">
        <v>10</v>
      </c>
      <c r="J245" s="115"/>
      <c r="K245" t="s">
        <v>120</v>
      </c>
      <c r="L245" t="s">
        <v>913</v>
      </c>
      <c r="M245" t="s">
        <v>913</v>
      </c>
      <c r="N245" s="1"/>
      <c r="O245">
        <v>0</v>
      </c>
    </row>
    <row r="246" spans="1:15" ht="16.2" customHeight="1" thickBot="1" x14ac:dyDescent="0.35">
      <c r="A246">
        <v>24</v>
      </c>
      <c r="B246" t="s">
        <v>839</v>
      </c>
      <c r="C246" s="28" t="s">
        <v>914</v>
      </c>
      <c r="D246">
        <v>73</v>
      </c>
      <c r="E246" t="s">
        <v>133</v>
      </c>
      <c r="F246" t="s">
        <v>113</v>
      </c>
      <c r="G246" t="s">
        <v>145</v>
      </c>
      <c r="H246" t="s">
        <v>146</v>
      </c>
      <c r="I246" s="114">
        <v>75</v>
      </c>
      <c r="J246" s="115"/>
      <c r="K246" t="s">
        <v>120</v>
      </c>
      <c r="L246" t="s">
        <v>914</v>
      </c>
      <c r="M246" t="s">
        <v>914</v>
      </c>
      <c r="N246" s="1"/>
      <c r="O246">
        <v>0</v>
      </c>
    </row>
    <row r="247" spans="1:15" ht="16.2" customHeight="1" thickBot="1" x14ac:dyDescent="0.35">
      <c r="A247">
        <v>24</v>
      </c>
      <c r="B247" t="s">
        <v>839</v>
      </c>
      <c r="C247" s="28" t="s">
        <v>915</v>
      </c>
      <c r="D247">
        <v>74</v>
      </c>
      <c r="E247" t="s">
        <v>133</v>
      </c>
      <c r="F247" t="s">
        <v>113</v>
      </c>
      <c r="G247" t="s">
        <v>145</v>
      </c>
      <c r="H247" t="s">
        <v>138</v>
      </c>
      <c r="I247" s="114">
        <v>10</v>
      </c>
      <c r="J247" s="115"/>
      <c r="K247" t="s">
        <v>120</v>
      </c>
      <c r="L247" t="s">
        <v>915</v>
      </c>
      <c r="M247" t="s">
        <v>915</v>
      </c>
      <c r="N247" s="1"/>
      <c r="O247">
        <v>0</v>
      </c>
    </row>
    <row r="248" spans="1:15" ht="16.2" customHeight="1" thickBot="1" x14ac:dyDescent="0.35">
      <c r="A248">
        <v>24</v>
      </c>
      <c r="B248" t="s">
        <v>839</v>
      </c>
      <c r="C248" s="28" t="s">
        <v>916</v>
      </c>
      <c r="D248">
        <v>75</v>
      </c>
      <c r="E248" t="s">
        <v>133</v>
      </c>
      <c r="F248" t="s">
        <v>113</v>
      </c>
      <c r="G248" t="s">
        <v>145</v>
      </c>
      <c r="H248" t="s">
        <v>146</v>
      </c>
      <c r="I248" s="114">
        <v>75</v>
      </c>
      <c r="J248" s="115"/>
      <c r="K248" t="s">
        <v>120</v>
      </c>
      <c r="L248" t="s">
        <v>916</v>
      </c>
      <c r="M248" t="s">
        <v>916</v>
      </c>
      <c r="N248" s="1"/>
      <c r="O248">
        <v>0</v>
      </c>
    </row>
    <row r="249" spans="1:15" ht="16.2" customHeight="1" thickBot="1" x14ac:dyDescent="0.35">
      <c r="A249">
        <v>24</v>
      </c>
      <c r="B249" t="s">
        <v>839</v>
      </c>
      <c r="C249" s="28" t="s">
        <v>917</v>
      </c>
      <c r="D249">
        <v>76</v>
      </c>
      <c r="E249" t="s">
        <v>133</v>
      </c>
      <c r="F249" t="s">
        <v>113</v>
      </c>
      <c r="G249" t="s">
        <v>145</v>
      </c>
      <c r="H249" t="s">
        <v>138</v>
      </c>
      <c r="I249" s="114">
        <v>10</v>
      </c>
      <c r="J249" s="115"/>
      <c r="K249" t="s">
        <v>120</v>
      </c>
      <c r="L249" t="s">
        <v>917</v>
      </c>
      <c r="M249" t="s">
        <v>917</v>
      </c>
      <c r="N249" s="1"/>
      <c r="O249">
        <v>0</v>
      </c>
    </row>
    <row r="250" spans="1:15" ht="16.2" customHeight="1" thickBot="1" x14ac:dyDescent="0.35">
      <c r="A250">
        <v>24</v>
      </c>
      <c r="B250" t="s">
        <v>839</v>
      </c>
      <c r="C250" s="28" t="s">
        <v>918</v>
      </c>
      <c r="D250">
        <v>77</v>
      </c>
      <c r="E250" t="s">
        <v>133</v>
      </c>
      <c r="F250" t="s">
        <v>113</v>
      </c>
      <c r="G250" t="s">
        <v>145</v>
      </c>
      <c r="H250" t="s">
        <v>146</v>
      </c>
      <c r="I250" s="114">
        <v>75</v>
      </c>
      <c r="J250" s="115"/>
      <c r="K250" t="s">
        <v>120</v>
      </c>
      <c r="L250" t="s">
        <v>918</v>
      </c>
      <c r="M250" t="s">
        <v>918</v>
      </c>
      <c r="N250" s="1"/>
      <c r="O250">
        <v>0</v>
      </c>
    </row>
    <row r="251" spans="1:15" ht="16.2" customHeight="1" thickBot="1" x14ac:dyDescent="0.35">
      <c r="A251">
        <v>24</v>
      </c>
      <c r="B251" t="s">
        <v>839</v>
      </c>
      <c r="C251" s="28" t="s">
        <v>919</v>
      </c>
      <c r="D251">
        <v>78</v>
      </c>
      <c r="E251" t="s">
        <v>133</v>
      </c>
      <c r="F251" t="s">
        <v>113</v>
      </c>
      <c r="G251" t="s">
        <v>145</v>
      </c>
      <c r="H251" t="s">
        <v>138</v>
      </c>
      <c r="I251" s="114">
        <v>10</v>
      </c>
      <c r="J251" s="115"/>
      <c r="K251" t="s">
        <v>120</v>
      </c>
      <c r="L251" t="s">
        <v>919</v>
      </c>
      <c r="M251" t="s">
        <v>919</v>
      </c>
      <c r="N251" s="1"/>
      <c r="O251">
        <v>0</v>
      </c>
    </row>
    <row r="252" spans="1:15" ht="16.2" customHeight="1" thickBot="1" x14ac:dyDescent="0.35">
      <c r="A252">
        <v>24</v>
      </c>
      <c r="B252" t="s">
        <v>839</v>
      </c>
      <c r="C252" s="28" t="s">
        <v>920</v>
      </c>
      <c r="D252">
        <v>79</v>
      </c>
      <c r="E252" t="s">
        <v>133</v>
      </c>
      <c r="F252" t="s">
        <v>113</v>
      </c>
      <c r="G252" t="s">
        <v>145</v>
      </c>
      <c r="H252" t="s">
        <v>146</v>
      </c>
      <c r="I252" s="114">
        <v>75</v>
      </c>
      <c r="J252" s="115"/>
      <c r="K252" t="s">
        <v>120</v>
      </c>
      <c r="L252" t="s">
        <v>920</v>
      </c>
      <c r="M252" t="s">
        <v>920</v>
      </c>
      <c r="N252" s="1"/>
      <c r="O252">
        <v>0</v>
      </c>
    </row>
    <row r="253" spans="1:15" ht="16.2" customHeight="1" thickBot="1" x14ac:dyDescent="0.35">
      <c r="A253">
        <v>24</v>
      </c>
      <c r="B253" t="s">
        <v>839</v>
      </c>
      <c r="C253" s="28" t="s">
        <v>921</v>
      </c>
      <c r="D253">
        <v>80</v>
      </c>
      <c r="E253" t="s">
        <v>133</v>
      </c>
      <c r="F253" t="s">
        <v>113</v>
      </c>
      <c r="G253" t="s">
        <v>159</v>
      </c>
      <c r="H253" t="s">
        <v>115</v>
      </c>
      <c r="I253" s="114" t="s">
        <v>186</v>
      </c>
      <c r="J253" s="115"/>
      <c r="K253" t="s">
        <v>116</v>
      </c>
      <c r="L253" t="s">
        <v>921</v>
      </c>
      <c r="M253" t="s">
        <v>921</v>
      </c>
      <c r="N253" s="1"/>
      <c r="O253">
        <v>0</v>
      </c>
    </row>
    <row r="254" spans="1:15" ht="16.2" customHeight="1" thickBot="1" x14ac:dyDescent="0.35">
      <c r="A254">
        <v>24</v>
      </c>
      <c r="B254" t="s">
        <v>839</v>
      </c>
      <c r="C254" s="28" t="s">
        <v>922</v>
      </c>
      <c r="D254">
        <v>81</v>
      </c>
      <c r="E254" t="s">
        <v>133</v>
      </c>
      <c r="F254" t="s">
        <v>113</v>
      </c>
      <c r="G254" t="s">
        <v>145</v>
      </c>
      <c r="H254" t="s">
        <v>138</v>
      </c>
      <c r="I254" s="114">
        <v>10</v>
      </c>
      <c r="J254" s="115"/>
      <c r="K254" t="s">
        <v>120</v>
      </c>
      <c r="L254" t="s">
        <v>922</v>
      </c>
      <c r="M254" t="s">
        <v>922</v>
      </c>
      <c r="N254" s="1"/>
      <c r="O254">
        <v>0</v>
      </c>
    </row>
    <row r="255" spans="1:15" ht="16.2" customHeight="1" thickBot="1" x14ac:dyDescent="0.35">
      <c r="A255">
        <v>24</v>
      </c>
      <c r="B255" t="s">
        <v>839</v>
      </c>
      <c r="C255" s="28" t="s">
        <v>923</v>
      </c>
      <c r="D255">
        <v>82</v>
      </c>
      <c r="E255" t="s">
        <v>133</v>
      </c>
      <c r="F255" t="s">
        <v>113</v>
      </c>
      <c r="G255" t="s">
        <v>145</v>
      </c>
      <c r="H255" t="s">
        <v>146</v>
      </c>
      <c r="I255" s="114">
        <v>75</v>
      </c>
      <c r="J255" s="115"/>
      <c r="K255" t="s">
        <v>120</v>
      </c>
      <c r="L255" t="s">
        <v>923</v>
      </c>
      <c r="M255" t="s">
        <v>923</v>
      </c>
      <c r="N255" s="1"/>
      <c r="O255">
        <v>0</v>
      </c>
    </row>
    <row r="256" spans="1:15" ht="16.2" customHeight="1" thickBot="1" x14ac:dyDescent="0.35">
      <c r="A256">
        <v>24</v>
      </c>
      <c r="B256" t="s">
        <v>839</v>
      </c>
      <c r="C256" s="28" t="s">
        <v>924</v>
      </c>
      <c r="D256">
        <v>83</v>
      </c>
      <c r="E256" t="s">
        <v>133</v>
      </c>
      <c r="F256" t="s">
        <v>113</v>
      </c>
      <c r="G256" t="s">
        <v>145</v>
      </c>
      <c r="H256" t="s">
        <v>138</v>
      </c>
      <c r="I256" s="114">
        <v>10</v>
      </c>
      <c r="J256" s="115"/>
      <c r="K256" t="s">
        <v>120</v>
      </c>
      <c r="L256" t="s">
        <v>924</v>
      </c>
      <c r="M256" t="s">
        <v>924</v>
      </c>
      <c r="N256" s="1"/>
      <c r="O256">
        <v>0</v>
      </c>
    </row>
    <row r="257" spans="1:15" ht="16.2" customHeight="1" thickBot="1" x14ac:dyDescent="0.35">
      <c r="A257">
        <v>24</v>
      </c>
      <c r="B257" t="s">
        <v>839</v>
      </c>
      <c r="C257" s="28" t="s">
        <v>925</v>
      </c>
      <c r="D257">
        <v>84</v>
      </c>
      <c r="E257" t="s">
        <v>133</v>
      </c>
      <c r="F257" t="s">
        <v>113</v>
      </c>
      <c r="G257" t="s">
        <v>145</v>
      </c>
      <c r="H257" t="s">
        <v>146</v>
      </c>
      <c r="I257" s="114">
        <v>75</v>
      </c>
      <c r="J257" s="115"/>
      <c r="K257" t="s">
        <v>120</v>
      </c>
      <c r="L257" t="s">
        <v>925</v>
      </c>
      <c r="M257" t="s">
        <v>925</v>
      </c>
      <c r="N257" s="1"/>
      <c r="O257">
        <v>0</v>
      </c>
    </row>
    <row r="258" spans="1:15" ht="16.2" customHeight="1" thickBot="1" x14ac:dyDescent="0.35">
      <c r="A258">
        <v>24</v>
      </c>
      <c r="B258" t="s">
        <v>839</v>
      </c>
      <c r="C258" s="28" t="s">
        <v>926</v>
      </c>
      <c r="D258">
        <v>85</v>
      </c>
      <c r="E258" t="s">
        <v>133</v>
      </c>
      <c r="F258" t="s">
        <v>113</v>
      </c>
      <c r="G258" t="s">
        <v>145</v>
      </c>
      <c r="H258" t="s">
        <v>138</v>
      </c>
      <c r="I258" s="114">
        <v>10</v>
      </c>
      <c r="J258" s="115"/>
      <c r="K258" t="s">
        <v>120</v>
      </c>
      <c r="L258" t="s">
        <v>926</v>
      </c>
      <c r="M258" t="s">
        <v>926</v>
      </c>
      <c r="N258" s="1"/>
      <c r="O258">
        <v>0</v>
      </c>
    </row>
    <row r="259" spans="1:15" ht="16.2" customHeight="1" thickBot="1" x14ac:dyDescent="0.35">
      <c r="A259">
        <v>24</v>
      </c>
      <c r="B259" t="s">
        <v>839</v>
      </c>
      <c r="C259" s="28" t="s">
        <v>927</v>
      </c>
      <c r="D259">
        <v>86</v>
      </c>
      <c r="E259" t="s">
        <v>133</v>
      </c>
      <c r="F259" t="s">
        <v>113</v>
      </c>
      <c r="G259" t="s">
        <v>145</v>
      </c>
      <c r="H259" t="s">
        <v>146</v>
      </c>
      <c r="I259" s="114">
        <v>75</v>
      </c>
      <c r="J259" s="115"/>
      <c r="K259" t="s">
        <v>120</v>
      </c>
      <c r="L259" t="s">
        <v>927</v>
      </c>
      <c r="M259" t="s">
        <v>927</v>
      </c>
      <c r="N259" s="1"/>
      <c r="O259">
        <v>0</v>
      </c>
    </row>
    <row r="260" spans="1:15" ht="16.2" customHeight="1" thickBot="1" x14ac:dyDescent="0.35">
      <c r="A260">
        <v>24</v>
      </c>
      <c r="B260" t="s">
        <v>839</v>
      </c>
      <c r="C260" s="28" t="s">
        <v>928</v>
      </c>
      <c r="D260">
        <v>87</v>
      </c>
      <c r="E260" t="s">
        <v>133</v>
      </c>
      <c r="F260" t="s">
        <v>113</v>
      </c>
      <c r="G260" t="s">
        <v>145</v>
      </c>
      <c r="H260" t="s">
        <v>138</v>
      </c>
      <c r="I260" s="114">
        <v>10</v>
      </c>
      <c r="J260" s="115"/>
      <c r="K260" t="s">
        <v>120</v>
      </c>
      <c r="L260" t="s">
        <v>928</v>
      </c>
      <c r="M260" t="s">
        <v>928</v>
      </c>
      <c r="N260" s="1"/>
      <c r="O260">
        <v>0</v>
      </c>
    </row>
    <row r="261" spans="1:15" ht="16.2" customHeight="1" thickBot="1" x14ac:dyDescent="0.35">
      <c r="A261">
        <v>24</v>
      </c>
      <c r="B261" t="s">
        <v>839</v>
      </c>
      <c r="C261" s="28" t="s">
        <v>929</v>
      </c>
      <c r="D261">
        <v>88</v>
      </c>
      <c r="E261" t="s">
        <v>133</v>
      </c>
      <c r="F261" t="s">
        <v>113</v>
      </c>
      <c r="G261" t="s">
        <v>145</v>
      </c>
      <c r="H261" t="s">
        <v>146</v>
      </c>
      <c r="I261" s="114">
        <v>75</v>
      </c>
      <c r="J261" s="115"/>
      <c r="K261" t="s">
        <v>120</v>
      </c>
      <c r="L261" t="s">
        <v>929</v>
      </c>
      <c r="M261" t="s">
        <v>929</v>
      </c>
      <c r="N261" s="1"/>
      <c r="O261">
        <v>0</v>
      </c>
    </row>
    <row r="262" spans="1:15" ht="16.2" customHeight="1" thickBot="1" x14ac:dyDescent="0.35">
      <c r="A262">
        <v>24</v>
      </c>
      <c r="B262" t="s">
        <v>839</v>
      </c>
      <c r="C262" s="28" t="s">
        <v>930</v>
      </c>
      <c r="D262">
        <v>89</v>
      </c>
      <c r="E262" t="s">
        <v>133</v>
      </c>
      <c r="F262" t="s">
        <v>113</v>
      </c>
      <c r="G262" t="s">
        <v>159</v>
      </c>
      <c r="H262" t="s">
        <v>115</v>
      </c>
      <c r="I262" s="114" t="s">
        <v>186</v>
      </c>
      <c r="J262" s="115"/>
      <c r="K262" t="s">
        <v>116</v>
      </c>
      <c r="L262" t="s">
        <v>930</v>
      </c>
      <c r="M262" t="s">
        <v>930</v>
      </c>
      <c r="N262" s="1"/>
      <c r="O262">
        <v>0</v>
      </c>
    </row>
    <row r="263" spans="1:15" ht="16.2" customHeight="1" thickBot="1" x14ac:dyDescent="0.35">
      <c r="A263">
        <v>24</v>
      </c>
      <c r="B263" t="s">
        <v>839</v>
      </c>
      <c r="C263" s="28" t="s">
        <v>931</v>
      </c>
      <c r="D263">
        <v>90</v>
      </c>
      <c r="E263" t="s">
        <v>133</v>
      </c>
      <c r="F263" t="s">
        <v>113</v>
      </c>
      <c r="G263" t="s">
        <v>145</v>
      </c>
      <c r="H263" t="s">
        <v>138</v>
      </c>
      <c r="I263" s="114">
        <v>10</v>
      </c>
      <c r="J263" s="115"/>
      <c r="K263" t="s">
        <v>120</v>
      </c>
      <c r="L263" t="s">
        <v>931</v>
      </c>
      <c r="M263" t="s">
        <v>931</v>
      </c>
      <c r="N263" s="1"/>
      <c r="O263">
        <v>0</v>
      </c>
    </row>
    <row r="264" spans="1:15" ht="16.2" customHeight="1" thickBot="1" x14ac:dyDescent="0.35">
      <c r="A264">
        <v>24</v>
      </c>
      <c r="B264" t="s">
        <v>839</v>
      </c>
      <c r="C264" s="28" t="s">
        <v>932</v>
      </c>
      <c r="D264">
        <v>91</v>
      </c>
      <c r="E264" t="s">
        <v>133</v>
      </c>
      <c r="F264" t="s">
        <v>113</v>
      </c>
      <c r="G264" t="s">
        <v>124</v>
      </c>
      <c r="H264" t="s">
        <v>115</v>
      </c>
      <c r="I264" s="116">
        <v>45383</v>
      </c>
      <c r="J264" s="121">
        <v>45747</v>
      </c>
      <c r="K264" t="s">
        <v>120</v>
      </c>
      <c r="L264" t="s">
        <v>932</v>
      </c>
      <c r="M264" t="s">
        <v>932</v>
      </c>
      <c r="N264" s="1"/>
      <c r="O264">
        <v>0</v>
      </c>
    </row>
    <row r="265" spans="1:15" ht="16.2" customHeight="1" thickBot="1" x14ac:dyDescent="0.35">
      <c r="A265">
        <v>24</v>
      </c>
      <c r="B265" t="s">
        <v>839</v>
      </c>
      <c r="C265" s="28" t="s">
        <v>933</v>
      </c>
      <c r="D265">
        <v>92</v>
      </c>
      <c r="E265" t="s">
        <v>133</v>
      </c>
      <c r="F265" t="s">
        <v>113</v>
      </c>
      <c r="G265" t="s">
        <v>124</v>
      </c>
      <c r="H265" t="s">
        <v>115</v>
      </c>
      <c r="I265" s="116">
        <v>45383</v>
      </c>
      <c r="J265" s="121">
        <v>45747</v>
      </c>
      <c r="K265" t="s">
        <v>120</v>
      </c>
      <c r="L265" t="s">
        <v>933</v>
      </c>
      <c r="M265" t="s">
        <v>933</v>
      </c>
      <c r="N265" s="1"/>
      <c r="O265">
        <v>0</v>
      </c>
    </row>
    <row r="266" spans="1:15" ht="16.2" customHeight="1" thickBot="1" x14ac:dyDescent="0.35">
      <c r="A266">
        <v>24</v>
      </c>
      <c r="B266" t="s">
        <v>839</v>
      </c>
      <c r="C266" s="28" t="s">
        <v>934</v>
      </c>
      <c r="D266">
        <v>93</v>
      </c>
      <c r="E266" t="s">
        <v>127</v>
      </c>
      <c r="F266" t="s">
        <v>113</v>
      </c>
      <c r="G266" t="s">
        <v>128</v>
      </c>
      <c r="H266" t="s">
        <v>115</v>
      </c>
      <c r="I266" s="114">
        <v>0</v>
      </c>
      <c r="J266" s="117">
        <v>1000000000000000</v>
      </c>
      <c r="K266" t="s">
        <v>120</v>
      </c>
      <c r="L266" t="s">
        <v>934</v>
      </c>
      <c r="M266" t="s">
        <v>934</v>
      </c>
      <c r="N266" s="1"/>
      <c r="O266">
        <v>0</v>
      </c>
    </row>
    <row r="267" spans="1:15" ht="16.2" customHeight="1" thickBot="1" x14ac:dyDescent="0.35">
      <c r="A267">
        <v>24</v>
      </c>
      <c r="B267" t="s">
        <v>839</v>
      </c>
      <c r="C267" s="28" t="s">
        <v>935</v>
      </c>
      <c r="D267">
        <v>94</v>
      </c>
      <c r="E267" t="s">
        <v>127</v>
      </c>
      <c r="F267" t="s">
        <v>113</v>
      </c>
      <c r="G267" t="s">
        <v>128</v>
      </c>
      <c r="H267" t="s">
        <v>115</v>
      </c>
      <c r="I267" s="114">
        <v>0</v>
      </c>
      <c r="J267" s="117">
        <v>1000000000000000</v>
      </c>
      <c r="K267" t="s">
        <v>120</v>
      </c>
      <c r="L267" t="s">
        <v>935</v>
      </c>
      <c r="M267" t="s">
        <v>935</v>
      </c>
      <c r="N267" s="1"/>
      <c r="O267">
        <v>0</v>
      </c>
    </row>
    <row r="268" spans="1:15" ht="16.2" customHeight="1" thickBot="1" x14ac:dyDescent="0.35">
      <c r="A268">
        <v>24</v>
      </c>
      <c r="B268" t="s">
        <v>839</v>
      </c>
      <c r="C268" s="28" t="s">
        <v>936</v>
      </c>
      <c r="D268">
        <v>95</v>
      </c>
      <c r="E268" t="s">
        <v>127</v>
      </c>
      <c r="F268" t="s">
        <v>113</v>
      </c>
      <c r="G268" t="s">
        <v>128</v>
      </c>
      <c r="H268" t="s">
        <v>115</v>
      </c>
      <c r="I268" s="114">
        <v>0</v>
      </c>
      <c r="J268" s="117">
        <v>1000000000000000</v>
      </c>
      <c r="K268" t="s">
        <v>120</v>
      </c>
      <c r="L268" t="s">
        <v>936</v>
      </c>
      <c r="M268" t="s">
        <v>936</v>
      </c>
      <c r="N268" s="1"/>
      <c r="O268">
        <v>0</v>
      </c>
    </row>
    <row r="269" spans="1:15" ht="16.2" customHeight="1" thickBot="1" x14ac:dyDescent="0.35">
      <c r="A269">
        <v>24</v>
      </c>
      <c r="B269" t="s">
        <v>839</v>
      </c>
      <c r="C269" s="28" t="s">
        <v>937</v>
      </c>
      <c r="D269">
        <v>96</v>
      </c>
      <c r="E269" t="s">
        <v>127</v>
      </c>
      <c r="F269" t="s">
        <v>113</v>
      </c>
      <c r="G269" t="s">
        <v>128</v>
      </c>
      <c r="H269" t="s">
        <v>115</v>
      </c>
      <c r="I269" s="114">
        <v>0</v>
      </c>
      <c r="J269" s="117">
        <v>1000000000000000</v>
      </c>
      <c r="K269" t="s">
        <v>120</v>
      </c>
      <c r="L269" t="s">
        <v>937</v>
      </c>
      <c r="M269" t="s">
        <v>937</v>
      </c>
      <c r="N269" s="1"/>
      <c r="O269">
        <v>0</v>
      </c>
    </row>
    <row r="270" spans="1:15" ht="16.2" customHeight="1" thickBot="1" x14ac:dyDescent="0.35">
      <c r="A270">
        <v>24</v>
      </c>
      <c r="B270" t="s">
        <v>839</v>
      </c>
      <c r="C270" s="28" t="s">
        <v>1631</v>
      </c>
      <c r="D270">
        <v>97</v>
      </c>
      <c r="E270" t="s">
        <v>127</v>
      </c>
      <c r="F270" t="s">
        <v>113</v>
      </c>
      <c r="G270" t="s">
        <v>159</v>
      </c>
      <c r="H270" t="s">
        <v>115</v>
      </c>
      <c r="I270" s="114" t="s">
        <v>1751</v>
      </c>
      <c r="J270" s="115"/>
      <c r="K270" t="s">
        <v>116</v>
      </c>
      <c r="L270" t="s">
        <v>1752</v>
      </c>
      <c r="M270" s="1" t="s">
        <v>1752</v>
      </c>
      <c r="N270" s="1"/>
      <c r="O270">
        <v>0</v>
      </c>
    </row>
    <row r="271" spans="1:15" ht="16.2" customHeight="1" thickBot="1" x14ac:dyDescent="0.35">
      <c r="A271">
        <v>24</v>
      </c>
      <c r="B271" t="s">
        <v>839</v>
      </c>
      <c r="C271" s="28" t="s">
        <v>1807</v>
      </c>
      <c r="D271">
        <v>98</v>
      </c>
      <c r="E271" t="s">
        <v>127</v>
      </c>
      <c r="F271" t="s">
        <v>113</v>
      </c>
      <c r="G271" t="s">
        <v>128</v>
      </c>
      <c r="H271" t="s">
        <v>115</v>
      </c>
      <c r="I271" s="114">
        <v>0</v>
      </c>
      <c r="J271" s="117">
        <v>1000000000000000</v>
      </c>
      <c r="K271" t="s">
        <v>120</v>
      </c>
      <c r="L271" t="s">
        <v>1809</v>
      </c>
      <c r="M271" t="s">
        <v>1808</v>
      </c>
      <c r="N271" s="1"/>
      <c r="O271">
        <v>0</v>
      </c>
    </row>
  </sheetData>
  <autoFilter ref="A1:P270"/>
  <phoneticPr fontId="6" type="noConversion"/>
  <dataValidations count="6">
    <dataValidation type="list" allowBlank="1" showInputMessage="1" showErrorMessage="1" sqref="K2">
      <formula1>"0 - No,1 - Yes"</formula1>
    </dataValidation>
    <dataValidation type="list" allowBlank="1" showInputMessage="1" showErrorMessage="1" sqref="H121 H112:H116 H125:H127 H14 H16 H19 H32:H35 H58:H59 H63 H76:H79 H81:H82 H84 H98 H118:H119 H95 H3:H4">
      <formula1>"0 - None,1 - xlBetween,2 - xlNotBetween,3 - xlEqual,4 - xlNotEqual,5 - xlGreater,6 - xlLess,7 - xlGreaterEqual,8 - xlLessEqual"</formula1>
    </dataValidation>
    <dataValidation type="list" allowBlank="1" showInputMessage="1" showErrorMessage="1" sqref="F2:F3 F119">
      <formula1>"1 - xlValidAlertStop,2 - xlValidAlertWarning,3 - xlValidAlertInformation"</formula1>
    </dataValidation>
    <dataValidation type="list" allowBlank="1" showInputMessage="1" showErrorMessage="1" sqref="E2:E3 E119">
      <formula1>"1 - Character,2 - Integer, 3 - Decimal"</formula1>
    </dataValidation>
    <dataValidation type="list" allowBlank="1" showInputMessage="1" showErrorMessage="1" sqref="H117 H30 H83 H46:H47 H64:H65 H99:H100 H56:H57 H74 H110 H60 H6 H120 H13 H36 H123:H124 H20:H21 H86 H80">
      <formula1>"1 - xlBetween,2 - xlNotBetween,3 - xlEqual,4 - xlNotEqual,5 - xlGreater,6 - xlLess,7 - xlGreaterEqual,8 - xlLessEqual"</formula1>
    </dataValidation>
    <dataValidation type="list" allowBlank="1" showInputMessage="1" showErrorMessage="1" sqref="G99:G100 G96 G80 G46:G47 G64:G65 G60:G61 G117 G36 G122:G124 G43 G17 G85 G88 G83 G20:G21 G119 G2:G4">
      <formula1>"0 - xlValidateInputOnly, 1 - xlValidateWholeNumber, 2 - xlValidateDecimal, 3 - xlValidateList, 4 - xlValidateDate, 5 - xlValidateTime, 6 - xlValidateTextLength, 7 - xlValidateCustom"</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R436"/>
  <sheetViews>
    <sheetView topLeftCell="F140" workbookViewId="0">
      <selection activeCell="Q162" sqref="Q162"/>
    </sheetView>
  </sheetViews>
  <sheetFormatPr defaultColWidth="12.6640625" defaultRowHeight="16.2" customHeight="1" x14ac:dyDescent="0.3"/>
  <cols>
    <col min="3" max="3" width="71.44140625" customWidth="1"/>
    <col min="6" max="6" width="19.6640625" bestFit="1" customWidth="1"/>
    <col min="7" max="7" width="18.33203125" customWidth="1"/>
    <col min="13" max="13" width="12.6640625" style="27"/>
    <col min="17" max="17" width="21.6640625" customWidth="1"/>
  </cols>
  <sheetData>
    <row r="1" spans="1:18" ht="16.2" customHeight="1" x14ac:dyDescent="0.35">
      <c r="A1" s="7" t="s">
        <v>121</v>
      </c>
      <c r="B1" s="7" t="s">
        <v>84</v>
      </c>
      <c r="C1" s="7" t="s">
        <v>103</v>
      </c>
      <c r="D1" s="7" t="s">
        <v>104</v>
      </c>
      <c r="E1" s="7" t="s">
        <v>105</v>
      </c>
      <c r="F1" s="7" t="s">
        <v>106</v>
      </c>
      <c r="G1" s="9" t="s">
        <v>105</v>
      </c>
      <c r="H1" s="7" t="s">
        <v>107</v>
      </c>
      <c r="I1" s="7" t="s">
        <v>108</v>
      </c>
      <c r="J1" s="7" t="s">
        <v>109</v>
      </c>
      <c r="K1" s="7" t="s">
        <v>110</v>
      </c>
      <c r="L1" s="7" t="s">
        <v>147</v>
      </c>
      <c r="M1" s="26" t="s">
        <v>111</v>
      </c>
      <c r="N1" s="7" t="s">
        <v>272</v>
      </c>
      <c r="O1" t="s">
        <v>961</v>
      </c>
      <c r="P1" s="7" t="s">
        <v>1184</v>
      </c>
      <c r="Q1" t="s">
        <v>1218</v>
      </c>
      <c r="R1" s="7" t="s">
        <v>1364</v>
      </c>
    </row>
    <row r="2" spans="1:18" ht="16.2" customHeight="1" x14ac:dyDescent="0.3">
      <c r="A2" t="s">
        <v>122</v>
      </c>
      <c r="B2" t="s">
        <v>85</v>
      </c>
      <c r="C2" t="s">
        <v>1125</v>
      </c>
      <c r="D2">
        <v>1</v>
      </c>
      <c r="E2" t="s">
        <v>133</v>
      </c>
      <c r="F2" t="s">
        <v>113</v>
      </c>
      <c r="G2" t="s">
        <v>135</v>
      </c>
      <c r="H2" t="s">
        <v>119</v>
      </c>
      <c r="K2" t="s">
        <v>120</v>
      </c>
      <c r="L2" t="s">
        <v>1125</v>
      </c>
      <c r="M2" s="27" t="s">
        <v>1185</v>
      </c>
      <c r="N2" s="10" t="s">
        <v>274</v>
      </c>
      <c r="P2" t="b">
        <v>0</v>
      </c>
      <c r="R2" t="b">
        <v>0</v>
      </c>
    </row>
    <row r="3" spans="1:18" ht="16.2" customHeight="1" x14ac:dyDescent="0.3">
      <c r="A3" t="s">
        <v>122</v>
      </c>
      <c r="B3" t="s">
        <v>85</v>
      </c>
      <c r="C3" t="s">
        <v>1258</v>
      </c>
      <c r="D3">
        <v>2</v>
      </c>
      <c r="E3" t="s">
        <v>133</v>
      </c>
      <c r="F3" t="s">
        <v>113</v>
      </c>
      <c r="G3" t="s">
        <v>135</v>
      </c>
      <c r="H3" t="s">
        <v>119</v>
      </c>
      <c r="I3" t="s">
        <v>1388</v>
      </c>
      <c r="K3" t="s">
        <v>116</v>
      </c>
      <c r="L3" t="s">
        <v>1259</v>
      </c>
      <c r="M3" s="27" t="s">
        <v>1260</v>
      </c>
      <c r="N3" s="10" t="s">
        <v>274</v>
      </c>
      <c r="P3" t="b">
        <v>1</v>
      </c>
      <c r="R3" t="b">
        <v>1</v>
      </c>
    </row>
    <row r="4" spans="1:18" ht="16.2" customHeight="1" x14ac:dyDescent="0.3">
      <c r="A4" t="s">
        <v>122</v>
      </c>
      <c r="B4" t="s">
        <v>85</v>
      </c>
      <c r="C4" t="s">
        <v>1126</v>
      </c>
      <c r="D4">
        <v>3</v>
      </c>
      <c r="E4" t="s">
        <v>133</v>
      </c>
      <c r="F4" t="s">
        <v>113</v>
      </c>
      <c r="G4" t="s">
        <v>135</v>
      </c>
      <c r="H4" t="s">
        <v>119</v>
      </c>
      <c r="K4" t="s">
        <v>120</v>
      </c>
      <c r="L4" t="s">
        <v>1126</v>
      </c>
      <c r="M4" s="27" t="s">
        <v>1186</v>
      </c>
      <c r="N4" s="10" t="s">
        <v>274</v>
      </c>
      <c r="P4" t="b">
        <v>0</v>
      </c>
      <c r="R4" t="b">
        <v>0</v>
      </c>
    </row>
    <row r="5" spans="1:18" ht="16.2" customHeight="1" x14ac:dyDescent="0.3">
      <c r="A5" t="s">
        <v>122</v>
      </c>
      <c r="B5" t="s">
        <v>85</v>
      </c>
      <c r="C5" t="s">
        <v>1127</v>
      </c>
      <c r="D5">
        <v>4</v>
      </c>
      <c r="E5" t="s">
        <v>133</v>
      </c>
      <c r="F5" t="s">
        <v>113</v>
      </c>
      <c r="G5" t="s">
        <v>135</v>
      </c>
      <c r="H5" t="s">
        <v>119</v>
      </c>
      <c r="K5" t="s">
        <v>120</v>
      </c>
      <c r="L5" t="s">
        <v>1127</v>
      </c>
      <c r="M5" s="27" t="s">
        <v>1187</v>
      </c>
      <c r="N5" s="10" t="s">
        <v>274</v>
      </c>
      <c r="P5" t="b">
        <v>0</v>
      </c>
      <c r="R5" t="b">
        <v>0</v>
      </c>
    </row>
    <row r="6" spans="1:18" ht="16.2" customHeight="1" x14ac:dyDescent="0.3">
      <c r="A6" t="s">
        <v>122</v>
      </c>
      <c r="B6" t="s">
        <v>85</v>
      </c>
      <c r="C6" t="s">
        <v>1128</v>
      </c>
      <c r="D6">
        <v>5</v>
      </c>
      <c r="E6" t="s">
        <v>133</v>
      </c>
      <c r="F6" t="s">
        <v>113</v>
      </c>
      <c r="G6" t="s">
        <v>135</v>
      </c>
      <c r="H6" t="s">
        <v>119</v>
      </c>
      <c r="K6" t="s">
        <v>120</v>
      </c>
      <c r="L6" t="s">
        <v>1128</v>
      </c>
      <c r="M6" s="27" t="s">
        <v>1188</v>
      </c>
      <c r="N6" s="10" t="s">
        <v>274</v>
      </c>
      <c r="P6" t="b">
        <v>0</v>
      </c>
      <c r="R6" t="b">
        <v>1</v>
      </c>
    </row>
    <row r="7" spans="1:18" ht="16.2" customHeight="1" x14ac:dyDescent="0.3">
      <c r="A7" t="s">
        <v>122</v>
      </c>
      <c r="B7" t="s">
        <v>85</v>
      </c>
      <c r="C7" t="s">
        <v>1129</v>
      </c>
      <c r="D7">
        <v>6</v>
      </c>
      <c r="E7" t="s">
        <v>133</v>
      </c>
      <c r="F7" t="s">
        <v>113</v>
      </c>
      <c r="G7" t="s">
        <v>135</v>
      </c>
      <c r="H7" t="s">
        <v>119</v>
      </c>
      <c r="K7" t="s">
        <v>120</v>
      </c>
      <c r="L7" t="s">
        <v>1129</v>
      </c>
      <c r="M7" s="27" t="s">
        <v>1189</v>
      </c>
      <c r="N7" s="10" t="s">
        <v>274</v>
      </c>
      <c r="P7" t="b">
        <v>0</v>
      </c>
      <c r="R7" t="b">
        <v>1</v>
      </c>
    </row>
    <row r="8" spans="1:18" ht="16.2" customHeight="1" x14ac:dyDescent="0.3">
      <c r="A8" t="s">
        <v>122</v>
      </c>
      <c r="B8" t="s">
        <v>85</v>
      </c>
      <c r="C8" t="s">
        <v>1130</v>
      </c>
      <c r="D8">
        <v>7</v>
      </c>
      <c r="E8" t="s">
        <v>133</v>
      </c>
      <c r="F8" t="s">
        <v>113</v>
      </c>
      <c r="G8" t="s">
        <v>135</v>
      </c>
      <c r="H8" t="s">
        <v>119</v>
      </c>
      <c r="K8" t="s">
        <v>120</v>
      </c>
      <c r="L8" t="s">
        <v>1130</v>
      </c>
      <c r="M8" s="27" t="s">
        <v>1190</v>
      </c>
      <c r="N8" s="10" t="s">
        <v>274</v>
      </c>
      <c r="P8" t="b">
        <v>0</v>
      </c>
      <c r="R8" t="b">
        <v>0</v>
      </c>
    </row>
    <row r="9" spans="1:18" ht="16.2" customHeight="1" x14ac:dyDescent="0.3">
      <c r="A9" t="s">
        <v>122</v>
      </c>
      <c r="B9" t="s">
        <v>85</v>
      </c>
      <c r="C9" t="s">
        <v>1131</v>
      </c>
      <c r="D9">
        <v>8</v>
      </c>
      <c r="E9" t="s">
        <v>133</v>
      </c>
      <c r="F9" t="s">
        <v>113</v>
      </c>
      <c r="G9" t="s">
        <v>135</v>
      </c>
      <c r="H9" t="s">
        <v>119</v>
      </c>
      <c r="K9" t="s">
        <v>120</v>
      </c>
      <c r="L9" t="s">
        <v>1131</v>
      </c>
      <c r="M9" s="27" t="s">
        <v>1191</v>
      </c>
      <c r="N9" s="10" t="s">
        <v>274</v>
      </c>
      <c r="P9" t="b">
        <v>0</v>
      </c>
      <c r="R9" t="b">
        <v>0</v>
      </c>
    </row>
    <row r="10" spans="1:18" ht="16.2" customHeight="1" x14ac:dyDescent="0.3">
      <c r="A10" t="s">
        <v>122</v>
      </c>
      <c r="B10" t="s">
        <v>85</v>
      </c>
      <c r="C10" t="s">
        <v>1132</v>
      </c>
      <c r="D10">
        <v>9</v>
      </c>
      <c r="E10" t="s">
        <v>133</v>
      </c>
      <c r="F10" t="s">
        <v>113</v>
      </c>
      <c r="G10" t="s">
        <v>135</v>
      </c>
      <c r="H10" t="s">
        <v>119</v>
      </c>
      <c r="K10" t="s">
        <v>120</v>
      </c>
      <c r="L10" t="s">
        <v>1132</v>
      </c>
      <c r="M10" s="27" t="s">
        <v>1192</v>
      </c>
      <c r="N10" s="10" t="s">
        <v>274</v>
      </c>
      <c r="P10" t="b">
        <v>0</v>
      </c>
      <c r="R10" t="b">
        <v>0</v>
      </c>
    </row>
    <row r="11" spans="1:18" ht="16.2" customHeight="1" x14ac:dyDescent="0.3">
      <c r="A11" t="s">
        <v>122</v>
      </c>
      <c r="B11" t="s">
        <v>85</v>
      </c>
      <c r="C11" t="s">
        <v>1133</v>
      </c>
      <c r="D11">
        <v>10</v>
      </c>
      <c r="E11" t="s">
        <v>133</v>
      </c>
      <c r="F11" t="s">
        <v>113</v>
      </c>
      <c r="G11" t="s">
        <v>135</v>
      </c>
      <c r="H11" t="s">
        <v>119</v>
      </c>
      <c r="K11" t="s">
        <v>120</v>
      </c>
      <c r="L11" t="s">
        <v>1133</v>
      </c>
      <c r="M11" s="27" t="s">
        <v>1193</v>
      </c>
      <c r="N11" s="10" t="s">
        <v>274</v>
      </c>
      <c r="P11" t="b">
        <v>0</v>
      </c>
      <c r="R11" t="b">
        <v>1</v>
      </c>
    </row>
    <row r="12" spans="1:18" ht="16.2" customHeight="1" x14ac:dyDescent="0.3">
      <c r="A12" t="s">
        <v>122</v>
      </c>
      <c r="B12" t="s">
        <v>85</v>
      </c>
      <c r="C12" s="7" t="s">
        <v>1134</v>
      </c>
      <c r="D12">
        <v>11</v>
      </c>
      <c r="E12" t="s">
        <v>133</v>
      </c>
      <c r="F12" t="s">
        <v>113</v>
      </c>
      <c r="G12" t="s">
        <v>135</v>
      </c>
      <c r="H12" t="s">
        <v>119</v>
      </c>
      <c r="K12" t="s">
        <v>120</v>
      </c>
      <c r="L12" t="s">
        <v>1134</v>
      </c>
      <c r="M12" s="27" t="s">
        <v>1191</v>
      </c>
      <c r="N12" s="10" t="s">
        <v>274</v>
      </c>
      <c r="P12" t="b">
        <v>0</v>
      </c>
      <c r="R12" t="b">
        <v>0</v>
      </c>
    </row>
    <row r="13" spans="1:18" ht="16.2" customHeight="1" x14ac:dyDescent="0.3">
      <c r="A13" t="s">
        <v>122</v>
      </c>
      <c r="B13" t="s">
        <v>85</v>
      </c>
      <c r="C13" t="s">
        <v>1135</v>
      </c>
      <c r="D13">
        <v>12</v>
      </c>
      <c r="E13" t="s">
        <v>133</v>
      </c>
      <c r="F13" t="s">
        <v>113</v>
      </c>
      <c r="G13" t="s">
        <v>135</v>
      </c>
      <c r="H13" t="s">
        <v>119</v>
      </c>
      <c r="K13" t="s">
        <v>120</v>
      </c>
      <c r="L13" t="s">
        <v>1135</v>
      </c>
      <c r="M13" s="27" t="s">
        <v>1191</v>
      </c>
      <c r="N13" s="10" t="s">
        <v>274</v>
      </c>
      <c r="P13" t="b">
        <v>0</v>
      </c>
      <c r="R13" t="b">
        <v>0</v>
      </c>
    </row>
    <row r="14" spans="1:18" ht="16.2" customHeight="1" x14ac:dyDescent="0.3">
      <c r="A14" t="s">
        <v>122</v>
      </c>
      <c r="B14" t="s">
        <v>85</v>
      </c>
      <c r="C14" t="s">
        <v>52</v>
      </c>
      <c r="D14">
        <v>13</v>
      </c>
      <c r="E14" t="s">
        <v>112</v>
      </c>
      <c r="F14" t="s">
        <v>113</v>
      </c>
      <c r="G14" t="s">
        <v>114</v>
      </c>
      <c r="H14" t="s">
        <v>115</v>
      </c>
      <c r="I14">
        <v>1</v>
      </c>
      <c r="J14">
        <v>99999</v>
      </c>
      <c r="K14" t="s">
        <v>116</v>
      </c>
      <c r="L14" t="s">
        <v>52</v>
      </c>
      <c r="M14" s="27" t="s">
        <v>1194</v>
      </c>
      <c r="N14" s="10" t="s">
        <v>274</v>
      </c>
      <c r="P14" t="b">
        <v>1</v>
      </c>
      <c r="R14" t="b">
        <v>1</v>
      </c>
    </row>
    <row r="15" spans="1:18" ht="16.2" customHeight="1" x14ac:dyDescent="0.3">
      <c r="A15" t="s">
        <v>122</v>
      </c>
      <c r="B15" t="s">
        <v>85</v>
      </c>
      <c r="C15" t="s">
        <v>1136</v>
      </c>
      <c r="D15">
        <v>14</v>
      </c>
      <c r="E15" t="s">
        <v>133</v>
      </c>
      <c r="F15" t="s">
        <v>113</v>
      </c>
      <c r="G15" t="s">
        <v>135</v>
      </c>
      <c r="H15" t="s">
        <v>119</v>
      </c>
      <c r="K15" t="s">
        <v>120</v>
      </c>
      <c r="L15" t="s">
        <v>1136</v>
      </c>
      <c r="M15" s="27" t="s">
        <v>1191</v>
      </c>
      <c r="N15" s="10" t="s">
        <v>274</v>
      </c>
      <c r="P15" t="b">
        <v>0</v>
      </c>
      <c r="R15" t="b">
        <v>0</v>
      </c>
    </row>
    <row r="16" spans="1:18" ht="16.2" customHeight="1" x14ac:dyDescent="0.3">
      <c r="A16" t="s">
        <v>122</v>
      </c>
      <c r="B16" t="s">
        <v>85</v>
      </c>
      <c r="C16" t="s">
        <v>1137</v>
      </c>
      <c r="D16">
        <v>15</v>
      </c>
      <c r="E16" t="s">
        <v>112</v>
      </c>
      <c r="F16" t="s">
        <v>113</v>
      </c>
      <c r="G16" t="s">
        <v>114</v>
      </c>
      <c r="H16" t="s">
        <v>115</v>
      </c>
      <c r="I16">
        <v>1</v>
      </c>
      <c r="J16">
        <v>99999</v>
      </c>
      <c r="K16" t="s">
        <v>120</v>
      </c>
      <c r="L16" t="s">
        <v>1137</v>
      </c>
      <c r="M16" s="27" t="s">
        <v>1195</v>
      </c>
      <c r="N16" s="10" t="s">
        <v>274</v>
      </c>
      <c r="P16" t="b">
        <v>1</v>
      </c>
      <c r="R16" t="b">
        <v>1</v>
      </c>
    </row>
    <row r="17" spans="1:18" ht="16.2" customHeight="1" x14ac:dyDescent="0.3">
      <c r="A17" t="s">
        <v>122</v>
      </c>
      <c r="B17" t="s">
        <v>85</v>
      </c>
      <c r="C17" t="s">
        <v>1138</v>
      </c>
      <c r="D17">
        <v>16</v>
      </c>
      <c r="E17" t="s">
        <v>133</v>
      </c>
      <c r="F17" t="s">
        <v>113</v>
      </c>
      <c r="G17" t="s">
        <v>135</v>
      </c>
      <c r="H17" t="s">
        <v>119</v>
      </c>
      <c r="K17" t="s">
        <v>120</v>
      </c>
      <c r="L17" t="s">
        <v>1138</v>
      </c>
      <c r="M17" s="27" t="s">
        <v>1191</v>
      </c>
      <c r="N17" s="10" t="s">
        <v>274</v>
      </c>
      <c r="P17" t="b">
        <v>0</v>
      </c>
      <c r="R17" t="b">
        <v>0</v>
      </c>
    </row>
    <row r="18" spans="1:18" ht="16.2" customHeight="1" x14ac:dyDescent="0.3">
      <c r="A18" t="s">
        <v>122</v>
      </c>
      <c r="B18" t="s">
        <v>85</v>
      </c>
      <c r="C18" t="s">
        <v>1139</v>
      </c>
      <c r="D18">
        <v>17</v>
      </c>
      <c r="E18" t="s">
        <v>112</v>
      </c>
      <c r="F18" t="s">
        <v>113</v>
      </c>
      <c r="G18" t="s">
        <v>114</v>
      </c>
      <c r="H18" t="s">
        <v>115</v>
      </c>
      <c r="I18">
        <v>1</v>
      </c>
      <c r="J18">
        <v>9999999</v>
      </c>
      <c r="K18" t="s">
        <v>116</v>
      </c>
      <c r="L18" t="s">
        <v>1139</v>
      </c>
      <c r="M18" s="27" t="s">
        <v>1196</v>
      </c>
      <c r="N18" s="10" t="s">
        <v>274</v>
      </c>
      <c r="P18" t="b">
        <v>1</v>
      </c>
      <c r="R18" t="b">
        <v>1</v>
      </c>
    </row>
    <row r="19" spans="1:18" ht="16.2" customHeight="1" x14ac:dyDescent="0.3">
      <c r="A19" t="s">
        <v>122</v>
      </c>
      <c r="B19" t="s">
        <v>85</v>
      </c>
      <c r="C19" t="s">
        <v>1140</v>
      </c>
      <c r="D19">
        <v>18</v>
      </c>
      <c r="E19" t="s">
        <v>133</v>
      </c>
      <c r="F19" t="s">
        <v>113</v>
      </c>
      <c r="G19" t="s">
        <v>135</v>
      </c>
      <c r="H19" t="s">
        <v>119</v>
      </c>
      <c r="K19" t="s">
        <v>120</v>
      </c>
      <c r="L19" t="s">
        <v>1140</v>
      </c>
      <c r="M19" s="27" t="s">
        <v>1191</v>
      </c>
      <c r="N19" s="10" t="s">
        <v>273</v>
      </c>
      <c r="P19" t="b">
        <v>0</v>
      </c>
      <c r="R19" t="b">
        <v>0</v>
      </c>
    </row>
    <row r="20" spans="1:18" ht="16.2" customHeight="1" x14ac:dyDescent="0.3">
      <c r="A20" t="s">
        <v>122</v>
      </c>
      <c r="B20" t="s">
        <v>85</v>
      </c>
      <c r="C20" t="s">
        <v>1141</v>
      </c>
      <c r="D20">
        <v>19</v>
      </c>
      <c r="E20" t="s">
        <v>112</v>
      </c>
      <c r="F20" t="s">
        <v>113</v>
      </c>
      <c r="G20" t="s">
        <v>124</v>
      </c>
      <c r="H20" t="s">
        <v>146</v>
      </c>
      <c r="I20" s="25">
        <f ca="1">TODAY()</f>
        <v>45860</v>
      </c>
      <c r="K20" t="s">
        <v>116</v>
      </c>
      <c r="L20" t="s">
        <v>1141</v>
      </c>
      <c r="M20" s="27" t="s">
        <v>1197</v>
      </c>
      <c r="N20" s="10" t="s">
        <v>273</v>
      </c>
      <c r="P20" t="b">
        <v>1</v>
      </c>
      <c r="Q20" t="s">
        <v>1257</v>
      </c>
      <c r="R20" t="b">
        <v>1</v>
      </c>
    </row>
    <row r="21" spans="1:18" ht="16.2" customHeight="1" x14ac:dyDescent="0.3">
      <c r="A21" t="s">
        <v>122</v>
      </c>
      <c r="B21" t="s">
        <v>85</v>
      </c>
      <c r="C21" s="7" t="s">
        <v>1142</v>
      </c>
      <c r="D21">
        <v>20</v>
      </c>
      <c r="E21" t="s">
        <v>133</v>
      </c>
      <c r="F21" t="s">
        <v>113</v>
      </c>
      <c r="G21" t="s">
        <v>135</v>
      </c>
      <c r="H21" t="s">
        <v>119</v>
      </c>
      <c r="K21" t="s">
        <v>120</v>
      </c>
      <c r="L21" t="s">
        <v>1142</v>
      </c>
      <c r="M21" s="27" t="s">
        <v>1191</v>
      </c>
      <c r="N21" s="10" t="s">
        <v>274</v>
      </c>
      <c r="P21" t="b">
        <v>0</v>
      </c>
      <c r="R21" t="b">
        <v>0</v>
      </c>
    </row>
    <row r="22" spans="1:18" ht="16.2" customHeight="1" x14ac:dyDescent="0.3">
      <c r="A22" t="s">
        <v>122</v>
      </c>
      <c r="B22" t="s">
        <v>85</v>
      </c>
      <c r="C22" s="7" t="s">
        <v>1143</v>
      </c>
      <c r="D22">
        <v>21</v>
      </c>
      <c r="E22" t="s">
        <v>133</v>
      </c>
      <c r="F22" t="s">
        <v>113</v>
      </c>
      <c r="G22" t="s">
        <v>135</v>
      </c>
      <c r="H22" t="s">
        <v>119</v>
      </c>
      <c r="K22" t="s">
        <v>120</v>
      </c>
      <c r="L22" t="s">
        <v>1143</v>
      </c>
      <c r="M22" s="27" t="s">
        <v>1191</v>
      </c>
      <c r="N22" s="10" t="s">
        <v>274</v>
      </c>
      <c r="P22" t="b">
        <v>0</v>
      </c>
      <c r="R22" t="b">
        <v>0</v>
      </c>
    </row>
    <row r="23" spans="1:18" ht="16.2" customHeight="1" x14ac:dyDescent="0.3">
      <c r="A23" t="s">
        <v>122</v>
      </c>
      <c r="B23" t="s">
        <v>85</v>
      </c>
      <c r="C23" t="s">
        <v>1144</v>
      </c>
      <c r="D23">
        <v>22</v>
      </c>
      <c r="E23" t="s">
        <v>133</v>
      </c>
      <c r="F23" t="s">
        <v>113</v>
      </c>
      <c r="G23" t="s">
        <v>135</v>
      </c>
      <c r="H23" t="s">
        <v>119</v>
      </c>
      <c r="K23" t="s">
        <v>120</v>
      </c>
      <c r="L23" t="s">
        <v>1144</v>
      </c>
      <c r="M23" s="27" t="s">
        <v>1198</v>
      </c>
      <c r="N23" s="10" t="s">
        <v>274</v>
      </c>
      <c r="P23" t="b">
        <v>0</v>
      </c>
      <c r="R23" t="b">
        <v>0</v>
      </c>
    </row>
    <row r="24" spans="1:18" ht="16.2" customHeight="1" x14ac:dyDescent="0.3">
      <c r="A24" t="s">
        <v>122</v>
      </c>
      <c r="B24" t="s">
        <v>85</v>
      </c>
      <c r="C24" t="s">
        <v>56</v>
      </c>
      <c r="D24">
        <v>23</v>
      </c>
      <c r="E24" t="s">
        <v>127</v>
      </c>
      <c r="F24" t="s">
        <v>113</v>
      </c>
      <c r="G24" t="s">
        <v>128</v>
      </c>
      <c r="H24" t="s">
        <v>115</v>
      </c>
      <c r="I24">
        <v>0</v>
      </c>
      <c r="J24">
        <v>999999999999999</v>
      </c>
      <c r="K24" t="s">
        <v>116</v>
      </c>
      <c r="L24" t="s">
        <v>56</v>
      </c>
      <c r="M24" s="27" t="s">
        <v>1199</v>
      </c>
      <c r="N24" s="10" t="s">
        <v>298</v>
      </c>
      <c r="P24" t="b">
        <v>1</v>
      </c>
      <c r="R24" t="b">
        <v>1</v>
      </c>
    </row>
    <row r="25" spans="1:18" ht="16.2" customHeight="1" x14ac:dyDescent="0.3">
      <c r="A25" t="s">
        <v>122</v>
      </c>
      <c r="B25" t="s">
        <v>85</v>
      </c>
      <c r="C25" t="s">
        <v>57</v>
      </c>
      <c r="D25">
        <v>24</v>
      </c>
      <c r="E25" t="s">
        <v>127</v>
      </c>
      <c r="F25" t="s">
        <v>113</v>
      </c>
      <c r="G25" t="s">
        <v>128</v>
      </c>
      <c r="H25" t="s">
        <v>115</v>
      </c>
      <c r="I25">
        <v>0</v>
      </c>
      <c r="J25">
        <v>999999999999999</v>
      </c>
      <c r="K25" t="s">
        <v>116</v>
      </c>
      <c r="L25" t="s">
        <v>57</v>
      </c>
      <c r="M25" s="27" t="s">
        <v>1200</v>
      </c>
      <c r="N25" s="10" t="s">
        <v>298</v>
      </c>
      <c r="P25" t="b">
        <v>1</v>
      </c>
      <c r="R25" t="b">
        <v>1</v>
      </c>
    </row>
    <row r="26" spans="1:18" ht="16.2" customHeight="1" x14ac:dyDescent="0.3">
      <c r="A26" t="s">
        <v>122</v>
      </c>
      <c r="B26" t="s">
        <v>85</v>
      </c>
      <c r="C26" t="s">
        <v>58</v>
      </c>
      <c r="D26">
        <v>25</v>
      </c>
      <c r="E26" t="s">
        <v>127</v>
      </c>
      <c r="F26" t="s">
        <v>113</v>
      </c>
      <c r="G26" t="s">
        <v>128</v>
      </c>
      <c r="H26" t="s">
        <v>115</v>
      </c>
      <c r="I26">
        <v>0</v>
      </c>
      <c r="J26">
        <v>999999999999999</v>
      </c>
      <c r="K26" t="s">
        <v>116</v>
      </c>
      <c r="L26" t="s">
        <v>58</v>
      </c>
      <c r="M26" s="27" t="s">
        <v>1201</v>
      </c>
      <c r="N26" s="10" t="s">
        <v>298</v>
      </c>
      <c r="P26" t="b">
        <v>1</v>
      </c>
      <c r="R26" t="b">
        <v>1</v>
      </c>
    </row>
    <row r="27" spans="1:18" ht="16.2" customHeight="1" x14ac:dyDescent="0.3">
      <c r="A27" t="s">
        <v>122</v>
      </c>
      <c r="B27" t="s">
        <v>85</v>
      </c>
      <c r="C27" t="s">
        <v>59</v>
      </c>
      <c r="D27">
        <v>26</v>
      </c>
      <c r="E27" t="s">
        <v>127</v>
      </c>
      <c r="F27" t="s">
        <v>113</v>
      </c>
      <c r="G27" t="s">
        <v>128</v>
      </c>
      <c r="H27" t="s">
        <v>115</v>
      </c>
      <c r="I27">
        <v>0</v>
      </c>
      <c r="J27">
        <v>999999999999999</v>
      </c>
      <c r="K27" t="s">
        <v>116</v>
      </c>
      <c r="L27" t="s">
        <v>59</v>
      </c>
      <c r="M27" s="27" t="s">
        <v>1202</v>
      </c>
      <c r="N27" s="10" t="s">
        <v>298</v>
      </c>
      <c r="P27" t="b">
        <v>1</v>
      </c>
      <c r="R27" t="b">
        <v>1</v>
      </c>
    </row>
    <row r="28" spans="1:18" ht="16.2" customHeight="1" x14ac:dyDescent="0.3">
      <c r="A28" t="s">
        <v>122</v>
      </c>
      <c r="B28" t="s">
        <v>85</v>
      </c>
      <c r="C28" t="s">
        <v>60</v>
      </c>
      <c r="D28">
        <v>27</v>
      </c>
      <c r="E28" t="s">
        <v>127</v>
      </c>
      <c r="F28" t="s">
        <v>113</v>
      </c>
      <c r="G28" t="s">
        <v>128</v>
      </c>
      <c r="H28" t="s">
        <v>115</v>
      </c>
      <c r="I28">
        <v>0</v>
      </c>
      <c r="J28">
        <v>999999999999999</v>
      </c>
      <c r="K28" t="s">
        <v>116</v>
      </c>
      <c r="L28" t="s">
        <v>60</v>
      </c>
      <c r="M28" s="27" t="s">
        <v>1203</v>
      </c>
      <c r="N28" s="10" t="s">
        <v>298</v>
      </c>
      <c r="P28" t="b">
        <v>1</v>
      </c>
      <c r="R28" t="b">
        <v>1</v>
      </c>
    </row>
    <row r="29" spans="1:18" ht="16.2" customHeight="1" x14ac:dyDescent="0.3">
      <c r="A29" t="s">
        <v>122</v>
      </c>
      <c r="B29" t="s">
        <v>85</v>
      </c>
      <c r="C29" t="s">
        <v>1145</v>
      </c>
      <c r="D29">
        <v>28</v>
      </c>
      <c r="E29" t="s">
        <v>127</v>
      </c>
      <c r="F29" t="s">
        <v>113</v>
      </c>
      <c r="G29" t="s">
        <v>128</v>
      </c>
      <c r="H29" t="s">
        <v>115</v>
      </c>
      <c r="I29">
        <v>0</v>
      </c>
      <c r="J29">
        <v>999999999999999</v>
      </c>
      <c r="K29" t="s">
        <v>116</v>
      </c>
      <c r="L29" t="s">
        <v>1145</v>
      </c>
      <c r="M29" s="27" t="s">
        <v>1204</v>
      </c>
      <c r="N29" s="10" t="s">
        <v>298</v>
      </c>
      <c r="P29" t="b">
        <v>1</v>
      </c>
      <c r="R29" t="b">
        <v>1</v>
      </c>
    </row>
    <row r="30" spans="1:18" ht="16.2" customHeight="1" x14ac:dyDescent="0.3">
      <c r="A30" t="s">
        <v>122</v>
      </c>
      <c r="B30" t="s">
        <v>85</v>
      </c>
      <c r="C30" t="s">
        <v>1146</v>
      </c>
      <c r="D30">
        <v>29</v>
      </c>
      <c r="E30" t="s">
        <v>133</v>
      </c>
      <c r="F30" t="s">
        <v>113</v>
      </c>
      <c r="G30" t="s">
        <v>135</v>
      </c>
      <c r="H30" t="s">
        <v>119</v>
      </c>
      <c r="K30" t="s">
        <v>120</v>
      </c>
      <c r="L30" t="s">
        <v>1146</v>
      </c>
      <c r="M30" s="27" t="s">
        <v>1191</v>
      </c>
      <c r="N30" s="10" t="s">
        <v>298</v>
      </c>
      <c r="P30" t="b">
        <v>0</v>
      </c>
      <c r="R30" t="b">
        <v>0</v>
      </c>
    </row>
    <row r="31" spans="1:18" ht="16.2" customHeight="1" x14ac:dyDescent="0.3">
      <c r="A31" t="s">
        <v>122</v>
      </c>
      <c r="B31" t="s">
        <v>85</v>
      </c>
      <c r="C31" t="s">
        <v>1147</v>
      </c>
      <c r="D31">
        <v>30</v>
      </c>
      <c r="E31" t="s">
        <v>127</v>
      </c>
      <c r="F31" t="s">
        <v>113</v>
      </c>
      <c r="G31" t="s">
        <v>128</v>
      </c>
      <c r="H31" t="s">
        <v>115</v>
      </c>
      <c r="I31">
        <v>0</v>
      </c>
      <c r="J31">
        <v>999999999999999</v>
      </c>
      <c r="K31" t="s">
        <v>116</v>
      </c>
      <c r="L31" t="s">
        <v>1147</v>
      </c>
      <c r="M31" s="27" t="s">
        <v>1205</v>
      </c>
      <c r="N31" s="10" t="s">
        <v>298</v>
      </c>
      <c r="P31" t="b">
        <v>1</v>
      </c>
      <c r="R31" t="b">
        <v>1</v>
      </c>
    </row>
    <row r="32" spans="1:18" ht="16.2" customHeight="1" x14ac:dyDescent="0.3">
      <c r="A32" t="s">
        <v>122</v>
      </c>
      <c r="B32" t="s">
        <v>85</v>
      </c>
      <c r="C32" t="s">
        <v>1148</v>
      </c>
      <c r="D32">
        <v>31</v>
      </c>
      <c r="E32" t="s">
        <v>127</v>
      </c>
      <c r="F32" t="s">
        <v>113</v>
      </c>
      <c r="G32" t="s">
        <v>128</v>
      </c>
      <c r="H32" t="s">
        <v>115</v>
      </c>
      <c r="I32">
        <v>0</v>
      </c>
      <c r="J32">
        <v>999999999999999</v>
      </c>
      <c r="K32" t="s">
        <v>116</v>
      </c>
      <c r="L32" t="s">
        <v>1148</v>
      </c>
      <c r="M32" s="27" t="s">
        <v>1206</v>
      </c>
      <c r="N32" s="10" t="s">
        <v>298</v>
      </c>
      <c r="P32" t="b">
        <v>1</v>
      </c>
      <c r="R32" t="b">
        <v>1</v>
      </c>
    </row>
    <row r="33" spans="1:18" ht="16.2" customHeight="1" x14ac:dyDescent="0.3">
      <c r="A33" t="s">
        <v>122</v>
      </c>
      <c r="B33" t="s">
        <v>85</v>
      </c>
      <c r="C33" t="s">
        <v>1149</v>
      </c>
      <c r="D33">
        <v>32</v>
      </c>
      <c r="E33" t="s">
        <v>127</v>
      </c>
      <c r="F33" t="s">
        <v>113</v>
      </c>
      <c r="G33" t="s">
        <v>128</v>
      </c>
      <c r="H33" t="s">
        <v>115</v>
      </c>
      <c r="I33">
        <v>0</v>
      </c>
      <c r="J33">
        <v>999999999999999</v>
      </c>
      <c r="K33" t="s">
        <v>116</v>
      </c>
      <c r="L33" t="s">
        <v>1149</v>
      </c>
      <c r="M33" s="27" t="s">
        <v>1207</v>
      </c>
      <c r="N33" s="10" t="s">
        <v>298</v>
      </c>
      <c r="P33" t="b">
        <v>1</v>
      </c>
      <c r="R33" t="b">
        <v>1</v>
      </c>
    </row>
    <row r="34" spans="1:18" ht="16.2" customHeight="1" x14ac:dyDescent="0.3">
      <c r="A34" t="s">
        <v>122</v>
      </c>
      <c r="B34" t="s">
        <v>85</v>
      </c>
      <c r="C34" t="s">
        <v>1150</v>
      </c>
      <c r="D34">
        <v>33</v>
      </c>
      <c r="E34" t="s">
        <v>127</v>
      </c>
      <c r="F34" t="s">
        <v>113</v>
      </c>
      <c r="G34" t="s">
        <v>128</v>
      </c>
      <c r="H34" t="s">
        <v>115</v>
      </c>
      <c r="I34">
        <v>0</v>
      </c>
      <c r="J34">
        <v>999999999999999</v>
      </c>
      <c r="K34" t="s">
        <v>116</v>
      </c>
      <c r="L34" t="s">
        <v>1150</v>
      </c>
      <c r="M34" s="27" t="s">
        <v>1208</v>
      </c>
      <c r="N34" s="10" t="s">
        <v>298</v>
      </c>
      <c r="P34" t="b">
        <v>1</v>
      </c>
      <c r="R34" t="b">
        <v>1</v>
      </c>
    </row>
    <row r="35" spans="1:18" ht="16.2" customHeight="1" x14ac:dyDescent="0.3">
      <c r="A35" t="s">
        <v>122</v>
      </c>
      <c r="B35" t="s">
        <v>85</v>
      </c>
      <c r="C35" t="s">
        <v>1151</v>
      </c>
      <c r="D35">
        <v>34</v>
      </c>
      <c r="E35" t="s">
        <v>127</v>
      </c>
      <c r="F35" t="s">
        <v>113</v>
      </c>
      <c r="G35" t="s">
        <v>128</v>
      </c>
      <c r="H35" t="s">
        <v>115</v>
      </c>
      <c r="I35">
        <v>0</v>
      </c>
      <c r="J35">
        <v>999999999999999</v>
      </c>
      <c r="K35" t="s">
        <v>116</v>
      </c>
      <c r="L35" t="s">
        <v>1151</v>
      </c>
      <c r="M35" s="27" t="s">
        <v>1209</v>
      </c>
      <c r="N35" s="10" t="s">
        <v>298</v>
      </c>
      <c r="P35" t="b">
        <v>1</v>
      </c>
      <c r="R35" t="b">
        <v>1</v>
      </c>
    </row>
    <row r="36" spans="1:18" ht="16.2" customHeight="1" x14ac:dyDescent="0.3">
      <c r="A36" t="s">
        <v>122</v>
      </c>
      <c r="B36" t="s">
        <v>85</v>
      </c>
      <c r="C36" t="s">
        <v>1152</v>
      </c>
      <c r="D36">
        <v>35</v>
      </c>
      <c r="E36" t="s">
        <v>127</v>
      </c>
      <c r="F36" t="s">
        <v>113</v>
      </c>
      <c r="G36" t="s">
        <v>128</v>
      </c>
      <c r="H36" t="s">
        <v>115</v>
      </c>
      <c r="I36">
        <v>0</v>
      </c>
      <c r="J36">
        <v>999999999999999</v>
      </c>
      <c r="K36" t="s">
        <v>116</v>
      </c>
      <c r="L36" t="s">
        <v>1152</v>
      </c>
      <c r="M36" s="27" t="s">
        <v>1210</v>
      </c>
      <c r="N36" s="10" t="s">
        <v>298</v>
      </c>
      <c r="P36" t="b">
        <v>1</v>
      </c>
      <c r="R36" t="b">
        <v>1</v>
      </c>
    </row>
    <row r="37" spans="1:18" ht="16.2" customHeight="1" x14ac:dyDescent="0.3">
      <c r="A37" t="s">
        <v>122</v>
      </c>
      <c r="B37" t="s">
        <v>85</v>
      </c>
      <c r="C37" t="s">
        <v>1153</v>
      </c>
      <c r="D37">
        <v>36</v>
      </c>
      <c r="E37" t="s">
        <v>127</v>
      </c>
      <c r="F37" t="s">
        <v>113</v>
      </c>
      <c r="G37" t="s">
        <v>128</v>
      </c>
      <c r="H37" t="s">
        <v>115</v>
      </c>
      <c r="I37">
        <v>0</v>
      </c>
      <c r="J37">
        <v>999999999999999</v>
      </c>
      <c r="K37" t="s">
        <v>116</v>
      </c>
      <c r="L37" t="s">
        <v>1153</v>
      </c>
      <c r="M37" s="27" t="s">
        <v>1211</v>
      </c>
      <c r="N37" s="10" t="s">
        <v>298</v>
      </c>
      <c r="P37" t="b">
        <v>1</v>
      </c>
      <c r="R37" t="b">
        <v>1</v>
      </c>
    </row>
    <row r="38" spans="1:18" ht="16.2" customHeight="1" x14ac:dyDescent="0.3">
      <c r="A38" t="s">
        <v>122</v>
      </c>
      <c r="B38" t="s">
        <v>85</v>
      </c>
      <c r="C38" t="s">
        <v>1154</v>
      </c>
      <c r="D38">
        <v>37</v>
      </c>
      <c r="E38" t="s">
        <v>127</v>
      </c>
      <c r="F38" t="s">
        <v>113</v>
      </c>
      <c r="G38" t="s">
        <v>128</v>
      </c>
      <c r="H38" t="s">
        <v>115</v>
      </c>
      <c r="I38">
        <v>0</v>
      </c>
      <c r="J38">
        <v>999999999999999</v>
      </c>
      <c r="K38" t="s">
        <v>120</v>
      </c>
      <c r="L38" t="s">
        <v>1154</v>
      </c>
      <c r="M38" s="27" t="s">
        <v>1212</v>
      </c>
      <c r="N38" s="10" t="s">
        <v>298</v>
      </c>
      <c r="P38" t="b">
        <v>1</v>
      </c>
      <c r="R38" t="b">
        <v>1</v>
      </c>
    </row>
    <row r="39" spans="1:18" ht="16.2" customHeight="1" x14ac:dyDescent="0.3">
      <c r="A39" t="s">
        <v>122</v>
      </c>
      <c r="B39" t="s">
        <v>85</v>
      </c>
      <c r="C39" t="s">
        <v>63</v>
      </c>
      <c r="D39">
        <v>38</v>
      </c>
      <c r="E39" t="s">
        <v>133</v>
      </c>
      <c r="F39" t="s">
        <v>113</v>
      </c>
      <c r="G39" t="s">
        <v>159</v>
      </c>
      <c r="H39" t="s">
        <v>115</v>
      </c>
      <c r="I39" t="s">
        <v>186</v>
      </c>
      <c r="K39" t="s">
        <v>120</v>
      </c>
      <c r="L39" t="s">
        <v>63</v>
      </c>
      <c r="M39" s="27" t="s">
        <v>1213</v>
      </c>
      <c r="N39" s="10">
        <v>0</v>
      </c>
      <c r="P39" t="b">
        <v>1</v>
      </c>
      <c r="Q39" t="s">
        <v>1261</v>
      </c>
      <c r="R39" t="b">
        <v>1</v>
      </c>
    </row>
    <row r="40" spans="1:18" ht="16.2" customHeight="1" x14ac:dyDescent="0.3">
      <c r="A40" t="s">
        <v>122</v>
      </c>
      <c r="B40" t="s">
        <v>85</v>
      </c>
      <c r="C40" t="s">
        <v>1484</v>
      </c>
      <c r="D40">
        <v>39</v>
      </c>
      <c r="E40" t="s">
        <v>133</v>
      </c>
      <c r="F40" t="s">
        <v>113</v>
      </c>
      <c r="G40" t="s">
        <v>135</v>
      </c>
      <c r="H40" t="s">
        <v>119</v>
      </c>
      <c r="K40" t="s">
        <v>120</v>
      </c>
      <c r="L40" t="s">
        <v>1155</v>
      </c>
      <c r="M40" s="27" t="s">
        <v>1214</v>
      </c>
      <c r="N40" s="10" t="s">
        <v>298</v>
      </c>
      <c r="P40" t="b">
        <v>0</v>
      </c>
      <c r="R40" t="b">
        <v>1</v>
      </c>
    </row>
    <row r="41" spans="1:18" ht="16.2" customHeight="1" x14ac:dyDescent="0.3">
      <c r="A41" t="s">
        <v>122</v>
      </c>
      <c r="B41" t="s">
        <v>85</v>
      </c>
      <c r="C41" t="s">
        <v>1156</v>
      </c>
      <c r="D41">
        <v>40</v>
      </c>
      <c r="E41" t="s">
        <v>133</v>
      </c>
      <c r="F41" t="s">
        <v>113</v>
      </c>
      <c r="G41" t="s">
        <v>135</v>
      </c>
      <c r="H41" t="s">
        <v>119</v>
      </c>
      <c r="K41" t="s">
        <v>120</v>
      </c>
      <c r="L41" t="s">
        <v>1156</v>
      </c>
      <c r="M41" s="27" t="s">
        <v>1191</v>
      </c>
      <c r="N41" s="10" t="s">
        <v>274</v>
      </c>
      <c r="P41" t="b">
        <v>0</v>
      </c>
      <c r="R41" t="b">
        <v>0</v>
      </c>
    </row>
    <row r="42" spans="1:18" ht="16.2" customHeight="1" x14ac:dyDescent="0.3">
      <c r="A42" t="s">
        <v>122</v>
      </c>
      <c r="B42" t="s">
        <v>85</v>
      </c>
      <c r="C42" t="s">
        <v>1157</v>
      </c>
      <c r="D42">
        <v>41</v>
      </c>
      <c r="E42" t="s">
        <v>112</v>
      </c>
      <c r="F42" t="s">
        <v>113</v>
      </c>
      <c r="G42" t="s">
        <v>114</v>
      </c>
      <c r="H42" t="s">
        <v>115</v>
      </c>
      <c r="I42">
        <v>0</v>
      </c>
      <c r="J42">
        <v>999999999999999</v>
      </c>
      <c r="K42" t="s">
        <v>116</v>
      </c>
      <c r="L42" t="s">
        <v>1157</v>
      </c>
      <c r="M42" s="27" t="s">
        <v>1215</v>
      </c>
      <c r="N42" s="10" t="s">
        <v>298</v>
      </c>
      <c r="P42" t="b">
        <v>1</v>
      </c>
      <c r="R42" t="b">
        <v>1</v>
      </c>
    </row>
    <row r="43" spans="1:18" ht="16.2" customHeight="1" x14ac:dyDescent="0.3">
      <c r="A43" t="s">
        <v>122</v>
      </c>
      <c r="B43" t="s">
        <v>85</v>
      </c>
      <c r="C43" t="s">
        <v>65</v>
      </c>
      <c r="D43">
        <v>42</v>
      </c>
      <c r="E43" t="s">
        <v>133</v>
      </c>
      <c r="F43" t="s">
        <v>113</v>
      </c>
      <c r="G43" t="s">
        <v>159</v>
      </c>
      <c r="H43" t="s">
        <v>115</v>
      </c>
      <c r="I43" t="s">
        <v>1118</v>
      </c>
      <c r="K43" t="s">
        <v>116</v>
      </c>
      <c r="L43" t="s">
        <v>65</v>
      </c>
      <c r="M43" s="27" t="s">
        <v>1216</v>
      </c>
      <c r="N43" s="10">
        <v>0</v>
      </c>
      <c r="P43" t="b">
        <v>1</v>
      </c>
      <c r="R43" t="b">
        <v>1</v>
      </c>
    </row>
    <row r="44" spans="1:18" ht="16.2" customHeight="1" x14ac:dyDescent="0.3">
      <c r="A44">
        <v>26</v>
      </c>
      <c r="B44" t="s">
        <v>144</v>
      </c>
      <c r="C44" t="s">
        <v>1125</v>
      </c>
      <c r="D44">
        <v>1</v>
      </c>
      <c r="E44" t="s">
        <v>133</v>
      </c>
      <c r="F44" t="s">
        <v>113</v>
      </c>
      <c r="G44" t="s">
        <v>135</v>
      </c>
      <c r="H44" t="s">
        <v>119</v>
      </c>
      <c r="K44" t="s">
        <v>120</v>
      </c>
      <c r="L44" t="s">
        <v>1125</v>
      </c>
      <c r="M44" s="27" t="s">
        <v>1185</v>
      </c>
      <c r="N44" s="10" t="s">
        <v>274</v>
      </c>
      <c r="P44" t="b">
        <v>0</v>
      </c>
      <c r="R44" t="b">
        <v>0</v>
      </c>
    </row>
    <row r="45" spans="1:18" ht="16.2" customHeight="1" x14ac:dyDescent="0.3">
      <c r="A45">
        <v>26</v>
      </c>
      <c r="B45" t="s">
        <v>144</v>
      </c>
      <c r="C45" t="s">
        <v>1258</v>
      </c>
      <c r="D45">
        <v>2</v>
      </c>
      <c r="E45" t="s">
        <v>133</v>
      </c>
      <c r="F45" t="s">
        <v>113</v>
      </c>
      <c r="G45" t="s">
        <v>135</v>
      </c>
      <c r="H45" t="s">
        <v>119</v>
      </c>
      <c r="I45" t="s">
        <v>1387</v>
      </c>
      <c r="K45" t="s">
        <v>116</v>
      </c>
      <c r="L45" t="s">
        <v>1259</v>
      </c>
      <c r="M45" s="27" t="s">
        <v>1260</v>
      </c>
      <c r="N45" s="10" t="s">
        <v>274</v>
      </c>
      <c r="P45" t="b">
        <v>1</v>
      </c>
      <c r="R45" t="b">
        <v>1</v>
      </c>
    </row>
    <row r="46" spans="1:18" ht="16.2" customHeight="1" x14ac:dyDescent="0.3">
      <c r="A46">
        <v>26</v>
      </c>
      <c r="B46" t="s">
        <v>144</v>
      </c>
      <c r="C46" t="s">
        <v>1126</v>
      </c>
      <c r="D46">
        <v>3</v>
      </c>
      <c r="E46" t="s">
        <v>133</v>
      </c>
      <c r="F46" t="s">
        <v>113</v>
      </c>
      <c r="G46" t="s">
        <v>135</v>
      </c>
      <c r="H46" t="s">
        <v>119</v>
      </c>
      <c r="K46" t="s">
        <v>120</v>
      </c>
      <c r="L46" t="s">
        <v>1126</v>
      </c>
      <c r="M46" s="27" t="s">
        <v>1186</v>
      </c>
      <c r="N46" s="10" t="s">
        <v>274</v>
      </c>
      <c r="P46" t="b">
        <v>0</v>
      </c>
      <c r="R46" t="b">
        <v>0</v>
      </c>
    </row>
    <row r="47" spans="1:18" ht="16.2" customHeight="1" x14ac:dyDescent="0.3">
      <c r="A47">
        <v>26</v>
      </c>
      <c r="B47" t="s">
        <v>144</v>
      </c>
      <c r="C47" t="s">
        <v>1127</v>
      </c>
      <c r="D47">
        <v>4</v>
      </c>
      <c r="E47" t="s">
        <v>133</v>
      </c>
      <c r="F47" t="s">
        <v>113</v>
      </c>
      <c r="G47" t="s">
        <v>135</v>
      </c>
      <c r="H47" t="s">
        <v>119</v>
      </c>
      <c r="K47" t="s">
        <v>120</v>
      </c>
      <c r="L47" t="s">
        <v>1127</v>
      </c>
      <c r="M47" s="27" t="s">
        <v>1187</v>
      </c>
      <c r="N47" s="10" t="s">
        <v>274</v>
      </c>
      <c r="P47" t="b">
        <v>0</v>
      </c>
      <c r="R47" t="b">
        <v>0</v>
      </c>
    </row>
    <row r="48" spans="1:18" ht="16.2" customHeight="1" x14ac:dyDescent="0.3">
      <c r="A48">
        <v>26</v>
      </c>
      <c r="B48" t="s">
        <v>144</v>
      </c>
      <c r="C48" t="s">
        <v>1128</v>
      </c>
      <c r="D48">
        <v>5</v>
      </c>
      <c r="E48" t="s">
        <v>133</v>
      </c>
      <c r="F48" t="s">
        <v>113</v>
      </c>
      <c r="G48" t="s">
        <v>159</v>
      </c>
      <c r="H48" t="s">
        <v>115</v>
      </c>
      <c r="I48" s="10" t="s">
        <v>1384</v>
      </c>
      <c r="K48" t="s">
        <v>120</v>
      </c>
      <c r="L48" t="s">
        <v>1128</v>
      </c>
      <c r="M48" s="27" t="s">
        <v>1188</v>
      </c>
      <c r="N48" s="10" t="s">
        <v>274</v>
      </c>
      <c r="P48" t="b">
        <v>0</v>
      </c>
      <c r="R48" t="b">
        <v>1</v>
      </c>
    </row>
    <row r="49" spans="1:18" ht="16.2" customHeight="1" x14ac:dyDescent="0.3">
      <c r="A49">
        <v>26</v>
      </c>
      <c r="B49" t="s">
        <v>144</v>
      </c>
      <c r="C49" t="s">
        <v>1158</v>
      </c>
      <c r="D49">
        <v>6</v>
      </c>
      <c r="E49" t="s">
        <v>133</v>
      </c>
      <c r="F49" t="s">
        <v>113</v>
      </c>
      <c r="G49" t="s">
        <v>135</v>
      </c>
      <c r="H49" t="s">
        <v>119</v>
      </c>
      <c r="K49" t="s">
        <v>120</v>
      </c>
      <c r="L49" t="s">
        <v>1158</v>
      </c>
      <c r="M49" s="27" t="s">
        <v>1220</v>
      </c>
      <c r="N49" s="10" t="s">
        <v>274</v>
      </c>
      <c r="P49" t="b">
        <v>0</v>
      </c>
      <c r="R49" t="b">
        <v>0</v>
      </c>
    </row>
    <row r="50" spans="1:18" ht="16.2" customHeight="1" x14ac:dyDescent="0.3">
      <c r="A50">
        <v>26</v>
      </c>
      <c r="B50" t="s">
        <v>144</v>
      </c>
      <c r="C50" t="s">
        <v>1159</v>
      </c>
      <c r="D50">
        <v>7</v>
      </c>
      <c r="E50" t="s">
        <v>133</v>
      </c>
      <c r="F50" t="s">
        <v>113</v>
      </c>
      <c r="G50" t="s">
        <v>135</v>
      </c>
      <c r="H50" t="s">
        <v>119</v>
      </c>
      <c r="K50" t="s">
        <v>120</v>
      </c>
      <c r="L50" t="s">
        <v>1159</v>
      </c>
      <c r="M50" s="27" t="s">
        <v>1221</v>
      </c>
      <c r="N50" s="10" t="s">
        <v>274</v>
      </c>
      <c r="P50" t="b">
        <v>0</v>
      </c>
      <c r="R50" t="b">
        <v>0</v>
      </c>
    </row>
    <row r="51" spans="1:18" ht="16.2" customHeight="1" x14ac:dyDescent="0.3">
      <c r="A51">
        <v>26</v>
      </c>
      <c r="B51" t="s">
        <v>144</v>
      </c>
      <c r="C51" t="s">
        <v>1160</v>
      </c>
      <c r="D51">
        <v>8</v>
      </c>
      <c r="E51" t="s">
        <v>133</v>
      </c>
      <c r="F51" t="s">
        <v>113</v>
      </c>
      <c r="G51" t="s">
        <v>135</v>
      </c>
      <c r="H51" t="s">
        <v>119</v>
      </c>
      <c r="K51" t="s">
        <v>120</v>
      </c>
      <c r="L51" t="s">
        <v>1160</v>
      </c>
      <c r="M51" s="27" t="s">
        <v>1191</v>
      </c>
      <c r="N51" s="10" t="s">
        <v>274</v>
      </c>
      <c r="P51" t="b">
        <v>0</v>
      </c>
      <c r="R51" t="b">
        <v>0</v>
      </c>
    </row>
    <row r="52" spans="1:18" ht="16.2" customHeight="1" x14ac:dyDescent="0.3">
      <c r="A52">
        <v>26</v>
      </c>
      <c r="B52" t="s">
        <v>144</v>
      </c>
      <c r="C52" t="s">
        <v>1161</v>
      </c>
      <c r="D52">
        <v>9</v>
      </c>
      <c r="E52" t="s">
        <v>133</v>
      </c>
      <c r="F52" t="s">
        <v>113</v>
      </c>
      <c r="G52" t="s">
        <v>159</v>
      </c>
      <c r="H52" t="s">
        <v>115</v>
      </c>
      <c r="I52" t="s">
        <v>187</v>
      </c>
      <c r="K52" t="s">
        <v>116</v>
      </c>
      <c r="L52" t="s">
        <v>1161</v>
      </c>
      <c r="M52" s="27" t="s">
        <v>1222</v>
      </c>
      <c r="N52" s="10" t="s">
        <v>274</v>
      </c>
      <c r="P52" t="b">
        <v>1</v>
      </c>
      <c r="R52" t="b">
        <v>1</v>
      </c>
    </row>
    <row r="53" spans="1:18" ht="16.2" customHeight="1" x14ac:dyDescent="0.3">
      <c r="A53">
        <v>26</v>
      </c>
      <c r="B53" t="s">
        <v>144</v>
      </c>
      <c r="C53" t="s">
        <v>1162</v>
      </c>
      <c r="D53">
        <v>10</v>
      </c>
      <c r="E53" t="s">
        <v>133</v>
      </c>
      <c r="F53" t="s">
        <v>113</v>
      </c>
      <c r="G53" t="s">
        <v>135</v>
      </c>
      <c r="H53" t="s">
        <v>119</v>
      </c>
      <c r="K53" t="s">
        <v>120</v>
      </c>
      <c r="L53" t="s">
        <v>1162</v>
      </c>
      <c r="M53" s="27" t="s">
        <v>1191</v>
      </c>
      <c r="N53" s="10" t="s">
        <v>274</v>
      </c>
      <c r="P53" t="b">
        <v>0</v>
      </c>
      <c r="R53" t="b">
        <v>0</v>
      </c>
    </row>
    <row r="54" spans="1:18" ht="16.2" customHeight="1" x14ac:dyDescent="0.3">
      <c r="A54">
        <v>26</v>
      </c>
      <c r="B54" t="s">
        <v>144</v>
      </c>
      <c r="C54" t="s">
        <v>1163</v>
      </c>
      <c r="D54">
        <v>11</v>
      </c>
      <c r="E54" t="s">
        <v>133</v>
      </c>
      <c r="F54" t="s">
        <v>113</v>
      </c>
      <c r="G54" t="s">
        <v>145</v>
      </c>
      <c r="H54" t="s">
        <v>138</v>
      </c>
      <c r="I54">
        <v>10</v>
      </c>
      <c r="K54" t="s">
        <v>116</v>
      </c>
      <c r="L54" t="s">
        <v>1163</v>
      </c>
      <c r="M54" s="27" t="s">
        <v>1223</v>
      </c>
      <c r="N54" s="10" t="s">
        <v>274</v>
      </c>
      <c r="P54" t="b">
        <v>1</v>
      </c>
      <c r="R54" t="b">
        <v>1</v>
      </c>
    </row>
    <row r="55" spans="1:18" ht="16.2" customHeight="1" x14ac:dyDescent="0.3">
      <c r="A55">
        <v>26</v>
      </c>
      <c r="B55" t="s">
        <v>144</v>
      </c>
      <c r="C55" t="s">
        <v>1164</v>
      </c>
      <c r="D55">
        <v>12</v>
      </c>
      <c r="E55" t="s">
        <v>133</v>
      </c>
      <c r="F55" t="s">
        <v>113</v>
      </c>
      <c r="G55" t="s">
        <v>135</v>
      </c>
      <c r="H55" t="s">
        <v>119</v>
      </c>
      <c r="K55" t="s">
        <v>120</v>
      </c>
      <c r="L55" t="s">
        <v>1164</v>
      </c>
      <c r="M55" s="27" t="s">
        <v>1191</v>
      </c>
      <c r="N55" s="10" t="s">
        <v>274</v>
      </c>
      <c r="P55" t="b">
        <v>0</v>
      </c>
      <c r="R55" t="b">
        <v>0</v>
      </c>
    </row>
    <row r="56" spans="1:18" ht="16.2" customHeight="1" x14ac:dyDescent="0.3">
      <c r="A56">
        <v>26</v>
      </c>
      <c r="B56" t="s">
        <v>144</v>
      </c>
      <c r="C56" t="s">
        <v>1165</v>
      </c>
      <c r="D56">
        <v>13</v>
      </c>
      <c r="E56" t="s">
        <v>133</v>
      </c>
      <c r="F56" t="s">
        <v>113</v>
      </c>
      <c r="G56" t="s">
        <v>145</v>
      </c>
      <c r="H56" t="s">
        <v>146</v>
      </c>
      <c r="I56">
        <v>10</v>
      </c>
      <c r="K56" t="s">
        <v>120</v>
      </c>
      <c r="L56" t="s">
        <v>1165</v>
      </c>
      <c r="M56" s="27" t="s">
        <v>1224</v>
      </c>
      <c r="N56" s="10" t="s">
        <v>274</v>
      </c>
      <c r="P56" t="b">
        <v>1</v>
      </c>
      <c r="R56" t="b">
        <v>1</v>
      </c>
    </row>
    <row r="57" spans="1:18" ht="16.2" customHeight="1" x14ac:dyDescent="0.3">
      <c r="A57">
        <v>26</v>
      </c>
      <c r="B57" t="s">
        <v>144</v>
      </c>
      <c r="C57" t="s">
        <v>1166</v>
      </c>
      <c r="D57">
        <v>14</v>
      </c>
      <c r="E57" t="s">
        <v>133</v>
      </c>
      <c r="F57" t="s">
        <v>113</v>
      </c>
      <c r="G57" t="s">
        <v>145</v>
      </c>
      <c r="H57" t="s">
        <v>146</v>
      </c>
      <c r="I57">
        <v>75</v>
      </c>
      <c r="K57" t="s">
        <v>116</v>
      </c>
      <c r="L57" t="s">
        <v>1166</v>
      </c>
      <c r="M57" s="27" t="s">
        <v>1225</v>
      </c>
      <c r="N57" s="10" t="s">
        <v>274</v>
      </c>
      <c r="P57" t="b">
        <v>1</v>
      </c>
      <c r="R57" t="b">
        <v>1</v>
      </c>
    </row>
    <row r="58" spans="1:18" ht="16.2" customHeight="1" x14ac:dyDescent="0.3">
      <c r="A58">
        <v>26</v>
      </c>
      <c r="B58" t="s">
        <v>144</v>
      </c>
      <c r="C58" t="s">
        <v>71</v>
      </c>
      <c r="D58">
        <v>15</v>
      </c>
      <c r="E58" t="s">
        <v>127</v>
      </c>
      <c r="F58" t="s">
        <v>113</v>
      </c>
      <c r="G58" t="s">
        <v>128</v>
      </c>
      <c r="H58" t="s">
        <v>115</v>
      </c>
      <c r="I58">
        <v>0</v>
      </c>
      <c r="J58">
        <v>999999999999999</v>
      </c>
      <c r="K58" t="s">
        <v>116</v>
      </c>
      <c r="L58" t="s">
        <v>71</v>
      </c>
      <c r="M58" s="27" t="s">
        <v>1226</v>
      </c>
      <c r="N58" s="10" t="s">
        <v>298</v>
      </c>
      <c r="P58" t="b">
        <v>1</v>
      </c>
      <c r="R58" t="b">
        <v>1</v>
      </c>
    </row>
    <row r="59" spans="1:18" ht="16.2" customHeight="1" x14ac:dyDescent="0.3">
      <c r="A59">
        <v>26</v>
      </c>
      <c r="B59" t="s">
        <v>144</v>
      </c>
      <c r="C59" t="s">
        <v>72</v>
      </c>
      <c r="D59">
        <v>16</v>
      </c>
      <c r="E59" t="s">
        <v>127</v>
      </c>
      <c r="F59" t="s">
        <v>113</v>
      </c>
      <c r="G59" t="s">
        <v>128</v>
      </c>
      <c r="H59" t="s">
        <v>115</v>
      </c>
      <c r="I59">
        <v>0</v>
      </c>
      <c r="J59">
        <v>999999999999999</v>
      </c>
      <c r="K59" t="s">
        <v>116</v>
      </c>
      <c r="L59" t="s">
        <v>72</v>
      </c>
      <c r="M59" s="27" t="s">
        <v>1227</v>
      </c>
      <c r="N59" s="10" t="s">
        <v>298</v>
      </c>
      <c r="P59" t="b">
        <v>1</v>
      </c>
      <c r="R59" t="b">
        <v>1</v>
      </c>
    </row>
    <row r="60" spans="1:18" ht="16.2" customHeight="1" x14ac:dyDescent="0.3">
      <c r="A60">
        <v>26</v>
      </c>
      <c r="B60" t="s">
        <v>144</v>
      </c>
      <c r="C60" t="s">
        <v>1167</v>
      </c>
      <c r="D60">
        <v>17</v>
      </c>
      <c r="E60" t="s">
        <v>127</v>
      </c>
      <c r="F60" t="s">
        <v>113</v>
      </c>
      <c r="G60" t="s">
        <v>128</v>
      </c>
      <c r="H60" t="s">
        <v>115</v>
      </c>
      <c r="I60">
        <v>0</v>
      </c>
      <c r="J60">
        <v>999999999999999</v>
      </c>
      <c r="K60" t="s">
        <v>116</v>
      </c>
      <c r="L60" t="s">
        <v>1167</v>
      </c>
      <c r="M60" s="27" t="s">
        <v>1228</v>
      </c>
      <c r="N60" s="10" t="s">
        <v>298</v>
      </c>
      <c r="P60" t="b">
        <v>1</v>
      </c>
      <c r="R60" t="b">
        <v>1</v>
      </c>
    </row>
    <row r="61" spans="1:18" ht="16.2" customHeight="1" x14ac:dyDescent="0.3">
      <c r="A61">
        <v>26</v>
      </c>
      <c r="B61" t="s">
        <v>144</v>
      </c>
      <c r="C61" t="s">
        <v>1168</v>
      </c>
      <c r="D61">
        <v>18</v>
      </c>
      <c r="E61" t="s">
        <v>127</v>
      </c>
      <c r="F61" t="s">
        <v>113</v>
      </c>
      <c r="G61" t="s">
        <v>118</v>
      </c>
      <c r="H61" t="s">
        <v>119</v>
      </c>
      <c r="I61" s="10" t="s">
        <v>1801</v>
      </c>
      <c r="K61" t="s">
        <v>116</v>
      </c>
      <c r="L61" t="s">
        <v>1168</v>
      </c>
      <c r="M61" s="27" t="s">
        <v>1229</v>
      </c>
      <c r="N61" s="10" t="s">
        <v>298</v>
      </c>
      <c r="P61" t="b">
        <v>1</v>
      </c>
      <c r="R61" t="b">
        <v>1</v>
      </c>
    </row>
    <row r="62" spans="1:18" ht="16.2" customHeight="1" x14ac:dyDescent="0.3">
      <c r="A62">
        <v>26</v>
      </c>
      <c r="B62" t="s">
        <v>144</v>
      </c>
      <c r="C62" t="s">
        <v>1169</v>
      </c>
      <c r="D62">
        <v>19</v>
      </c>
      <c r="E62" t="s">
        <v>133</v>
      </c>
      <c r="F62" t="s">
        <v>113</v>
      </c>
      <c r="G62" t="s">
        <v>135</v>
      </c>
      <c r="H62" t="s">
        <v>119</v>
      </c>
      <c r="K62" t="s">
        <v>120</v>
      </c>
      <c r="L62" t="s">
        <v>1169</v>
      </c>
      <c r="M62" s="27" t="s">
        <v>1191</v>
      </c>
      <c r="N62" s="10" t="s">
        <v>274</v>
      </c>
      <c r="P62" t="b">
        <v>0</v>
      </c>
      <c r="R62" t="b">
        <v>0</v>
      </c>
    </row>
    <row r="63" spans="1:18" ht="16.2" customHeight="1" x14ac:dyDescent="0.3">
      <c r="A63">
        <v>26</v>
      </c>
      <c r="B63" t="s">
        <v>144</v>
      </c>
      <c r="C63" t="s">
        <v>75</v>
      </c>
      <c r="D63">
        <v>20</v>
      </c>
      <c r="E63" t="s">
        <v>127</v>
      </c>
      <c r="F63" t="s">
        <v>113</v>
      </c>
      <c r="G63" t="s">
        <v>128</v>
      </c>
      <c r="H63" t="s">
        <v>115</v>
      </c>
      <c r="I63">
        <v>0</v>
      </c>
      <c r="J63">
        <v>999999999999999</v>
      </c>
      <c r="K63" t="s">
        <v>116</v>
      </c>
      <c r="L63" t="s">
        <v>75</v>
      </c>
      <c r="M63" s="27" t="s">
        <v>1230</v>
      </c>
      <c r="N63" s="10" t="s">
        <v>298</v>
      </c>
      <c r="P63" t="b">
        <v>1</v>
      </c>
      <c r="R63" t="b">
        <v>1</v>
      </c>
    </row>
    <row r="64" spans="1:18" ht="16.2" customHeight="1" x14ac:dyDescent="0.3">
      <c r="A64">
        <v>26</v>
      </c>
      <c r="B64" t="s">
        <v>144</v>
      </c>
      <c r="C64" t="s">
        <v>1170</v>
      </c>
      <c r="D64">
        <v>21</v>
      </c>
      <c r="E64" t="s">
        <v>133</v>
      </c>
      <c r="F64" t="s">
        <v>113</v>
      </c>
      <c r="G64" t="s">
        <v>135</v>
      </c>
      <c r="H64" t="s">
        <v>119</v>
      </c>
      <c r="K64" t="s">
        <v>120</v>
      </c>
      <c r="L64" t="s">
        <v>1170</v>
      </c>
      <c r="M64" s="27" t="s">
        <v>1191</v>
      </c>
      <c r="N64" s="10" t="s">
        <v>274</v>
      </c>
      <c r="P64" t="b">
        <v>0</v>
      </c>
      <c r="R64" t="b">
        <v>0</v>
      </c>
    </row>
    <row r="65" spans="1:18" ht="16.2" customHeight="1" x14ac:dyDescent="0.3">
      <c r="A65">
        <v>26</v>
      </c>
      <c r="B65" t="s">
        <v>144</v>
      </c>
      <c r="C65" t="s">
        <v>76</v>
      </c>
      <c r="D65">
        <v>22</v>
      </c>
      <c r="E65" t="s">
        <v>127</v>
      </c>
      <c r="F65" t="s">
        <v>113</v>
      </c>
      <c r="G65" t="s">
        <v>128</v>
      </c>
      <c r="H65" t="s">
        <v>115</v>
      </c>
      <c r="I65">
        <v>0</v>
      </c>
      <c r="J65">
        <v>999999999999999</v>
      </c>
      <c r="K65" t="s">
        <v>120</v>
      </c>
      <c r="L65" t="s">
        <v>76</v>
      </c>
      <c r="M65" s="27" t="s">
        <v>1231</v>
      </c>
      <c r="N65" s="10" t="s">
        <v>298</v>
      </c>
      <c r="P65" t="b">
        <v>0</v>
      </c>
      <c r="R65" t="b">
        <v>0</v>
      </c>
    </row>
    <row r="66" spans="1:18" ht="16.2" customHeight="1" x14ac:dyDescent="0.3">
      <c r="A66">
        <v>26</v>
      </c>
      <c r="B66" t="s">
        <v>144</v>
      </c>
      <c r="C66" t="s">
        <v>1171</v>
      </c>
      <c r="D66">
        <v>23</v>
      </c>
      <c r="E66" t="s">
        <v>127</v>
      </c>
      <c r="F66" t="s">
        <v>113</v>
      </c>
      <c r="G66" t="s">
        <v>128</v>
      </c>
      <c r="H66" t="s">
        <v>115</v>
      </c>
      <c r="I66">
        <v>0</v>
      </c>
      <c r="J66">
        <v>999999999999999</v>
      </c>
      <c r="K66" t="s">
        <v>116</v>
      </c>
      <c r="L66" t="s">
        <v>1171</v>
      </c>
      <c r="M66" s="27" t="s">
        <v>1232</v>
      </c>
      <c r="N66" s="10" t="s">
        <v>298</v>
      </c>
      <c r="P66" t="b">
        <v>1</v>
      </c>
      <c r="R66" t="b">
        <v>1</v>
      </c>
    </row>
    <row r="67" spans="1:18" ht="16.2" customHeight="1" x14ac:dyDescent="0.3">
      <c r="A67">
        <v>26</v>
      </c>
      <c r="B67" t="s">
        <v>144</v>
      </c>
      <c r="C67" t="s">
        <v>1172</v>
      </c>
      <c r="D67">
        <v>24</v>
      </c>
      <c r="E67" t="s">
        <v>133</v>
      </c>
      <c r="F67" t="s">
        <v>113</v>
      </c>
      <c r="G67" t="s">
        <v>124</v>
      </c>
      <c r="H67" t="s">
        <v>146</v>
      </c>
      <c r="I67">
        <f ca="1">TODAY()</f>
        <v>45860</v>
      </c>
      <c r="K67" t="s">
        <v>116</v>
      </c>
      <c r="L67" t="s">
        <v>1172</v>
      </c>
      <c r="M67" s="27" t="s">
        <v>1233</v>
      </c>
      <c r="N67" s="10" t="s">
        <v>273</v>
      </c>
      <c r="P67" t="b">
        <v>1</v>
      </c>
      <c r="Q67" t="s">
        <v>1257</v>
      </c>
      <c r="R67" t="b">
        <v>1</v>
      </c>
    </row>
    <row r="68" spans="1:18" ht="16.2" customHeight="1" x14ac:dyDescent="0.3">
      <c r="A68">
        <v>26</v>
      </c>
      <c r="B68" t="s">
        <v>144</v>
      </c>
      <c r="C68" t="s">
        <v>156</v>
      </c>
      <c r="D68">
        <v>25</v>
      </c>
      <c r="E68" t="s">
        <v>133</v>
      </c>
      <c r="F68" t="s">
        <v>113</v>
      </c>
      <c r="G68" t="s">
        <v>124</v>
      </c>
      <c r="H68" t="s">
        <v>146</v>
      </c>
      <c r="I68">
        <f ca="1">TODAY()</f>
        <v>45860</v>
      </c>
      <c r="K68" t="s">
        <v>116</v>
      </c>
      <c r="L68" t="s">
        <v>156</v>
      </c>
      <c r="M68" s="27" t="s">
        <v>1234</v>
      </c>
      <c r="N68" s="10" t="s">
        <v>273</v>
      </c>
      <c r="P68" t="b">
        <v>1</v>
      </c>
      <c r="Q68" t="s">
        <v>1257</v>
      </c>
      <c r="R68" t="b">
        <v>1</v>
      </c>
    </row>
    <row r="69" spans="1:18" ht="16.2" customHeight="1" x14ac:dyDescent="0.3">
      <c r="A69">
        <v>26</v>
      </c>
      <c r="B69" t="s">
        <v>144</v>
      </c>
      <c r="C69" t="s">
        <v>90</v>
      </c>
      <c r="D69">
        <v>26</v>
      </c>
      <c r="E69" t="s">
        <v>133</v>
      </c>
      <c r="F69" t="s">
        <v>113</v>
      </c>
      <c r="G69" t="s">
        <v>124</v>
      </c>
      <c r="H69" t="s">
        <v>146</v>
      </c>
      <c r="I69">
        <f ca="1">TODAY()</f>
        <v>45860</v>
      </c>
      <c r="K69" t="s">
        <v>120</v>
      </c>
      <c r="L69" t="s">
        <v>90</v>
      </c>
      <c r="M69" s="27" t="s">
        <v>1235</v>
      </c>
      <c r="N69" s="10" t="s">
        <v>273</v>
      </c>
      <c r="P69" t="b">
        <v>1</v>
      </c>
      <c r="Q69" t="s">
        <v>1257</v>
      </c>
      <c r="R69" t="b">
        <v>1</v>
      </c>
    </row>
    <row r="70" spans="1:18" ht="16.2" customHeight="1" x14ac:dyDescent="0.3">
      <c r="A70">
        <v>26</v>
      </c>
      <c r="B70" t="s">
        <v>144</v>
      </c>
      <c r="C70" t="s">
        <v>157</v>
      </c>
      <c r="D70">
        <v>27</v>
      </c>
      <c r="E70" t="s">
        <v>127</v>
      </c>
      <c r="F70" t="s">
        <v>113</v>
      </c>
      <c r="G70" t="s">
        <v>128</v>
      </c>
      <c r="H70" t="s">
        <v>115</v>
      </c>
      <c r="I70">
        <v>0</v>
      </c>
      <c r="J70">
        <v>100</v>
      </c>
      <c r="K70" t="s">
        <v>116</v>
      </c>
      <c r="L70" t="s">
        <v>157</v>
      </c>
      <c r="M70" s="27" t="s">
        <v>1236</v>
      </c>
      <c r="N70" s="10" t="s">
        <v>299</v>
      </c>
      <c r="P70" t="b">
        <v>1</v>
      </c>
      <c r="R70" t="b">
        <v>1</v>
      </c>
    </row>
    <row r="71" spans="1:18" ht="16.2" customHeight="1" x14ac:dyDescent="0.3">
      <c r="A71">
        <v>26</v>
      </c>
      <c r="B71" t="s">
        <v>144</v>
      </c>
      <c r="C71" t="s">
        <v>1173</v>
      </c>
      <c r="D71">
        <v>28</v>
      </c>
      <c r="E71" t="s">
        <v>133</v>
      </c>
      <c r="F71" t="s">
        <v>113</v>
      </c>
      <c r="G71" t="s">
        <v>135</v>
      </c>
      <c r="H71" t="s">
        <v>119</v>
      </c>
      <c r="K71" t="s">
        <v>120</v>
      </c>
      <c r="L71" t="s">
        <v>1173</v>
      </c>
      <c r="M71" s="27" t="s">
        <v>1237</v>
      </c>
      <c r="N71" s="10" t="s">
        <v>298</v>
      </c>
      <c r="P71" t="b">
        <v>0</v>
      </c>
      <c r="R71" t="b">
        <v>0</v>
      </c>
    </row>
    <row r="72" spans="1:18" ht="16.2" customHeight="1" x14ac:dyDescent="0.3">
      <c r="A72">
        <v>26</v>
      </c>
      <c r="B72" t="s">
        <v>144</v>
      </c>
      <c r="C72" t="s">
        <v>161</v>
      </c>
      <c r="D72">
        <v>29</v>
      </c>
      <c r="E72" t="s">
        <v>133</v>
      </c>
      <c r="F72" t="s">
        <v>113</v>
      </c>
      <c r="G72" t="s">
        <v>159</v>
      </c>
      <c r="H72" t="s">
        <v>115</v>
      </c>
      <c r="I72" t="s">
        <v>186</v>
      </c>
      <c r="K72" t="s">
        <v>120</v>
      </c>
      <c r="L72" t="s">
        <v>161</v>
      </c>
      <c r="M72" s="27" t="s">
        <v>1238</v>
      </c>
      <c r="N72" s="10">
        <v>0</v>
      </c>
      <c r="P72" t="b">
        <v>1</v>
      </c>
      <c r="Q72" t="s">
        <v>1261</v>
      </c>
      <c r="R72" t="b">
        <v>1</v>
      </c>
    </row>
    <row r="73" spans="1:18" ht="16.2" customHeight="1" x14ac:dyDescent="0.3">
      <c r="A73">
        <v>26</v>
      </c>
      <c r="B73" t="s">
        <v>144</v>
      </c>
      <c r="C73" t="s">
        <v>1174</v>
      </c>
      <c r="D73">
        <v>30</v>
      </c>
      <c r="E73" t="s">
        <v>133</v>
      </c>
      <c r="F73" t="s">
        <v>113</v>
      </c>
      <c r="G73" t="s">
        <v>124</v>
      </c>
      <c r="H73" t="s">
        <v>146</v>
      </c>
      <c r="I73">
        <f ca="1">TODAY()</f>
        <v>45860</v>
      </c>
      <c r="K73" t="s">
        <v>120</v>
      </c>
      <c r="L73" t="s">
        <v>1174</v>
      </c>
      <c r="M73" s="27" t="s">
        <v>1191</v>
      </c>
      <c r="N73" s="10" t="s">
        <v>273</v>
      </c>
      <c r="P73" t="b">
        <v>0</v>
      </c>
      <c r="R73" t="b">
        <v>0</v>
      </c>
    </row>
    <row r="74" spans="1:18" ht="16.2" customHeight="1" x14ac:dyDescent="0.3">
      <c r="A74">
        <v>26</v>
      </c>
      <c r="B74" t="s">
        <v>144</v>
      </c>
      <c r="C74" t="s">
        <v>163</v>
      </c>
      <c r="D74">
        <v>31</v>
      </c>
      <c r="E74" t="s">
        <v>133</v>
      </c>
      <c r="F74" t="s">
        <v>113</v>
      </c>
      <c r="G74" t="s">
        <v>159</v>
      </c>
      <c r="H74" t="s">
        <v>115</v>
      </c>
      <c r="I74" t="s">
        <v>630</v>
      </c>
      <c r="K74" t="s">
        <v>120</v>
      </c>
      <c r="L74" t="s">
        <v>163</v>
      </c>
      <c r="M74" s="27" t="s">
        <v>1239</v>
      </c>
      <c r="N74" s="10" t="s">
        <v>298</v>
      </c>
      <c r="P74" t="b">
        <v>1</v>
      </c>
      <c r="Q74" t="s">
        <v>1254</v>
      </c>
      <c r="R74" t="b">
        <v>1</v>
      </c>
    </row>
    <row r="75" spans="1:18" ht="16.2" customHeight="1" x14ac:dyDescent="0.3">
      <c r="A75">
        <v>26</v>
      </c>
      <c r="B75" t="s">
        <v>144</v>
      </c>
      <c r="C75" s="1" t="s">
        <v>1175</v>
      </c>
      <c r="D75">
        <v>32</v>
      </c>
      <c r="E75" t="s">
        <v>133</v>
      </c>
      <c r="F75" t="s">
        <v>113</v>
      </c>
      <c r="G75" t="s">
        <v>135</v>
      </c>
      <c r="H75" t="s">
        <v>119</v>
      </c>
      <c r="K75" t="s">
        <v>120</v>
      </c>
      <c r="L75" t="s">
        <v>1175</v>
      </c>
      <c r="M75" s="27" t="s">
        <v>1240</v>
      </c>
      <c r="N75" s="10" t="s">
        <v>298</v>
      </c>
      <c r="P75" t="b">
        <v>0</v>
      </c>
      <c r="R75" t="b">
        <v>0</v>
      </c>
    </row>
    <row r="76" spans="1:18" ht="16.2" customHeight="1" x14ac:dyDescent="0.3">
      <c r="A76">
        <v>26</v>
      </c>
      <c r="B76" t="s">
        <v>144</v>
      </c>
      <c r="C76" t="s">
        <v>1176</v>
      </c>
      <c r="D76">
        <v>33</v>
      </c>
      <c r="E76" t="s">
        <v>133</v>
      </c>
      <c r="F76" t="s">
        <v>113</v>
      </c>
      <c r="G76" t="s">
        <v>135</v>
      </c>
      <c r="H76" t="s">
        <v>119</v>
      </c>
      <c r="K76" t="s">
        <v>120</v>
      </c>
      <c r="L76" t="s">
        <v>1176</v>
      </c>
      <c r="M76" s="27" t="s">
        <v>1241</v>
      </c>
      <c r="N76" s="10" t="s">
        <v>298</v>
      </c>
      <c r="P76" t="b">
        <v>0</v>
      </c>
      <c r="R76" t="b">
        <v>0</v>
      </c>
    </row>
    <row r="77" spans="1:18" ht="16.2" customHeight="1" x14ac:dyDescent="0.3">
      <c r="A77">
        <v>26</v>
      </c>
      <c r="B77" t="s">
        <v>144</v>
      </c>
      <c r="C77" t="s">
        <v>1156</v>
      </c>
      <c r="D77">
        <v>34</v>
      </c>
      <c r="E77" t="s">
        <v>133</v>
      </c>
      <c r="F77" t="s">
        <v>113</v>
      </c>
      <c r="G77" t="s">
        <v>135</v>
      </c>
      <c r="H77" t="s">
        <v>119</v>
      </c>
      <c r="K77" t="s">
        <v>120</v>
      </c>
      <c r="L77" t="s">
        <v>1156</v>
      </c>
      <c r="M77" s="27" t="s">
        <v>1191</v>
      </c>
      <c r="N77" s="10" t="s">
        <v>298</v>
      </c>
      <c r="P77" t="b">
        <v>0</v>
      </c>
      <c r="R77" t="b">
        <v>0</v>
      </c>
    </row>
    <row r="78" spans="1:18" ht="16.2" customHeight="1" x14ac:dyDescent="0.3">
      <c r="A78">
        <v>26</v>
      </c>
      <c r="B78" t="s">
        <v>144</v>
      </c>
      <c r="C78" t="s">
        <v>80</v>
      </c>
      <c r="D78">
        <v>35</v>
      </c>
      <c r="E78" t="s">
        <v>133</v>
      </c>
      <c r="F78" t="s">
        <v>113</v>
      </c>
      <c r="G78" t="s">
        <v>159</v>
      </c>
      <c r="H78" t="s">
        <v>115</v>
      </c>
      <c r="I78" t="s">
        <v>631</v>
      </c>
      <c r="K78" t="s">
        <v>116</v>
      </c>
      <c r="L78" t="s">
        <v>80</v>
      </c>
      <c r="M78" s="27" t="s">
        <v>1216</v>
      </c>
      <c r="N78" s="10" t="s">
        <v>298</v>
      </c>
      <c r="P78" t="b">
        <v>1</v>
      </c>
      <c r="Q78" t="s">
        <v>1253</v>
      </c>
      <c r="R78" t="b">
        <v>1</v>
      </c>
    </row>
    <row r="79" spans="1:18" ht="16.2" customHeight="1" x14ac:dyDescent="0.3">
      <c r="A79">
        <v>26</v>
      </c>
      <c r="B79" t="s">
        <v>144</v>
      </c>
      <c r="C79" t="s">
        <v>81</v>
      </c>
      <c r="D79">
        <v>36</v>
      </c>
      <c r="E79" t="s">
        <v>133</v>
      </c>
      <c r="F79" t="s">
        <v>113</v>
      </c>
      <c r="G79" t="s">
        <v>145</v>
      </c>
      <c r="H79" t="s">
        <v>146</v>
      </c>
      <c r="I79">
        <v>20</v>
      </c>
      <c r="K79" t="s">
        <v>120</v>
      </c>
      <c r="L79" t="s">
        <v>81</v>
      </c>
      <c r="M79" s="27" t="s">
        <v>1216</v>
      </c>
      <c r="N79" s="10" t="s">
        <v>298</v>
      </c>
      <c r="P79" t="b">
        <v>1</v>
      </c>
      <c r="R79" t="b">
        <v>1</v>
      </c>
    </row>
    <row r="80" spans="1:18" ht="16.2" customHeight="1" x14ac:dyDescent="0.3">
      <c r="A80">
        <v>26</v>
      </c>
      <c r="B80" t="s">
        <v>144</v>
      </c>
      <c r="C80" t="s">
        <v>1521</v>
      </c>
      <c r="D80">
        <v>37</v>
      </c>
      <c r="E80" t="s">
        <v>133</v>
      </c>
      <c r="F80" t="s">
        <v>113</v>
      </c>
      <c r="G80" t="s">
        <v>159</v>
      </c>
      <c r="H80" t="s">
        <v>115</v>
      </c>
      <c r="I80" t="s">
        <v>188</v>
      </c>
      <c r="K80" t="s">
        <v>120</v>
      </c>
      <c r="L80" t="s">
        <v>93</v>
      </c>
      <c r="M80" s="27" t="s">
        <v>1216</v>
      </c>
      <c r="N80" s="10" t="s">
        <v>274</v>
      </c>
      <c r="P80" t="b">
        <v>0</v>
      </c>
      <c r="R80" t="b">
        <v>0</v>
      </c>
    </row>
    <row r="81" spans="1:18" ht="16.2" customHeight="1" x14ac:dyDescent="0.3">
      <c r="A81">
        <v>26</v>
      </c>
      <c r="B81" t="s">
        <v>144</v>
      </c>
      <c r="C81" t="s">
        <v>1522</v>
      </c>
      <c r="D81">
        <v>38</v>
      </c>
      <c r="E81" t="s">
        <v>133</v>
      </c>
      <c r="F81" t="s">
        <v>113</v>
      </c>
      <c r="G81" t="s">
        <v>159</v>
      </c>
      <c r="H81" t="s">
        <v>115</v>
      </c>
      <c r="I81" s="22" t="s">
        <v>641</v>
      </c>
      <c r="K81" t="s">
        <v>120</v>
      </c>
      <c r="L81" t="s">
        <v>94</v>
      </c>
      <c r="M81" s="27" t="s">
        <v>1216</v>
      </c>
      <c r="N81" s="10" t="s">
        <v>274</v>
      </c>
      <c r="P81" t="b">
        <v>0</v>
      </c>
      <c r="R81" t="b">
        <v>0</v>
      </c>
    </row>
    <row r="82" spans="1:18" ht="16.2" customHeight="1" x14ac:dyDescent="0.3">
      <c r="A82">
        <v>26</v>
      </c>
      <c r="B82" t="s">
        <v>144</v>
      </c>
      <c r="C82" t="s">
        <v>1523</v>
      </c>
      <c r="D82">
        <v>39</v>
      </c>
      <c r="E82" t="s">
        <v>133</v>
      </c>
      <c r="F82" t="s">
        <v>113</v>
      </c>
      <c r="G82" t="s">
        <v>145</v>
      </c>
      <c r="H82" t="s">
        <v>146</v>
      </c>
      <c r="I82">
        <v>15</v>
      </c>
      <c r="K82" t="s">
        <v>120</v>
      </c>
      <c r="L82" t="s">
        <v>95</v>
      </c>
      <c r="M82" s="27" t="s">
        <v>1216</v>
      </c>
      <c r="N82" s="10" t="s">
        <v>298</v>
      </c>
      <c r="P82" t="b">
        <v>0</v>
      </c>
      <c r="R82" t="b">
        <v>0</v>
      </c>
    </row>
    <row r="83" spans="1:18" ht="16.2" customHeight="1" x14ac:dyDescent="0.3">
      <c r="A83">
        <v>26</v>
      </c>
      <c r="B83" t="s">
        <v>144</v>
      </c>
      <c r="C83" t="s">
        <v>1524</v>
      </c>
      <c r="D83">
        <v>40</v>
      </c>
      <c r="E83" t="s">
        <v>133</v>
      </c>
      <c r="F83" t="s">
        <v>113</v>
      </c>
      <c r="G83" t="s">
        <v>159</v>
      </c>
      <c r="H83" t="s">
        <v>115</v>
      </c>
      <c r="I83" s="21" t="s">
        <v>642</v>
      </c>
      <c r="K83" t="s">
        <v>120</v>
      </c>
      <c r="L83" t="s">
        <v>1177</v>
      </c>
      <c r="M83" s="27" t="s">
        <v>1216</v>
      </c>
      <c r="N83" s="10" t="s">
        <v>274</v>
      </c>
      <c r="P83" t="b">
        <v>0</v>
      </c>
      <c r="R83" t="b">
        <v>0</v>
      </c>
    </row>
    <row r="84" spans="1:18" ht="16.2" customHeight="1" x14ac:dyDescent="0.3">
      <c r="A84">
        <v>26</v>
      </c>
      <c r="B84" t="s">
        <v>144</v>
      </c>
      <c r="C84" t="s">
        <v>1525</v>
      </c>
      <c r="D84">
        <v>41</v>
      </c>
      <c r="E84" t="s">
        <v>133</v>
      </c>
      <c r="F84" t="s">
        <v>113</v>
      </c>
      <c r="G84" t="s">
        <v>145</v>
      </c>
      <c r="H84" t="s">
        <v>146</v>
      </c>
      <c r="I84">
        <v>75</v>
      </c>
      <c r="K84" t="s">
        <v>120</v>
      </c>
      <c r="L84" t="s">
        <v>97</v>
      </c>
      <c r="M84" t="s">
        <v>1365</v>
      </c>
      <c r="N84" t="s">
        <v>274</v>
      </c>
      <c r="P84" t="b">
        <v>0</v>
      </c>
      <c r="R84" t="b">
        <v>0</v>
      </c>
    </row>
    <row r="85" spans="1:18" ht="16.2" customHeight="1" x14ac:dyDescent="0.3">
      <c r="A85">
        <v>26</v>
      </c>
      <c r="B85" t="s">
        <v>144</v>
      </c>
      <c r="C85" t="s">
        <v>1526</v>
      </c>
      <c r="D85">
        <v>42</v>
      </c>
      <c r="E85" t="s">
        <v>133</v>
      </c>
      <c r="F85" t="s">
        <v>113</v>
      </c>
      <c r="G85" t="s">
        <v>159</v>
      </c>
      <c r="H85" t="s">
        <v>146</v>
      </c>
      <c r="I85">
        <v>15</v>
      </c>
      <c r="K85" t="s">
        <v>120</v>
      </c>
      <c r="L85" t="s">
        <v>98</v>
      </c>
      <c r="M85" t="s">
        <v>1365</v>
      </c>
      <c r="N85" t="s">
        <v>274</v>
      </c>
      <c r="P85" t="b">
        <v>0</v>
      </c>
      <c r="R85" t="b">
        <v>0</v>
      </c>
    </row>
    <row r="86" spans="1:18" ht="16.2" customHeight="1" x14ac:dyDescent="0.3">
      <c r="A86">
        <v>26</v>
      </c>
      <c r="B86" t="s">
        <v>144</v>
      </c>
      <c r="C86" t="s">
        <v>1527</v>
      </c>
      <c r="D86">
        <v>43</v>
      </c>
      <c r="E86" t="s">
        <v>133</v>
      </c>
      <c r="F86" t="s">
        <v>113</v>
      </c>
      <c r="G86" t="s">
        <v>145</v>
      </c>
      <c r="H86" t="s">
        <v>146</v>
      </c>
      <c r="I86">
        <v>150</v>
      </c>
      <c r="K86" t="s">
        <v>120</v>
      </c>
      <c r="L86" t="s">
        <v>99</v>
      </c>
      <c r="M86" t="s">
        <v>1365</v>
      </c>
      <c r="N86" t="s">
        <v>274</v>
      </c>
      <c r="P86" t="b">
        <v>0</v>
      </c>
      <c r="R86" t="b">
        <v>0</v>
      </c>
    </row>
    <row r="87" spans="1:18" ht="16.2" customHeight="1" x14ac:dyDescent="0.3">
      <c r="A87">
        <v>26</v>
      </c>
      <c r="B87" t="s">
        <v>144</v>
      </c>
      <c r="C87" t="s">
        <v>1528</v>
      </c>
      <c r="D87">
        <v>44</v>
      </c>
      <c r="E87" t="s">
        <v>133</v>
      </c>
      <c r="F87" t="s">
        <v>113</v>
      </c>
      <c r="G87" t="s">
        <v>145</v>
      </c>
      <c r="H87" t="s">
        <v>146</v>
      </c>
      <c r="I87">
        <v>25</v>
      </c>
      <c r="K87" t="s">
        <v>120</v>
      </c>
      <c r="L87" t="s">
        <v>100</v>
      </c>
      <c r="M87" t="s">
        <v>1365</v>
      </c>
      <c r="N87" t="s">
        <v>274</v>
      </c>
      <c r="P87" t="b">
        <v>0</v>
      </c>
      <c r="R87" t="b">
        <v>0</v>
      </c>
    </row>
    <row r="88" spans="1:18" ht="16.2" customHeight="1" x14ac:dyDescent="0.3">
      <c r="A88">
        <v>26</v>
      </c>
      <c r="B88" t="s">
        <v>144</v>
      </c>
      <c r="C88" t="s">
        <v>1529</v>
      </c>
      <c r="D88">
        <v>45</v>
      </c>
      <c r="E88" t="s">
        <v>133</v>
      </c>
      <c r="F88" t="s">
        <v>113</v>
      </c>
      <c r="G88" t="s">
        <v>159</v>
      </c>
      <c r="H88" t="s">
        <v>115</v>
      </c>
      <c r="I88" t="s">
        <v>186</v>
      </c>
      <c r="K88" t="s">
        <v>120</v>
      </c>
      <c r="L88" t="s">
        <v>1366</v>
      </c>
      <c r="M88" t="s">
        <v>1367</v>
      </c>
      <c r="N88" t="s">
        <v>274</v>
      </c>
      <c r="P88" t="b">
        <v>0</v>
      </c>
      <c r="R88" t="b">
        <v>0</v>
      </c>
    </row>
    <row r="89" spans="1:18" ht="16.2" customHeight="1" x14ac:dyDescent="0.3">
      <c r="A89">
        <v>26</v>
      </c>
      <c r="B89" t="s">
        <v>144</v>
      </c>
      <c r="C89" t="s">
        <v>1530</v>
      </c>
      <c r="D89">
        <v>46</v>
      </c>
      <c r="E89" t="s">
        <v>133</v>
      </c>
      <c r="F89" t="s">
        <v>113</v>
      </c>
      <c r="G89" t="s">
        <v>159</v>
      </c>
      <c r="H89" t="s">
        <v>115</v>
      </c>
      <c r="I89" t="s">
        <v>186</v>
      </c>
      <c r="K89" t="s">
        <v>120</v>
      </c>
      <c r="L89" t="s">
        <v>1368</v>
      </c>
      <c r="M89" t="s">
        <v>1369</v>
      </c>
      <c r="N89" t="s">
        <v>274</v>
      </c>
      <c r="P89" t="b">
        <v>0</v>
      </c>
      <c r="R89" t="b">
        <v>0</v>
      </c>
    </row>
    <row r="90" spans="1:18" ht="16.2" customHeight="1" x14ac:dyDescent="0.3">
      <c r="A90">
        <v>26</v>
      </c>
      <c r="B90" t="s">
        <v>144</v>
      </c>
      <c r="C90" t="s">
        <v>87</v>
      </c>
      <c r="D90">
        <v>47</v>
      </c>
      <c r="E90" t="s">
        <v>133</v>
      </c>
      <c r="F90" t="s">
        <v>113</v>
      </c>
      <c r="G90" t="s">
        <v>128</v>
      </c>
      <c r="H90" t="s">
        <v>115</v>
      </c>
      <c r="I90">
        <v>0</v>
      </c>
      <c r="J90">
        <v>999999999999999</v>
      </c>
      <c r="K90" t="s">
        <v>120</v>
      </c>
      <c r="L90" t="s">
        <v>87</v>
      </c>
      <c r="M90" t="s">
        <v>1370</v>
      </c>
      <c r="N90" t="s">
        <v>298</v>
      </c>
      <c r="P90" t="b">
        <v>1</v>
      </c>
      <c r="R90" t="b">
        <v>1</v>
      </c>
    </row>
    <row r="91" spans="1:18" ht="16.2" customHeight="1" x14ac:dyDescent="0.3">
      <c r="A91">
        <v>26</v>
      </c>
      <c r="B91" t="s">
        <v>144</v>
      </c>
      <c r="C91" t="s">
        <v>1371</v>
      </c>
      <c r="D91">
        <v>48</v>
      </c>
      <c r="E91" t="s">
        <v>133</v>
      </c>
      <c r="F91" t="s">
        <v>113</v>
      </c>
      <c r="G91" t="s">
        <v>128</v>
      </c>
      <c r="H91" t="s">
        <v>115</v>
      </c>
      <c r="I91">
        <v>0</v>
      </c>
      <c r="J91">
        <v>999999999999999</v>
      </c>
      <c r="K91" t="s">
        <v>120</v>
      </c>
      <c r="L91" t="s">
        <v>1371</v>
      </c>
      <c r="M91" t="s">
        <v>1372</v>
      </c>
      <c r="N91" t="s">
        <v>298</v>
      </c>
      <c r="P91" t="b">
        <v>1</v>
      </c>
      <c r="R91" t="b">
        <v>1</v>
      </c>
    </row>
    <row r="92" spans="1:18" ht="16.2" customHeight="1" x14ac:dyDescent="0.3">
      <c r="A92">
        <v>26</v>
      </c>
      <c r="B92" t="s">
        <v>144</v>
      </c>
      <c r="C92" t="s">
        <v>1373</v>
      </c>
      <c r="D92">
        <v>49</v>
      </c>
      <c r="E92" t="s">
        <v>133</v>
      </c>
      <c r="F92" t="s">
        <v>113</v>
      </c>
      <c r="G92" t="s">
        <v>128</v>
      </c>
      <c r="H92" t="s">
        <v>115</v>
      </c>
      <c r="I92">
        <v>0</v>
      </c>
      <c r="J92">
        <v>999999999999999</v>
      </c>
      <c r="K92" t="s">
        <v>120</v>
      </c>
      <c r="L92" t="s">
        <v>1373</v>
      </c>
      <c r="M92" t="s">
        <v>1372</v>
      </c>
      <c r="N92" t="s">
        <v>298</v>
      </c>
      <c r="P92" t="b">
        <v>1</v>
      </c>
      <c r="R92" t="b">
        <v>1</v>
      </c>
    </row>
    <row r="93" spans="1:18" ht="16.2" customHeight="1" x14ac:dyDescent="0.3">
      <c r="A93">
        <v>26</v>
      </c>
      <c r="B93" t="s">
        <v>144</v>
      </c>
      <c r="C93" t="s">
        <v>1531</v>
      </c>
      <c r="D93">
        <v>50</v>
      </c>
      <c r="E93" t="s">
        <v>133</v>
      </c>
      <c r="F93" t="s">
        <v>113</v>
      </c>
      <c r="G93" t="s">
        <v>159</v>
      </c>
      <c r="H93" t="s">
        <v>115</v>
      </c>
      <c r="I93" t="s">
        <v>186</v>
      </c>
      <c r="K93" t="s">
        <v>120</v>
      </c>
      <c r="L93" t="s">
        <v>1375</v>
      </c>
      <c r="M93" t="s">
        <v>1376</v>
      </c>
      <c r="N93" t="s">
        <v>274</v>
      </c>
      <c r="P93" t="b">
        <v>0</v>
      </c>
      <c r="R93" t="b">
        <v>0</v>
      </c>
    </row>
    <row r="94" spans="1:18" ht="16.2" customHeight="1" x14ac:dyDescent="0.3">
      <c r="A94">
        <v>26</v>
      </c>
      <c r="B94" t="s">
        <v>144</v>
      </c>
      <c r="C94" t="s">
        <v>1532</v>
      </c>
      <c r="D94">
        <v>51</v>
      </c>
      <c r="E94" t="s">
        <v>133</v>
      </c>
      <c r="F94" t="s">
        <v>113</v>
      </c>
      <c r="G94" t="s">
        <v>114</v>
      </c>
      <c r="H94" t="s">
        <v>115</v>
      </c>
      <c r="I94">
        <v>1</v>
      </c>
      <c r="J94">
        <v>99999</v>
      </c>
      <c r="K94" t="s">
        <v>120</v>
      </c>
      <c r="L94" t="s">
        <v>82</v>
      </c>
      <c r="M94" t="s">
        <v>1377</v>
      </c>
      <c r="N94" t="s">
        <v>274</v>
      </c>
      <c r="P94" t="b">
        <v>0</v>
      </c>
      <c r="R94" t="b">
        <v>0</v>
      </c>
    </row>
    <row r="95" spans="1:18" ht="16.2" customHeight="1" x14ac:dyDescent="0.3">
      <c r="A95">
        <v>26</v>
      </c>
      <c r="B95" t="s">
        <v>144</v>
      </c>
      <c r="C95" t="s">
        <v>1533</v>
      </c>
      <c r="D95">
        <v>52</v>
      </c>
      <c r="E95" t="s">
        <v>133</v>
      </c>
      <c r="F95" t="s">
        <v>113</v>
      </c>
      <c r="G95" t="s">
        <v>124</v>
      </c>
      <c r="H95" t="s">
        <v>146</v>
      </c>
      <c r="I95">
        <f ca="1">TODAY()</f>
        <v>45860</v>
      </c>
      <c r="K95" t="s">
        <v>120</v>
      </c>
      <c r="L95" t="s">
        <v>83</v>
      </c>
      <c r="M95" t="s">
        <v>1378</v>
      </c>
      <c r="N95" t="s">
        <v>274</v>
      </c>
      <c r="P95" t="b">
        <v>0</v>
      </c>
      <c r="R95" t="b">
        <v>0</v>
      </c>
    </row>
    <row r="96" spans="1:18" ht="16.2" customHeight="1" x14ac:dyDescent="0.3">
      <c r="A96">
        <v>26</v>
      </c>
      <c r="B96" t="s">
        <v>144</v>
      </c>
      <c r="C96" t="s">
        <v>1534</v>
      </c>
      <c r="D96">
        <v>53</v>
      </c>
      <c r="E96" t="s">
        <v>133</v>
      </c>
      <c r="F96" t="s">
        <v>113</v>
      </c>
      <c r="G96" t="s">
        <v>128</v>
      </c>
      <c r="H96" t="s">
        <v>115</v>
      </c>
      <c r="I96">
        <v>0</v>
      </c>
      <c r="J96">
        <v>999999999999999</v>
      </c>
      <c r="K96" t="s">
        <v>120</v>
      </c>
      <c r="L96" t="s">
        <v>87</v>
      </c>
      <c r="M96" t="s">
        <v>1370</v>
      </c>
      <c r="N96" t="s">
        <v>298</v>
      </c>
      <c r="P96" t="b">
        <v>1</v>
      </c>
      <c r="R96" t="b">
        <v>1</v>
      </c>
    </row>
    <row r="97" spans="1:18" ht="16.2" customHeight="1" x14ac:dyDescent="0.3">
      <c r="A97">
        <v>26</v>
      </c>
      <c r="B97" t="s">
        <v>144</v>
      </c>
      <c r="C97" t="s">
        <v>1535</v>
      </c>
      <c r="D97">
        <v>54</v>
      </c>
      <c r="E97" t="s">
        <v>133</v>
      </c>
      <c r="F97" t="s">
        <v>113</v>
      </c>
      <c r="G97" t="s">
        <v>128</v>
      </c>
      <c r="H97" t="s">
        <v>115</v>
      </c>
      <c r="I97">
        <v>0</v>
      </c>
      <c r="J97">
        <v>999999999999999</v>
      </c>
      <c r="K97" t="s">
        <v>120</v>
      </c>
      <c r="L97" t="s">
        <v>87</v>
      </c>
      <c r="M97" t="s">
        <v>1370</v>
      </c>
      <c r="N97" t="s">
        <v>298</v>
      </c>
      <c r="P97" t="b">
        <v>1</v>
      </c>
      <c r="R97" t="b">
        <v>1</v>
      </c>
    </row>
    <row r="98" spans="1:18" ht="16.2" customHeight="1" x14ac:dyDescent="0.3">
      <c r="A98">
        <v>26</v>
      </c>
      <c r="B98" t="s">
        <v>144</v>
      </c>
      <c r="C98" t="s">
        <v>1536</v>
      </c>
      <c r="D98">
        <v>55</v>
      </c>
      <c r="E98" t="s">
        <v>133</v>
      </c>
      <c r="F98" t="s">
        <v>113</v>
      </c>
      <c r="G98" t="s">
        <v>128</v>
      </c>
      <c r="H98" t="s">
        <v>115</v>
      </c>
      <c r="I98">
        <v>0</v>
      </c>
      <c r="J98">
        <v>999999999999999</v>
      </c>
      <c r="K98" t="s">
        <v>120</v>
      </c>
      <c r="L98" t="s">
        <v>87</v>
      </c>
      <c r="M98" t="s">
        <v>1370</v>
      </c>
      <c r="N98" t="s">
        <v>298</v>
      </c>
      <c r="P98" t="b">
        <v>1</v>
      </c>
      <c r="R98" t="b">
        <v>1</v>
      </c>
    </row>
    <row r="99" spans="1:18" ht="16.2" customHeight="1" x14ac:dyDescent="0.3">
      <c r="A99">
        <v>24</v>
      </c>
      <c r="B99" t="s">
        <v>144</v>
      </c>
      <c r="C99" t="s">
        <v>1125</v>
      </c>
      <c r="D99">
        <v>1</v>
      </c>
      <c r="E99" t="s">
        <v>133</v>
      </c>
      <c r="F99" t="s">
        <v>113</v>
      </c>
      <c r="G99" t="s">
        <v>135</v>
      </c>
      <c r="H99" t="s">
        <v>119</v>
      </c>
      <c r="K99" t="s">
        <v>120</v>
      </c>
      <c r="L99" t="s">
        <v>1125</v>
      </c>
      <c r="M99" s="27" t="s">
        <v>1242</v>
      </c>
      <c r="N99" s="10" t="s">
        <v>274</v>
      </c>
      <c r="P99" t="b">
        <v>0</v>
      </c>
      <c r="R99" t="b">
        <v>0</v>
      </c>
    </row>
    <row r="100" spans="1:18" ht="16.2" customHeight="1" x14ac:dyDescent="0.3">
      <c r="A100">
        <v>24</v>
      </c>
      <c r="B100" t="s">
        <v>144</v>
      </c>
      <c r="C100" t="s">
        <v>1258</v>
      </c>
      <c r="D100">
        <v>2</v>
      </c>
      <c r="E100" t="s">
        <v>133</v>
      </c>
      <c r="F100" t="s">
        <v>113</v>
      </c>
      <c r="G100" t="s">
        <v>135</v>
      </c>
      <c r="H100" t="s">
        <v>119</v>
      </c>
      <c r="I100" t="s">
        <v>1387</v>
      </c>
      <c r="K100" t="s">
        <v>116</v>
      </c>
      <c r="L100" t="s">
        <v>1259</v>
      </c>
      <c r="M100" s="27" t="s">
        <v>1260</v>
      </c>
      <c r="N100" s="10" t="s">
        <v>274</v>
      </c>
      <c r="P100" t="b">
        <v>1</v>
      </c>
      <c r="R100" t="b">
        <v>1</v>
      </c>
    </row>
    <row r="101" spans="1:18" ht="16.2" customHeight="1" x14ac:dyDescent="0.3">
      <c r="A101">
        <v>24</v>
      </c>
      <c r="B101" t="s">
        <v>144</v>
      </c>
      <c r="C101" t="s">
        <v>1126</v>
      </c>
      <c r="D101">
        <v>3</v>
      </c>
      <c r="E101" t="s">
        <v>133</v>
      </c>
      <c r="F101" t="s">
        <v>113</v>
      </c>
      <c r="G101" t="s">
        <v>135</v>
      </c>
      <c r="H101" t="s">
        <v>119</v>
      </c>
      <c r="K101" t="s">
        <v>120</v>
      </c>
      <c r="L101" t="s">
        <v>1126</v>
      </c>
      <c r="M101" s="27" t="s">
        <v>1243</v>
      </c>
      <c r="N101" s="10" t="s">
        <v>274</v>
      </c>
      <c r="P101" t="b">
        <v>0</v>
      </c>
      <c r="R101" t="b">
        <v>0</v>
      </c>
    </row>
    <row r="102" spans="1:18" ht="16.2" customHeight="1" x14ac:dyDescent="0.3">
      <c r="A102">
        <v>24</v>
      </c>
      <c r="B102" t="s">
        <v>144</v>
      </c>
      <c r="C102" t="s">
        <v>1127</v>
      </c>
      <c r="D102">
        <v>4</v>
      </c>
      <c r="E102" t="s">
        <v>133</v>
      </c>
      <c r="F102" t="s">
        <v>113</v>
      </c>
      <c r="G102" t="s">
        <v>135</v>
      </c>
      <c r="H102" t="s">
        <v>119</v>
      </c>
      <c r="K102" t="s">
        <v>120</v>
      </c>
      <c r="L102" t="s">
        <v>1127</v>
      </c>
      <c r="M102" s="27" t="s">
        <v>1187</v>
      </c>
      <c r="N102" s="10" t="s">
        <v>274</v>
      </c>
      <c r="P102" t="b">
        <v>0</v>
      </c>
      <c r="R102" t="b">
        <v>0</v>
      </c>
    </row>
    <row r="103" spans="1:18" ht="16.2" customHeight="1" x14ac:dyDescent="0.3">
      <c r="A103">
        <v>24</v>
      </c>
      <c r="B103" t="s">
        <v>144</v>
      </c>
      <c r="C103" t="s">
        <v>1128</v>
      </c>
      <c r="D103">
        <v>5</v>
      </c>
      <c r="E103" t="s">
        <v>133</v>
      </c>
      <c r="F103" t="s">
        <v>113</v>
      </c>
      <c r="G103" t="s">
        <v>159</v>
      </c>
      <c r="H103" t="s">
        <v>115</v>
      </c>
      <c r="I103" s="10" t="s">
        <v>1384</v>
      </c>
      <c r="K103" t="s">
        <v>120</v>
      </c>
      <c r="L103" t="s">
        <v>1128</v>
      </c>
      <c r="M103" s="27" t="s">
        <v>1188</v>
      </c>
      <c r="N103" s="10" t="s">
        <v>274</v>
      </c>
      <c r="P103" t="b">
        <v>0</v>
      </c>
      <c r="R103" t="b">
        <v>1</v>
      </c>
    </row>
    <row r="104" spans="1:18" ht="16.2" customHeight="1" x14ac:dyDescent="0.3">
      <c r="A104">
        <v>24</v>
      </c>
      <c r="B104" t="s">
        <v>144</v>
      </c>
      <c r="C104" t="s">
        <v>1178</v>
      </c>
      <c r="D104">
        <v>6</v>
      </c>
      <c r="E104" t="s">
        <v>133</v>
      </c>
      <c r="F104" t="s">
        <v>113</v>
      </c>
      <c r="G104" t="s">
        <v>135</v>
      </c>
      <c r="H104" t="s">
        <v>119</v>
      </c>
      <c r="K104" t="s">
        <v>120</v>
      </c>
      <c r="L104" t="s">
        <v>1178</v>
      </c>
      <c r="M104" s="27" t="s">
        <v>1244</v>
      </c>
      <c r="N104" s="10" t="s">
        <v>274</v>
      </c>
      <c r="P104" t="b">
        <v>0</v>
      </c>
      <c r="R104" t="b">
        <v>0</v>
      </c>
    </row>
    <row r="105" spans="1:18" ht="16.2" customHeight="1" x14ac:dyDescent="0.3">
      <c r="A105">
        <v>24</v>
      </c>
      <c r="B105" t="s">
        <v>144</v>
      </c>
      <c r="C105" t="s">
        <v>1159</v>
      </c>
      <c r="D105">
        <v>7</v>
      </c>
      <c r="E105" t="s">
        <v>133</v>
      </c>
      <c r="F105" t="s">
        <v>113</v>
      </c>
      <c r="G105" t="s">
        <v>135</v>
      </c>
      <c r="H105" t="s">
        <v>119</v>
      </c>
      <c r="K105" t="s">
        <v>120</v>
      </c>
      <c r="L105" t="s">
        <v>1159</v>
      </c>
      <c r="M105" s="27" t="s">
        <v>1221</v>
      </c>
      <c r="N105" s="10" t="s">
        <v>274</v>
      </c>
      <c r="P105" t="b">
        <v>0</v>
      </c>
      <c r="R105" t="b">
        <v>0</v>
      </c>
    </row>
    <row r="106" spans="1:18" ht="16.2" customHeight="1" x14ac:dyDescent="0.3">
      <c r="A106">
        <v>24</v>
      </c>
      <c r="B106" t="s">
        <v>144</v>
      </c>
      <c r="C106" t="s">
        <v>1179</v>
      </c>
      <c r="D106">
        <v>8</v>
      </c>
      <c r="E106" t="s">
        <v>112</v>
      </c>
      <c r="F106" t="s">
        <v>113</v>
      </c>
      <c r="G106" t="s">
        <v>114</v>
      </c>
      <c r="H106" t="s">
        <v>115</v>
      </c>
      <c r="I106">
        <v>0</v>
      </c>
      <c r="J106">
        <v>999999999</v>
      </c>
      <c r="K106" t="s">
        <v>120</v>
      </c>
      <c r="L106" t="s">
        <v>1179</v>
      </c>
      <c r="M106" s="27" t="s">
        <v>1245</v>
      </c>
      <c r="N106" s="10" t="s">
        <v>274</v>
      </c>
      <c r="P106" t="b">
        <v>1</v>
      </c>
      <c r="R106" t="b">
        <v>1</v>
      </c>
    </row>
    <row r="107" spans="1:18" ht="16.2" customHeight="1" x14ac:dyDescent="0.3">
      <c r="A107">
        <v>24</v>
      </c>
      <c r="B107" t="s">
        <v>144</v>
      </c>
      <c r="C107" t="s">
        <v>1161</v>
      </c>
      <c r="D107">
        <v>9</v>
      </c>
      <c r="E107" t="s">
        <v>133</v>
      </c>
      <c r="F107" t="s">
        <v>113</v>
      </c>
      <c r="G107" t="s">
        <v>135</v>
      </c>
      <c r="H107" t="s">
        <v>119</v>
      </c>
      <c r="K107" t="s">
        <v>116</v>
      </c>
      <c r="L107" t="s">
        <v>1161</v>
      </c>
      <c r="M107" s="27" t="s">
        <v>1191</v>
      </c>
      <c r="N107" s="10" t="s">
        <v>274</v>
      </c>
      <c r="P107" t="b">
        <v>0</v>
      </c>
      <c r="R107" t="b">
        <v>0</v>
      </c>
    </row>
    <row r="108" spans="1:18" ht="16.2" customHeight="1" x14ac:dyDescent="0.3">
      <c r="A108">
        <v>24</v>
      </c>
      <c r="B108" t="s">
        <v>144</v>
      </c>
      <c r="C108" t="s">
        <v>1162</v>
      </c>
      <c r="D108">
        <v>10</v>
      </c>
      <c r="E108" t="s">
        <v>133</v>
      </c>
      <c r="F108" t="s">
        <v>113</v>
      </c>
      <c r="G108" t="s">
        <v>135</v>
      </c>
      <c r="H108" t="s">
        <v>119</v>
      </c>
      <c r="K108" t="s">
        <v>120</v>
      </c>
      <c r="L108" t="s">
        <v>1162</v>
      </c>
      <c r="M108" s="27" t="s">
        <v>1191</v>
      </c>
      <c r="N108" s="10" t="s">
        <v>274</v>
      </c>
      <c r="P108" t="b">
        <v>0</v>
      </c>
      <c r="R108" t="b">
        <v>0</v>
      </c>
    </row>
    <row r="109" spans="1:18" ht="16.2" customHeight="1" x14ac:dyDescent="0.3">
      <c r="A109">
        <v>24</v>
      </c>
      <c r="B109" t="s">
        <v>144</v>
      </c>
      <c r="C109" t="s">
        <v>1163</v>
      </c>
      <c r="D109">
        <v>11</v>
      </c>
      <c r="E109" t="s">
        <v>133</v>
      </c>
      <c r="F109" t="s">
        <v>113</v>
      </c>
      <c r="G109" t="s">
        <v>145</v>
      </c>
      <c r="H109" t="s">
        <v>138</v>
      </c>
      <c r="I109">
        <v>10</v>
      </c>
      <c r="K109" t="s">
        <v>116</v>
      </c>
      <c r="L109" t="s">
        <v>1163</v>
      </c>
      <c r="M109" s="27" t="s">
        <v>1246</v>
      </c>
      <c r="N109" s="10" t="s">
        <v>274</v>
      </c>
      <c r="P109" t="b">
        <v>1</v>
      </c>
      <c r="R109" t="b">
        <v>1</v>
      </c>
    </row>
    <row r="110" spans="1:18" ht="16.2" customHeight="1" x14ac:dyDescent="0.3">
      <c r="A110">
        <v>24</v>
      </c>
      <c r="B110" t="s">
        <v>144</v>
      </c>
      <c r="C110" t="s">
        <v>1164</v>
      </c>
      <c r="D110">
        <v>12</v>
      </c>
      <c r="E110" t="s">
        <v>133</v>
      </c>
      <c r="F110" t="s">
        <v>113</v>
      </c>
      <c r="G110" t="s">
        <v>135</v>
      </c>
      <c r="H110" t="s">
        <v>119</v>
      </c>
      <c r="K110" t="s">
        <v>120</v>
      </c>
      <c r="L110" t="s">
        <v>1164</v>
      </c>
      <c r="M110" s="27" t="s">
        <v>1191</v>
      </c>
      <c r="N110" s="10" t="s">
        <v>274</v>
      </c>
      <c r="P110" t="b">
        <v>0</v>
      </c>
      <c r="R110" t="b">
        <v>0</v>
      </c>
    </row>
    <row r="111" spans="1:18" ht="16.2" customHeight="1" x14ac:dyDescent="0.3">
      <c r="A111">
        <v>24</v>
      </c>
      <c r="B111" t="s">
        <v>144</v>
      </c>
      <c r="C111" t="s">
        <v>1165</v>
      </c>
      <c r="D111">
        <v>13</v>
      </c>
      <c r="E111" t="s">
        <v>133</v>
      </c>
      <c r="F111" t="s">
        <v>113</v>
      </c>
      <c r="G111" t="s">
        <v>145</v>
      </c>
      <c r="H111" t="s">
        <v>146</v>
      </c>
      <c r="I111">
        <v>10</v>
      </c>
      <c r="K111" t="s">
        <v>120</v>
      </c>
      <c r="L111" t="s">
        <v>1165</v>
      </c>
      <c r="M111" s="27" t="s">
        <v>1247</v>
      </c>
      <c r="N111" s="10" t="s">
        <v>274</v>
      </c>
      <c r="P111" t="b">
        <v>1</v>
      </c>
      <c r="R111" t="b">
        <v>1</v>
      </c>
    </row>
    <row r="112" spans="1:18" ht="16.2" customHeight="1" x14ac:dyDescent="0.3">
      <c r="A112">
        <v>24</v>
      </c>
      <c r="B112" t="s">
        <v>144</v>
      </c>
      <c r="C112" t="s">
        <v>841</v>
      </c>
      <c r="D112">
        <v>14</v>
      </c>
      <c r="E112" t="s">
        <v>133</v>
      </c>
      <c r="F112" t="s">
        <v>113</v>
      </c>
      <c r="G112" t="s">
        <v>145</v>
      </c>
      <c r="H112" t="s">
        <v>146</v>
      </c>
      <c r="I112">
        <v>75</v>
      </c>
      <c r="K112" t="s">
        <v>116</v>
      </c>
      <c r="L112" t="s">
        <v>841</v>
      </c>
      <c r="M112" s="27" t="s">
        <v>1248</v>
      </c>
      <c r="N112" s="10" t="s">
        <v>274</v>
      </c>
      <c r="P112" t="b">
        <v>1</v>
      </c>
      <c r="R112" t="b">
        <v>1</v>
      </c>
    </row>
    <row r="113" spans="1:18" ht="16.2" customHeight="1" x14ac:dyDescent="0.3">
      <c r="A113">
        <v>24</v>
      </c>
      <c r="B113" t="s">
        <v>144</v>
      </c>
      <c r="C113" t="s">
        <v>71</v>
      </c>
      <c r="D113">
        <v>15</v>
      </c>
      <c r="E113" t="s">
        <v>127</v>
      </c>
      <c r="F113" t="s">
        <v>113</v>
      </c>
      <c r="G113" t="s">
        <v>128</v>
      </c>
      <c r="H113" t="s">
        <v>115</v>
      </c>
      <c r="I113">
        <v>0</v>
      </c>
      <c r="J113">
        <v>999999999999999</v>
      </c>
      <c r="K113" t="s">
        <v>116</v>
      </c>
      <c r="L113" t="s">
        <v>71</v>
      </c>
      <c r="M113" s="27" t="s">
        <v>1226</v>
      </c>
      <c r="N113" s="10" t="s">
        <v>298</v>
      </c>
      <c r="P113" t="b">
        <v>1</v>
      </c>
      <c r="R113" t="b">
        <v>1</v>
      </c>
    </row>
    <row r="114" spans="1:18" ht="16.2" customHeight="1" x14ac:dyDescent="0.3">
      <c r="A114">
        <v>24</v>
      </c>
      <c r="B114" t="s">
        <v>144</v>
      </c>
      <c r="C114" t="s">
        <v>72</v>
      </c>
      <c r="D114">
        <v>16</v>
      </c>
      <c r="E114" t="s">
        <v>127</v>
      </c>
      <c r="F114" t="s">
        <v>113</v>
      </c>
      <c r="G114" t="s">
        <v>128</v>
      </c>
      <c r="H114" t="s">
        <v>115</v>
      </c>
      <c r="I114" s="10">
        <v>0</v>
      </c>
      <c r="J114">
        <v>999999999999999</v>
      </c>
      <c r="K114" t="s">
        <v>116</v>
      </c>
      <c r="L114" t="s">
        <v>72</v>
      </c>
      <c r="M114" s="27" t="s">
        <v>1227</v>
      </c>
      <c r="N114" s="10" t="s">
        <v>298</v>
      </c>
      <c r="P114" t="b">
        <v>1</v>
      </c>
      <c r="R114" t="b">
        <v>1</v>
      </c>
    </row>
    <row r="115" spans="1:18" ht="16.2" customHeight="1" x14ac:dyDescent="0.3">
      <c r="A115">
        <v>24</v>
      </c>
      <c r="B115" t="s">
        <v>144</v>
      </c>
      <c r="C115" t="s">
        <v>1167</v>
      </c>
      <c r="D115">
        <v>17</v>
      </c>
      <c r="E115" t="s">
        <v>127</v>
      </c>
      <c r="F115" t="s">
        <v>113</v>
      </c>
      <c r="G115" t="s">
        <v>128</v>
      </c>
      <c r="H115" t="s">
        <v>115</v>
      </c>
      <c r="I115">
        <v>0</v>
      </c>
      <c r="J115">
        <v>999999999999999</v>
      </c>
      <c r="K115" t="s">
        <v>116</v>
      </c>
      <c r="L115" t="s">
        <v>1167</v>
      </c>
      <c r="M115" s="27" t="s">
        <v>1228</v>
      </c>
      <c r="N115" s="10" t="s">
        <v>298</v>
      </c>
      <c r="P115" t="b">
        <v>1</v>
      </c>
      <c r="R115" t="b">
        <v>1</v>
      </c>
    </row>
    <row r="116" spans="1:18" ht="16.2" customHeight="1" x14ac:dyDescent="0.3">
      <c r="A116">
        <v>24</v>
      </c>
      <c r="B116" t="s">
        <v>144</v>
      </c>
      <c r="C116" t="s">
        <v>1168</v>
      </c>
      <c r="D116">
        <v>18</v>
      </c>
      <c r="E116" t="s">
        <v>127</v>
      </c>
      <c r="F116" t="s">
        <v>113</v>
      </c>
      <c r="G116" t="s">
        <v>118</v>
      </c>
      <c r="H116" t="s">
        <v>119</v>
      </c>
      <c r="I116" s="10" t="s">
        <v>1480</v>
      </c>
      <c r="K116" t="s">
        <v>116</v>
      </c>
      <c r="L116" t="s">
        <v>1168</v>
      </c>
      <c r="M116" s="27" t="s">
        <v>1229</v>
      </c>
      <c r="N116" s="10" t="s">
        <v>298</v>
      </c>
      <c r="P116" t="b">
        <v>1</v>
      </c>
      <c r="R116" t="b">
        <v>1</v>
      </c>
    </row>
    <row r="117" spans="1:18" ht="16.2" customHeight="1" x14ac:dyDescent="0.3">
      <c r="A117">
        <v>24</v>
      </c>
      <c r="B117" t="s">
        <v>144</v>
      </c>
      <c r="C117" t="s">
        <v>1169</v>
      </c>
      <c r="D117">
        <v>19</v>
      </c>
      <c r="E117" t="s">
        <v>133</v>
      </c>
      <c r="F117" t="s">
        <v>113</v>
      </c>
      <c r="G117" t="s">
        <v>135</v>
      </c>
      <c r="H117" t="s">
        <v>119</v>
      </c>
      <c r="K117" t="s">
        <v>120</v>
      </c>
      <c r="L117" t="s">
        <v>1169</v>
      </c>
      <c r="M117" s="27" t="s">
        <v>1191</v>
      </c>
      <c r="N117" s="10" t="s">
        <v>274</v>
      </c>
      <c r="P117" t="b">
        <v>0</v>
      </c>
      <c r="R117" t="b">
        <v>0</v>
      </c>
    </row>
    <row r="118" spans="1:18" ht="16.2" customHeight="1" x14ac:dyDescent="0.3">
      <c r="A118">
        <v>24</v>
      </c>
      <c r="B118" t="s">
        <v>144</v>
      </c>
      <c r="C118" t="s">
        <v>75</v>
      </c>
      <c r="D118">
        <v>20</v>
      </c>
      <c r="E118" t="s">
        <v>127</v>
      </c>
      <c r="F118" t="s">
        <v>113</v>
      </c>
      <c r="G118" t="s">
        <v>128</v>
      </c>
      <c r="H118" t="s">
        <v>115</v>
      </c>
      <c r="I118">
        <v>0</v>
      </c>
      <c r="J118">
        <v>999999999999999</v>
      </c>
      <c r="K118" t="s">
        <v>116</v>
      </c>
      <c r="L118" t="s">
        <v>75</v>
      </c>
      <c r="M118" s="27" t="s">
        <v>1230</v>
      </c>
      <c r="N118" s="10" t="s">
        <v>298</v>
      </c>
      <c r="P118" t="b">
        <v>1</v>
      </c>
      <c r="R118" t="b">
        <v>1</v>
      </c>
    </row>
    <row r="119" spans="1:18" ht="16.2" customHeight="1" x14ac:dyDescent="0.3">
      <c r="A119">
        <v>24</v>
      </c>
      <c r="B119" t="s">
        <v>144</v>
      </c>
      <c r="C119" t="s">
        <v>1170</v>
      </c>
      <c r="D119">
        <v>21</v>
      </c>
      <c r="E119" t="s">
        <v>133</v>
      </c>
      <c r="F119" t="s">
        <v>113</v>
      </c>
      <c r="G119" t="s">
        <v>135</v>
      </c>
      <c r="H119" t="s">
        <v>119</v>
      </c>
      <c r="K119" t="s">
        <v>120</v>
      </c>
      <c r="L119" t="s">
        <v>1170</v>
      </c>
      <c r="M119" s="27" t="s">
        <v>1191</v>
      </c>
      <c r="N119" s="10" t="s">
        <v>274</v>
      </c>
      <c r="P119" t="b">
        <v>0</v>
      </c>
      <c r="R119" t="b">
        <v>0</v>
      </c>
    </row>
    <row r="120" spans="1:18" ht="16.2" customHeight="1" x14ac:dyDescent="0.3">
      <c r="A120">
        <v>24</v>
      </c>
      <c r="B120" t="s">
        <v>144</v>
      </c>
      <c r="C120" t="s">
        <v>76</v>
      </c>
      <c r="D120">
        <v>22</v>
      </c>
      <c r="E120" t="s">
        <v>133</v>
      </c>
      <c r="F120" t="s">
        <v>113</v>
      </c>
      <c r="G120" t="s">
        <v>135</v>
      </c>
      <c r="H120" t="s">
        <v>119</v>
      </c>
      <c r="K120" t="s">
        <v>120</v>
      </c>
      <c r="L120" t="s">
        <v>76</v>
      </c>
      <c r="M120" s="27" t="s">
        <v>1191</v>
      </c>
      <c r="N120" s="10" t="s">
        <v>298</v>
      </c>
      <c r="P120" t="b">
        <v>0</v>
      </c>
      <c r="R120" t="b">
        <v>0</v>
      </c>
    </row>
    <row r="121" spans="1:18" ht="16.2" customHeight="1" x14ac:dyDescent="0.3">
      <c r="A121">
        <v>24</v>
      </c>
      <c r="B121" t="s">
        <v>144</v>
      </c>
      <c r="C121" t="s">
        <v>1180</v>
      </c>
      <c r="D121">
        <v>23</v>
      </c>
      <c r="E121" t="s">
        <v>127</v>
      </c>
      <c r="F121" t="s">
        <v>113</v>
      </c>
      <c r="G121" t="s">
        <v>128</v>
      </c>
      <c r="H121" t="s">
        <v>115</v>
      </c>
      <c r="I121">
        <v>0</v>
      </c>
      <c r="J121">
        <v>999999999999999</v>
      </c>
      <c r="K121" t="s">
        <v>116</v>
      </c>
      <c r="L121" t="s">
        <v>1180</v>
      </c>
      <c r="M121" s="27" t="s">
        <v>1232</v>
      </c>
      <c r="N121" s="10" t="s">
        <v>298</v>
      </c>
      <c r="P121" t="b">
        <v>1</v>
      </c>
      <c r="R121" t="b">
        <v>1</v>
      </c>
    </row>
    <row r="122" spans="1:18" ht="16.2" customHeight="1" x14ac:dyDescent="0.3">
      <c r="A122">
        <v>24</v>
      </c>
      <c r="B122" t="s">
        <v>144</v>
      </c>
      <c r="C122" t="s">
        <v>1172</v>
      </c>
      <c r="D122">
        <v>24</v>
      </c>
      <c r="E122" t="s">
        <v>133</v>
      </c>
      <c r="F122" t="s">
        <v>113</v>
      </c>
      <c r="G122" t="s">
        <v>124</v>
      </c>
      <c r="H122" t="s">
        <v>146</v>
      </c>
      <c r="I122">
        <f ca="1">TODAY()</f>
        <v>45860</v>
      </c>
      <c r="K122" t="s">
        <v>116</v>
      </c>
      <c r="L122" t="s">
        <v>1172</v>
      </c>
      <c r="M122" s="27" t="s">
        <v>1249</v>
      </c>
      <c r="N122" s="10" t="s">
        <v>273</v>
      </c>
      <c r="P122" t="b">
        <v>1</v>
      </c>
      <c r="Q122" t="s">
        <v>1257</v>
      </c>
      <c r="R122" t="b">
        <v>1</v>
      </c>
    </row>
    <row r="123" spans="1:18" ht="16.2" customHeight="1" x14ac:dyDescent="0.3">
      <c r="A123">
        <v>24</v>
      </c>
      <c r="B123" t="s">
        <v>144</v>
      </c>
      <c r="C123" t="s">
        <v>156</v>
      </c>
      <c r="D123">
        <v>25</v>
      </c>
      <c r="E123" t="s">
        <v>133</v>
      </c>
      <c r="F123" t="s">
        <v>113</v>
      </c>
      <c r="G123" t="s">
        <v>124</v>
      </c>
      <c r="H123" t="s">
        <v>146</v>
      </c>
      <c r="I123">
        <f ca="1">TODAY()</f>
        <v>45860</v>
      </c>
      <c r="K123" t="s">
        <v>116</v>
      </c>
      <c r="L123" t="s">
        <v>156</v>
      </c>
      <c r="M123" s="27" t="s">
        <v>1250</v>
      </c>
      <c r="N123" s="10" t="s">
        <v>273</v>
      </c>
      <c r="P123" t="b">
        <v>1</v>
      </c>
      <c r="Q123" t="s">
        <v>1257</v>
      </c>
      <c r="R123" t="b">
        <v>1</v>
      </c>
    </row>
    <row r="124" spans="1:18" ht="16.2" customHeight="1" x14ac:dyDescent="0.3">
      <c r="A124">
        <v>24</v>
      </c>
      <c r="B124" t="s">
        <v>144</v>
      </c>
      <c r="C124" t="s">
        <v>90</v>
      </c>
      <c r="D124">
        <v>26</v>
      </c>
      <c r="E124" t="s">
        <v>133</v>
      </c>
      <c r="F124" t="s">
        <v>113</v>
      </c>
      <c r="G124" t="s">
        <v>124</v>
      </c>
      <c r="H124" t="s">
        <v>146</v>
      </c>
      <c r="I124">
        <f ca="1">TODAY()</f>
        <v>45860</v>
      </c>
      <c r="K124" t="s">
        <v>120</v>
      </c>
      <c r="L124" t="s">
        <v>90</v>
      </c>
      <c r="M124" s="27" t="s">
        <v>1251</v>
      </c>
      <c r="N124" s="10" t="s">
        <v>273</v>
      </c>
      <c r="P124" t="b">
        <v>1</v>
      </c>
      <c r="Q124" t="s">
        <v>1257</v>
      </c>
      <c r="R124" t="b">
        <v>1</v>
      </c>
    </row>
    <row r="125" spans="1:18" ht="16.2" customHeight="1" x14ac:dyDescent="0.3">
      <c r="A125">
        <v>24</v>
      </c>
      <c r="B125" t="s">
        <v>144</v>
      </c>
      <c r="C125" t="s">
        <v>157</v>
      </c>
      <c r="D125">
        <v>27</v>
      </c>
      <c r="E125" t="s">
        <v>127</v>
      </c>
      <c r="F125" t="s">
        <v>113</v>
      </c>
      <c r="G125" t="s">
        <v>128</v>
      </c>
      <c r="H125" t="s">
        <v>115</v>
      </c>
      <c r="I125" s="10">
        <v>0</v>
      </c>
      <c r="J125">
        <v>100</v>
      </c>
      <c r="K125" t="s">
        <v>116</v>
      </c>
      <c r="L125" t="s">
        <v>157</v>
      </c>
      <c r="M125" s="27" t="s">
        <v>1191</v>
      </c>
      <c r="N125" s="10" t="s">
        <v>299</v>
      </c>
      <c r="P125" t="b">
        <v>0</v>
      </c>
      <c r="R125" t="b">
        <v>0</v>
      </c>
    </row>
    <row r="126" spans="1:18" ht="16.2" customHeight="1" x14ac:dyDescent="0.3">
      <c r="A126">
        <v>24</v>
      </c>
      <c r="B126" t="s">
        <v>144</v>
      </c>
      <c r="C126" t="s">
        <v>1173</v>
      </c>
      <c r="D126">
        <v>28</v>
      </c>
      <c r="E126" t="s">
        <v>133</v>
      </c>
      <c r="F126" t="s">
        <v>113</v>
      </c>
      <c r="G126" t="s">
        <v>135</v>
      </c>
      <c r="H126" t="s">
        <v>119</v>
      </c>
      <c r="K126" t="s">
        <v>120</v>
      </c>
      <c r="L126" t="s">
        <v>1173</v>
      </c>
      <c r="M126" s="27" t="s">
        <v>1191</v>
      </c>
      <c r="N126" s="10" t="s">
        <v>274</v>
      </c>
      <c r="P126" t="b">
        <v>0</v>
      </c>
      <c r="R126" t="b">
        <v>0</v>
      </c>
    </row>
    <row r="127" spans="1:18" ht="16.2" customHeight="1" x14ac:dyDescent="0.3">
      <c r="A127">
        <v>24</v>
      </c>
      <c r="B127" t="s">
        <v>144</v>
      </c>
      <c r="C127" t="s">
        <v>161</v>
      </c>
      <c r="D127">
        <v>29</v>
      </c>
      <c r="E127" t="s">
        <v>133</v>
      </c>
      <c r="F127" t="s">
        <v>113</v>
      </c>
      <c r="G127" t="s">
        <v>159</v>
      </c>
      <c r="H127" t="s">
        <v>115</v>
      </c>
      <c r="I127" t="s">
        <v>186</v>
      </c>
      <c r="K127" t="s">
        <v>120</v>
      </c>
      <c r="L127" t="s">
        <v>161</v>
      </c>
      <c r="M127" s="27" t="s">
        <v>1191</v>
      </c>
      <c r="N127" s="10">
        <v>0</v>
      </c>
      <c r="P127" t="b">
        <v>0</v>
      </c>
      <c r="R127" t="b">
        <v>0</v>
      </c>
    </row>
    <row r="128" spans="1:18" ht="16.2" customHeight="1" x14ac:dyDescent="0.3">
      <c r="A128">
        <v>24</v>
      </c>
      <c r="B128" t="s">
        <v>144</v>
      </c>
      <c r="C128" t="s">
        <v>1174</v>
      </c>
      <c r="D128">
        <v>30</v>
      </c>
      <c r="E128" t="s">
        <v>133</v>
      </c>
      <c r="F128" t="s">
        <v>113</v>
      </c>
      <c r="G128" t="s">
        <v>124</v>
      </c>
      <c r="H128" t="s">
        <v>146</v>
      </c>
      <c r="I128">
        <f ca="1">TODAY()</f>
        <v>45860</v>
      </c>
      <c r="K128" t="s">
        <v>120</v>
      </c>
      <c r="L128" t="s">
        <v>1174</v>
      </c>
      <c r="M128" s="27" t="s">
        <v>1191</v>
      </c>
      <c r="N128" s="10" t="s">
        <v>273</v>
      </c>
      <c r="P128" t="b">
        <v>0</v>
      </c>
      <c r="R128" t="b">
        <v>0</v>
      </c>
    </row>
    <row r="129" spans="1:18" ht="16.2" customHeight="1" x14ac:dyDescent="0.3">
      <c r="A129">
        <v>24</v>
      </c>
      <c r="B129" t="s">
        <v>144</v>
      </c>
      <c r="C129" t="s">
        <v>1181</v>
      </c>
      <c r="D129">
        <v>31</v>
      </c>
      <c r="E129" t="s">
        <v>133</v>
      </c>
      <c r="F129" t="s">
        <v>113</v>
      </c>
      <c r="G129" t="s">
        <v>159</v>
      </c>
      <c r="H129" t="s">
        <v>115</v>
      </c>
      <c r="I129" s="10" t="s">
        <v>630</v>
      </c>
      <c r="K129" t="s">
        <v>120</v>
      </c>
      <c r="L129" t="s">
        <v>1181</v>
      </c>
      <c r="M129" s="27" t="s">
        <v>1252</v>
      </c>
      <c r="P129" t="b">
        <v>1</v>
      </c>
      <c r="R129" t="b">
        <v>1</v>
      </c>
    </row>
    <row r="130" spans="1:18" ht="16.2" customHeight="1" x14ac:dyDescent="0.3">
      <c r="A130">
        <v>24</v>
      </c>
      <c r="B130" t="s">
        <v>144</v>
      </c>
      <c r="C130" t="s">
        <v>1175</v>
      </c>
      <c r="D130">
        <v>32</v>
      </c>
      <c r="E130" t="s">
        <v>133</v>
      </c>
      <c r="F130" t="s">
        <v>113</v>
      </c>
      <c r="G130" t="s">
        <v>135</v>
      </c>
      <c r="H130" t="s">
        <v>119</v>
      </c>
      <c r="K130" t="s">
        <v>120</v>
      </c>
      <c r="L130" t="s">
        <v>1175</v>
      </c>
      <c r="M130" s="27" t="s">
        <v>1240</v>
      </c>
      <c r="N130" s="10" t="s">
        <v>274</v>
      </c>
      <c r="P130" t="b">
        <v>0</v>
      </c>
      <c r="R130" t="b">
        <v>0</v>
      </c>
    </row>
    <row r="131" spans="1:18" ht="16.2" customHeight="1" x14ac:dyDescent="0.3">
      <c r="A131">
        <v>24</v>
      </c>
      <c r="B131" t="s">
        <v>144</v>
      </c>
      <c r="C131" t="s">
        <v>1176</v>
      </c>
      <c r="D131">
        <v>33</v>
      </c>
      <c r="E131" t="s">
        <v>133</v>
      </c>
      <c r="F131" t="s">
        <v>113</v>
      </c>
      <c r="G131" t="s">
        <v>135</v>
      </c>
      <c r="H131" t="s">
        <v>119</v>
      </c>
      <c r="K131" t="s">
        <v>120</v>
      </c>
      <c r="L131" t="s">
        <v>1176</v>
      </c>
      <c r="M131" s="27" t="s">
        <v>1241</v>
      </c>
      <c r="N131" s="10" t="s">
        <v>274</v>
      </c>
      <c r="P131" t="b">
        <v>0</v>
      </c>
      <c r="R131" t="b">
        <v>0</v>
      </c>
    </row>
    <row r="132" spans="1:18" ht="16.2" customHeight="1" x14ac:dyDescent="0.3">
      <c r="A132">
        <v>24</v>
      </c>
      <c r="B132" t="s">
        <v>144</v>
      </c>
      <c r="C132" t="s">
        <v>1156</v>
      </c>
      <c r="D132">
        <v>34</v>
      </c>
      <c r="E132" t="s">
        <v>133</v>
      </c>
      <c r="F132" t="s">
        <v>113</v>
      </c>
      <c r="G132" t="s">
        <v>135</v>
      </c>
      <c r="H132" t="s">
        <v>119</v>
      </c>
      <c r="K132" t="s">
        <v>120</v>
      </c>
      <c r="L132" t="s">
        <v>1156</v>
      </c>
      <c r="M132" s="27" t="s">
        <v>1191</v>
      </c>
      <c r="N132" s="10" t="s">
        <v>274</v>
      </c>
      <c r="P132" t="b">
        <v>0</v>
      </c>
      <c r="R132" t="b">
        <v>0</v>
      </c>
    </row>
    <row r="133" spans="1:18" ht="16.2" customHeight="1" x14ac:dyDescent="0.3">
      <c r="A133">
        <v>24</v>
      </c>
      <c r="B133" t="s">
        <v>144</v>
      </c>
      <c r="C133" t="s">
        <v>1182</v>
      </c>
      <c r="D133">
        <v>35</v>
      </c>
      <c r="E133" t="s">
        <v>133</v>
      </c>
      <c r="F133" t="s">
        <v>113</v>
      </c>
      <c r="G133" t="s">
        <v>159</v>
      </c>
      <c r="H133" t="s">
        <v>115</v>
      </c>
      <c r="I133" t="s">
        <v>1386</v>
      </c>
      <c r="K133" t="s">
        <v>116</v>
      </c>
      <c r="L133" t="s">
        <v>1182</v>
      </c>
      <c r="M133" s="27" t="s">
        <v>1216</v>
      </c>
      <c r="N133" s="10" t="s">
        <v>298</v>
      </c>
      <c r="P133" t="b">
        <v>1</v>
      </c>
      <c r="Q133" t="s">
        <v>1253</v>
      </c>
      <c r="R133" t="b">
        <v>1</v>
      </c>
    </row>
    <row r="134" spans="1:18" ht="16.2" customHeight="1" x14ac:dyDescent="0.3">
      <c r="A134">
        <v>24</v>
      </c>
      <c r="B134" t="s">
        <v>144</v>
      </c>
      <c r="C134" t="s">
        <v>81</v>
      </c>
      <c r="D134">
        <v>36</v>
      </c>
      <c r="E134" t="s">
        <v>133</v>
      </c>
      <c r="F134" t="s">
        <v>113</v>
      </c>
      <c r="G134" t="s">
        <v>145</v>
      </c>
      <c r="H134" t="s">
        <v>146</v>
      </c>
      <c r="I134">
        <v>20</v>
      </c>
      <c r="K134" t="s">
        <v>120</v>
      </c>
      <c r="L134" t="s">
        <v>81</v>
      </c>
      <c r="M134" s="27" t="s">
        <v>1216</v>
      </c>
      <c r="N134" s="10" t="s">
        <v>274</v>
      </c>
      <c r="P134" t="b">
        <v>1</v>
      </c>
      <c r="R134" t="b">
        <v>1</v>
      </c>
    </row>
    <row r="135" spans="1:18" ht="16.2" customHeight="1" x14ac:dyDescent="0.3">
      <c r="A135">
        <v>27</v>
      </c>
      <c r="B135" t="s">
        <v>144</v>
      </c>
      <c r="C135" t="s">
        <v>1125</v>
      </c>
      <c r="D135">
        <v>1</v>
      </c>
      <c r="E135" t="s">
        <v>133</v>
      </c>
      <c r="F135" t="s">
        <v>113</v>
      </c>
      <c r="G135" t="s">
        <v>135</v>
      </c>
      <c r="H135" t="s">
        <v>119</v>
      </c>
      <c r="K135" t="s">
        <v>120</v>
      </c>
      <c r="L135" t="s">
        <v>1125</v>
      </c>
      <c r="M135" s="27" t="s">
        <v>1185</v>
      </c>
      <c r="N135" s="10" t="s">
        <v>274</v>
      </c>
      <c r="P135" t="b">
        <v>0</v>
      </c>
      <c r="R135" t="b">
        <v>0</v>
      </c>
    </row>
    <row r="136" spans="1:18" ht="16.2" customHeight="1" x14ac:dyDescent="0.3">
      <c r="A136">
        <v>27</v>
      </c>
      <c r="B136" t="s">
        <v>144</v>
      </c>
      <c r="C136" t="s">
        <v>1258</v>
      </c>
      <c r="D136">
        <v>2</v>
      </c>
      <c r="E136" t="s">
        <v>133</v>
      </c>
      <c r="F136" t="s">
        <v>113</v>
      </c>
      <c r="G136" t="s">
        <v>135</v>
      </c>
      <c r="H136" t="s">
        <v>119</v>
      </c>
      <c r="I136" t="s">
        <v>1387</v>
      </c>
      <c r="K136" t="s">
        <v>116</v>
      </c>
      <c r="L136" t="s">
        <v>1259</v>
      </c>
      <c r="M136" s="27" t="s">
        <v>1260</v>
      </c>
      <c r="N136" s="10" t="s">
        <v>274</v>
      </c>
      <c r="P136" t="b">
        <v>1</v>
      </c>
      <c r="R136" t="b">
        <v>1</v>
      </c>
    </row>
    <row r="137" spans="1:18" ht="16.2" customHeight="1" x14ac:dyDescent="0.3">
      <c r="A137">
        <v>27</v>
      </c>
      <c r="B137" t="s">
        <v>144</v>
      </c>
      <c r="C137" t="s">
        <v>1126</v>
      </c>
      <c r="D137">
        <v>3</v>
      </c>
      <c r="E137" t="s">
        <v>133</v>
      </c>
      <c r="F137" t="s">
        <v>113</v>
      </c>
      <c r="G137" t="s">
        <v>135</v>
      </c>
      <c r="H137" t="s">
        <v>119</v>
      </c>
      <c r="K137" t="s">
        <v>120</v>
      </c>
      <c r="L137" t="s">
        <v>1126</v>
      </c>
      <c r="M137" s="27" t="s">
        <v>1186</v>
      </c>
      <c r="N137" t="s">
        <v>274</v>
      </c>
      <c r="P137" t="b">
        <v>0</v>
      </c>
      <c r="R137" t="b">
        <v>0</v>
      </c>
    </row>
    <row r="138" spans="1:18" ht="16.2" customHeight="1" x14ac:dyDescent="0.3">
      <c r="A138">
        <v>27</v>
      </c>
      <c r="B138" t="s">
        <v>144</v>
      </c>
      <c r="C138" t="s">
        <v>1127</v>
      </c>
      <c r="D138">
        <v>4</v>
      </c>
      <c r="E138" t="s">
        <v>133</v>
      </c>
      <c r="F138" t="s">
        <v>113</v>
      </c>
      <c r="G138" t="s">
        <v>135</v>
      </c>
      <c r="H138" t="s">
        <v>119</v>
      </c>
      <c r="K138" t="s">
        <v>120</v>
      </c>
      <c r="L138" t="s">
        <v>1127</v>
      </c>
      <c r="M138" s="27" t="s">
        <v>1187</v>
      </c>
      <c r="N138" t="s">
        <v>274</v>
      </c>
      <c r="P138" t="b">
        <v>0</v>
      </c>
      <c r="R138" t="b">
        <v>0</v>
      </c>
    </row>
    <row r="139" spans="1:18" ht="16.2" customHeight="1" x14ac:dyDescent="0.3">
      <c r="A139">
        <v>27</v>
      </c>
      <c r="B139" t="s">
        <v>144</v>
      </c>
      <c r="C139" t="s">
        <v>1128</v>
      </c>
      <c r="D139">
        <v>5</v>
      </c>
      <c r="E139" t="s">
        <v>133</v>
      </c>
      <c r="F139" t="s">
        <v>113</v>
      </c>
      <c r="G139" t="s">
        <v>159</v>
      </c>
      <c r="H139" t="s">
        <v>115</v>
      </c>
      <c r="I139" s="10" t="s">
        <v>1384</v>
      </c>
      <c r="K139" t="s">
        <v>120</v>
      </c>
      <c r="L139" t="s">
        <v>1128</v>
      </c>
      <c r="M139" s="27" t="s">
        <v>1188</v>
      </c>
      <c r="N139" t="s">
        <v>274</v>
      </c>
      <c r="P139" t="b">
        <v>0</v>
      </c>
      <c r="R139" t="b">
        <v>1</v>
      </c>
    </row>
    <row r="140" spans="1:18" ht="16.2" customHeight="1" x14ac:dyDescent="0.3">
      <c r="A140">
        <v>27</v>
      </c>
      <c r="B140" t="s">
        <v>144</v>
      </c>
      <c r="C140" t="s">
        <v>1158</v>
      </c>
      <c r="D140">
        <v>6</v>
      </c>
      <c r="E140" t="s">
        <v>133</v>
      </c>
      <c r="F140" t="s">
        <v>113</v>
      </c>
      <c r="G140" t="s">
        <v>135</v>
      </c>
      <c r="H140" t="s">
        <v>119</v>
      </c>
      <c r="K140" t="s">
        <v>120</v>
      </c>
      <c r="L140" t="s">
        <v>1158</v>
      </c>
      <c r="M140" s="27" t="s">
        <v>1220</v>
      </c>
      <c r="N140" t="s">
        <v>274</v>
      </c>
      <c r="P140" t="b">
        <v>0</v>
      </c>
      <c r="R140" t="b">
        <v>0</v>
      </c>
    </row>
    <row r="141" spans="1:18" ht="16.2" customHeight="1" x14ac:dyDescent="0.3">
      <c r="A141">
        <v>27</v>
      </c>
      <c r="B141" t="s">
        <v>144</v>
      </c>
      <c r="C141" t="s">
        <v>1159</v>
      </c>
      <c r="D141">
        <v>7</v>
      </c>
      <c r="E141" t="s">
        <v>133</v>
      </c>
      <c r="F141" t="s">
        <v>113</v>
      </c>
      <c r="G141" t="s">
        <v>135</v>
      </c>
      <c r="H141" t="s">
        <v>119</v>
      </c>
      <c r="K141" t="s">
        <v>120</v>
      </c>
      <c r="L141" t="s">
        <v>1159</v>
      </c>
      <c r="M141" s="27" t="s">
        <v>1221</v>
      </c>
      <c r="N141" t="s">
        <v>274</v>
      </c>
      <c r="P141" t="b">
        <v>0</v>
      </c>
      <c r="R141" t="b">
        <v>0</v>
      </c>
    </row>
    <row r="142" spans="1:18" ht="16.2" customHeight="1" x14ac:dyDescent="0.3">
      <c r="A142">
        <v>27</v>
      </c>
      <c r="B142" t="s">
        <v>144</v>
      </c>
      <c r="C142" t="s">
        <v>1160</v>
      </c>
      <c r="D142">
        <v>8</v>
      </c>
      <c r="E142" t="s">
        <v>133</v>
      </c>
      <c r="F142" t="s">
        <v>113</v>
      </c>
      <c r="G142" t="s">
        <v>135</v>
      </c>
      <c r="H142" t="s">
        <v>119</v>
      </c>
      <c r="K142" t="s">
        <v>120</v>
      </c>
      <c r="L142" t="s">
        <v>1160</v>
      </c>
      <c r="M142" s="27" t="s">
        <v>1191</v>
      </c>
      <c r="N142" t="s">
        <v>274</v>
      </c>
      <c r="P142" t="b">
        <v>0</v>
      </c>
      <c r="R142" t="b">
        <v>0</v>
      </c>
    </row>
    <row r="143" spans="1:18" ht="16.2" customHeight="1" x14ac:dyDescent="0.3">
      <c r="A143">
        <v>27</v>
      </c>
      <c r="B143" t="s">
        <v>144</v>
      </c>
      <c r="C143" t="s">
        <v>1161</v>
      </c>
      <c r="D143">
        <v>9</v>
      </c>
      <c r="E143" t="s">
        <v>133</v>
      </c>
      <c r="F143" t="s">
        <v>113</v>
      </c>
      <c r="G143" t="s">
        <v>159</v>
      </c>
      <c r="H143" t="s">
        <v>115</v>
      </c>
      <c r="I143" s="10" t="s">
        <v>1513</v>
      </c>
      <c r="K143" t="s">
        <v>116</v>
      </c>
      <c r="L143" t="s">
        <v>1161</v>
      </c>
      <c r="M143" s="27" t="s">
        <v>1222</v>
      </c>
      <c r="N143" t="s">
        <v>274</v>
      </c>
      <c r="P143" t="b">
        <v>1</v>
      </c>
      <c r="Q143" t="s">
        <v>1552</v>
      </c>
      <c r="R143" t="b">
        <v>1</v>
      </c>
    </row>
    <row r="144" spans="1:18" ht="16.2" customHeight="1" x14ac:dyDescent="0.3">
      <c r="A144">
        <v>27</v>
      </c>
      <c r="B144" t="s">
        <v>144</v>
      </c>
      <c r="C144" t="s">
        <v>1162</v>
      </c>
      <c r="D144">
        <v>10</v>
      </c>
      <c r="E144" t="s">
        <v>133</v>
      </c>
      <c r="F144" t="s">
        <v>113</v>
      </c>
      <c r="G144" t="s">
        <v>135</v>
      </c>
      <c r="H144" t="s">
        <v>119</v>
      </c>
      <c r="K144" t="s">
        <v>120</v>
      </c>
      <c r="L144" t="s">
        <v>1162</v>
      </c>
      <c r="M144" s="27" t="s">
        <v>1191</v>
      </c>
      <c r="N144" t="s">
        <v>274</v>
      </c>
      <c r="P144" t="b">
        <v>0</v>
      </c>
      <c r="R144" t="b">
        <v>0</v>
      </c>
    </row>
    <row r="145" spans="1:18" ht="16.2" customHeight="1" x14ac:dyDescent="0.3">
      <c r="A145">
        <v>27</v>
      </c>
      <c r="B145" t="s">
        <v>144</v>
      </c>
      <c r="C145" t="s">
        <v>1163</v>
      </c>
      <c r="D145">
        <v>11</v>
      </c>
      <c r="E145" t="s">
        <v>133</v>
      </c>
      <c r="F145" t="s">
        <v>113</v>
      </c>
      <c r="G145" t="s">
        <v>145</v>
      </c>
      <c r="H145" t="s">
        <v>138</v>
      </c>
      <c r="I145">
        <v>10</v>
      </c>
      <c r="K145" t="s">
        <v>116</v>
      </c>
      <c r="L145" t="s">
        <v>1163</v>
      </c>
      <c r="M145" s="27" t="s">
        <v>1223</v>
      </c>
      <c r="N145" t="s">
        <v>274</v>
      </c>
      <c r="P145" t="b">
        <v>1</v>
      </c>
      <c r="R145" t="b">
        <v>1</v>
      </c>
    </row>
    <row r="146" spans="1:18" ht="16.2" customHeight="1" x14ac:dyDescent="0.3">
      <c r="A146">
        <v>27</v>
      </c>
      <c r="B146" t="s">
        <v>144</v>
      </c>
      <c r="C146" t="s">
        <v>1164</v>
      </c>
      <c r="D146">
        <v>12</v>
      </c>
      <c r="E146" t="s">
        <v>133</v>
      </c>
      <c r="F146" t="s">
        <v>113</v>
      </c>
      <c r="G146" t="s">
        <v>135</v>
      </c>
      <c r="H146" t="s">
        <v>119</v>
      </c>
      <c r="K146" t="s">
        <v>120</v>
      </c>
      <c r="L146" t="s">
        <v>1164</v>
      </c>
      <c r="M146" s="27" t="s">
        <v>1191</v>
      </c>
      <c r="N146" t="s">
        <v>274</v>
      </c>
      <c r="P146" t="b">
        <v>0</v>
      </c>
      <c r="R146" t="b">
        <v>0</v>
      </c>
    </row>
    <row r="147" spans="1:18" ht="16.2" customHeight="1" x14ac:dyDescent="0.3">
      <c r="A147">
        <v>27</v>
      </c>
      <c r="B147" t="s">
        <v>144</v>
      </c>
      <c r="C147" t="s">
        <v>1165</v>
      </c>
      <c r="D147">
        <v>13</v>
      </c>
      <c r="E147" t="s">
        <v>133</v>
      </c>
      <c r="F147" t="s">
        <v>113</v>
      </c>
      <c r="G147" t="s">
        <v>145</v>
      </c>
      <c r="H147" t="s">
        <v>146</v>
      </c>
      <c r="I147">
        <v>10</v>
      </c>
      <c r="K147" t="s">
        <v>120</v>
      </c>
      <c r="L147" t="s">
        <v>1165</v>
      </c>
      <c r="M147" s="27" t="s">
        <v>1224</v>
      </c>
      <c r="N147" t="s">
        <v>274</v>
      </c>
      <c r="P147" t="b">
        <v>1</v>
      </c>
      <c r="R147" t="b">
        <v>1</v>
      </c>
    </row>
    <row r="148" spans="1:18" ht="16.2" customHeight="1" x14ac:dyDescent="0.3">
      <c r="A148">
        <v>27</v>
      </c>
      <c r="B148" t="s">
        <v>144</v>
      </c>
      <c r="C148" t="s">
        <v>1166</v>
      </c>
      <c r="D148">
        <v>14</v>
      </c>
      <c r="E148" t="s">
        <v>133</v>
      </c>
      <c r="F148" t="s">
        <v>113</v>
      </c>
      <c r="G148" t="s">
        <v>145</v>
      </c>
      <c r="H148" t="s">
        <v>146</v>
      </c>
      <c r="I148">
        <v>75</v>
      </c>
      <c r="K148" t="s">
        <v>116</v>
      </c>
      <c r="L148" t="s">
        <v>1166</v>
      </c>
      <c r="M148" s="27" t="s">
        <v>1225</v>
      </c>
      <c r="N148" t="s">
        <v>274</v>
      </c>
      <c r="P148" t="b">
        <v>1</v>
      </c>
      <c r="R148" t="b">
        <v>1</v>
      </c>
    </row>
    <row r="149" spans="1:18" ht="16.2" customHeight="1" x14ac:dyDescent="0.3">
      <c r="A149">
        <v>27</v>
      </c>
      <c r="B149" t="s">
        <v>144</v>
      </c>
      <c r="C149" t="s">
        <v>71</v>
      </c>
      <c r="D149">
        <v>15</v>
      </c>
      <c r="E149" t="s">
        <v>127</v>
      </c>
      <c r="F149" t="s">
        <v>113</v>
      </c>
      <c r="G149" t="s">
        <v>128</v>
      </c>
      <c r="H149" t="s">
        <v>115</v>
      </c>
      <c r="I149" s="10">
        <v>0</v>
      </c>
      <c r="J149">
        <v>999999999999999</v>
      </c>
      <c r="K149" t="s">
        <v>116</v>
      </c>
      <c r="L149" t="s">
        <v>71</v>
      </c>
      <c r="M149" s="27" t="s">
        <v>1226</v>
      </c>
      <c r="N149" s="10" t="s">
        <v>298</v>
      </c>
      <c r="P149" t="b">
        <v>1</v>
      </c>
      <c r="R149" t="b">
        <v>1</v>
      </c>
    </row>
    <row r="150" spans="1:18" ht="16.2" customHeight="1" x14ac:dyDescent="0.3">
      <c r="A150">
        <v>27</v>
      </c>
      <c r="B150" t="s">
        <v>144</v>
      </c>
      <c r="C150" t="s">
        <v>72</v>
      </c>
      <c r="D150">
        <v>16</v>
      </c>
      <c r="E150" t="s">
        <v>127</v>
      </c>
      <c r="F150" t="s">
        <v>113</v>
      </c>
      <c r="G150" t="s">
        <v>128</v>
      </c>
      <c r="H150" t="s">
        <v>115</v>
      </c>
      <c r="I150">
        <v>0</v>
      </c>
      <c r="J150">
        <v>999999999999999</v>
      </c>
      <c r="K150" t="s">
        <v>116</v>
      </c>
      <c r="L150" t="s">
        <v>72</v>
      </c>
      <c r="M150" s="27" t="s">
        <v>1227</v>
      </c>
      <c r="N150" s="10" t="s">
        <v>298</v>
      </c>
      <c r="P150" t="b">
        <v>1</v>
      </c>
      <c r="R150" t="b">
        <v>1</v>
      </c>
    </row>
    <row r="151" spans="1:18" ht="16.2" customHeight="1" x14ac:dyDescent="0.3">
      <c r="A151">
        <v>27</v>
      </c>
      <c r="B151" t="s">
        <v>144</v>
      </c>
      <c r="C151" t="s">
        <v>1167</v>
      </c>
      <c r="D151">
        <v>17</v>
      </c>
      <c r="E151" t="s">
        <v>127</v>
      </c>
      <c r="F151" t="s">
        <v>113</v>
      </c>
      <c r="G151" t="s">
        <v>128</v>
      </c>
      <c r="H151" t="s">
        <v>115</v>
      </c>
      <c r="I151">
        <v>0</v>
      </c>
      <c r="J151">
        <v>999999999999999</v>
      </c>
      <c r="K151" t="s">
        <v>116</v>
      </c>
      <c r="L151" t="s">
        <v>1167</v>
      </c>
      <c r="M151" s="27" t="s">
        <v>1228</v>
      </c>
      <c r="N151" s="10" t="s">
        <v>298</v>
      </c>
      <c r="P151" t="b">
        <v>1</v>
      </c>
      <c r="R151" t="b">
        <v>1</v>
      </c>
    </row>
    <row r="152" spans="1:18" ht="16.2" customHeight="1" x14ac:dyDescent="0.3">
      <c r="A152">
        <v>27</v>
      </c>
      <c r="B152" t="s">
        <v>144</v>
      </c>
      <c r="C152" t="s">
        <v>1168</v>
      </c>
      <c r="D152">
        <v>18</v>
      </c>
      <c r="E152" t="s">
        <v>127</v>
      </c>
      <c r="F152" t="s">
        <v>113</v>
      </c>
      <c r="G152" t="s">
        <v>118</v>
      </c>
      <c r="H152" t="s">
        <v>119</v>
      </c>
      <c r="I152" s="10" t="s">
        <v>1801</v>
      </c>
      <c r="K152" t="s">
        <v>116</v>
      </c>
      <c r="L152" t="s">
        <v>1168</v>
      </c>
      <c r="M152" s="27" t="s">
        <v>1229</v>
      </c>
      <c r="N152" s="10" t="s">
        <v>298</v>
      </c>
      <c r="P152" t="b">
        <v>1</v>
      </c>
      <c r="R152" t="b">
        <v>1</v>
      </c>
    </row>
    <row r="153" spans="1:18" ht="16.2" customHeight="1" x14ac:dyDescent="0.3">
      <c r="A153">
        <v>27</v>
      </c>
      <c r="B153" t="s">
        <v>144</v>
      </c>
      <c r="C153" t="s">
        <v>1169</v>
      </c>
      <c r="D153">
        <v>19</v>
      </c>
      <c r="E153" t="s">
        <v>133</v>
      </c>
      <c r="F153" t="s">
        <v>113</v>
      </c>
      <c r="G153" t="s">
        <v>135</v>
      </c>
      <c r="H153" t="s">
        <v>119</v>
      </c>
      <c r="K153" t="s">
        <v>120</v>
      </c>
      <c r="L153" t="s">
        <v>1169</v>
      </c>
      <c r="M153" s="27" t="s">
        <v>1191</v>
      </c>
      <c r="N153" t="s">
        <v>274</v>
      </c>
      <c r="P153" t="b">
        <v>0</v>
      </c>
      <c r="R153" t="b">
        <v>0</v>
      </c>
    </row>
    <row r="154" spans="1:18" ht="16.2" customHeight="1" x14ac:dyDescent="0.3">
      <c r="A154">
        <v>27</v>
      </c>
      <c r="B154" t="s">
        <v>144</v>
      </c>
      <c r="C154" t="s">
        <v>75</v>
      </c>
      <c r="D154">
        <v>20</v>
      </c>
      <c r="E154" t="s">
        <v>127</v>
      </c>
      <c r="F154" t="s">
        <v>113</v>
      </c>
      <c r="G154" t="s">
        <v>128</v>
      </c>
      <c r="H154" t="s">
        <v>115</v>
      </c>
      <c r="I154">
        <v>0</v>
      </c>
      <c r="J154">
        <v>999999999999999</v>
      </c>
      <c r="K154" t="s">
        <v>116</v>
      </c>
      <c r="L154" t="s">
        <v>75</v>
      </c>
      <c r="M154" s="27" t="s">
        <v>1230</v>
      </c>
      <c r="N154" s="10" t="s">
        <v>298</v>
      </c>
      <c r="P154" t="b">
        <v>1</v>
      </c>
      <c r="R154" t="b">
        <v>1</v>
      </c>
    </row>
    <row r="155" spans="1:18" ht="16.2" customHeight="1" x14ac:dyDescent="0.3">
      <c r="A155">
        <v>27</v>
      </c>
      <c r="B155" t="s">
        <v>144</v>
      </c>
      <c r="C155" t="s">
        <v>1170</v>
      </c>
      <c r="D155">
        <v>21</v>
      </c>
      <c r="E155" t="s">
        <v>133</v>
      </c>
      <c r="F155" t="s">
        <v>113</v>
      </c>
      <c r="G155" t="s">
        <v>135</v>
      </c>
      <c r="H155" t="s">
        <v>119</v>
      </c>
      <c r="K155" t="s">
        <v>120</v>
      </c>
      <c r="L155" t="s">
        <v>1170</v>
      </c>
      <c r="M155" s="27" t="s">
        <v>1191</v>
      </c>
      <c r="N155" t="s">
        <v>274</v>
      </c>
      <c r="P155" t="b">
        <v>0</v>
      </c>
      <c r="R155" t="b">
        <v>0</v>
      </c>
    </row>
    <row r="156" spans="1:18" ht="16.2" customHeight="1" x14ac:dyDescent="0.3">
      <c r="A156">
        <v>27</v>
      </c>
      <c r="B156" t="s">
        <v>144</v>
      </c>
      <c r="C156" t="s">
        <v>76</v>
      </c>
      <c r="D156">
        <v>22</v>
      </c>
      <c r="E156" t="s">
        <v>127</v>
      </c>
      <c r="F156" t="s">
        <v>113</v>
      </c>
      <c r="G156" t="s">
        <v>128</v>
      </c>
      <c r="H156" t="s">
        <v>115</v>
      </c>
      <c r="I156">
        <v>0</v>
      </c>
      <c r="J156">
        <v>999999999999999</v>
      </c>
      <c r="K156" t="s">
        <v>120</v>
      </c>
      <c r="L156" t="s">
        <v>76</v>
      </c>
      <c r="M156" s="27" t="s">
        <v>1231</v>
      </c>
      <c r="N156" s="10" t="s">
        <v>298</v>
      </c>
      <c r="P156" t="b">
        <v>1</v>
      </c>
      <c r="R156" t="b">
        <v>1</v>
      </c>
    </row>
    <row r="157" spans="1:18" ht="16.2" customHeight="1" x14ac:dyDescent="0.3">
      <c r="A157">
        <v>27</v>
      </c>
      <c r="B157" t="s">
        <v>144</v>
      </c>
      <c r="C157" t="s">
        <v>1171</v>
      </c>
      <c r="D157">
        <v>23</v>
      </c>
      <c r="E157" t="s">
        <v>127</v>
      </c>
      <c r="F157" t="s">
        <v>113</v>
      </c>
      <c r="G157" t="s">
        <v>128</v>
      </c>
      <c r="H157" t="s">
        <v>115</v>
      </c>
      <c r="I157">
        <v>0</v>
      </c>
      <c r="J157">
        <v>999999999999999</v>
      </c>
      <c r="K157" t="s">
        <v>116</v>
      </c>
      <c r="L157" t="s">
        <v>1171</v>
      </c>
      <c r="M157" s="27" t="s">
        <v>1232</v>
      </c>
      <c r="N157" s="10" t="s">
        <v>298</v>
      </c>
      <c r="P157" t="b">
        <v>1</v>
      </c>
      <c r="R157" t="b">
        <v>1</v>
      </c>
    </row>
    <row r="158" spans="1:18" ht="16.2" customHeight="1" x14ac:dyDescent="0.3">
      <c r="A158">
        <v>27</v>
      </c>
      <c r="B158" t="s">
        <v>144</v>
      </c>
      <c r="C158" t="s">
        <v>1172</v>
      </c>
      <c r="D158">
        <v>24</v>
      </c>
      <c r="E158" t="s">
        <v>133</v>
      </c>
      <c r="F158" t="s">
        <v>113</v>
      </c>
      <c r="G158" t="s">
        <v>124</v>
      </c>
      <c r="H158" t="s">
        <v>146</v>
      </c>
      <c r="I158" s="11">
        <f ca="1">TODAY()</f>
        <v>45860</v>
      </c>
      <c r="K158" t="s">
        <v>116</v>
      </c>
      <c r="L158" t="s">
        <v>1172</v>
      </c>
      <c r="M158" s="27" t="s">
        <v>1233</v>
      </c>
      <c r="N158" s="10" t="s">
        <v>273</v>
      </c>
      <c r="P158" t="b">
        <v>1</v>
      </c>
      <c r="Q158" t="s">
        <v>1257</v>
      </c>
      <c r="R158" t="b">
        <v>1</v>
      </c>
    </row>
    <row r="159" spans="1:18" ht="16.2" customHeight="1" x14ac:dyDescent="0.3">
      <c r="A159">
        <v>27</v>
      </c>
      <c r="B159" t="s">
        <v>144</v>
      </c>
      <c r="C159" t="s">
        <v>156</v>
      </c>
      <c r="D159">
        <v>25</v>
      </c>
      <c r="E159" t="s">
        <v>133</v>
      </c>
      <c r="F159" t="s">
        <v>113</v>
      </c>
      <c r="G159" t="s">
        <v>124</v>
      </c>
      <c r="H159" t="s">
        <v>146</v>
      </c>
      <c r="I159" s="11">
        <f ca="1">TODAY()</f>
        <v>45860</v>
      </c>
      <c r="K159" t="s">
        <v>116</v>
      </c>
      <c r="L159" t="s">
        <v>156</v>
      </c>
      <c r="M159" s="27" t="s">
        <v>1234</v>
      </c>
      <c r="N159" s="10" t="s">
        <v>273</v>
      </c>
      <c r="P159" t="b">
        <v>1</v>
      </c>
      <c r="Q159" t="s">
        <v>1257</v>
      </c>
      <c r="R159" t="b">
        <v>1</v>
      </c>
    </row>
    <row r="160" spans="1:18" ht="16.2" customHeight="1" x14ac:dyDescent="0.3">
      <c r="A160">
        <v>27</v>
      </c>
      <c r="B160" t="s">
        <v>144</v>
      </c>
      <c r="C160" t="s">
        <v>90</v>
      </c>
      <c r="D160">
        <v>26</v>
      </c>
      <c r="E160" t="s">
        <v>133</v>
      </c>
      <c r="F160" t="s">
        <v>113</v>
      </c>
      <c r="G160" t="s">
        <v>124</v>
      </c>
      <c r="H160" t="s">
        <v>146</v>
      </c>
      <c r="I160" s="11">
        <f ca="1">TODAY()</f>
        <v>45860</v>
      </c>
      <c r="K160" t="s">
        <v>120</v>
      </c>
      <c r="L160" t="s">
        <v>90</v>
      </c>
      <c r="M160" s="27" t="s">
        <v>1235</v>
      </c>
      <c r="N160" s="10" t="s">
        <v>273</v>
      </c>
      <c r="P160" t="b">
        <v>1</v>
      </c>
      <c r="Q160" t="s">
        <v>1257</v>
      </c>
      <c r="R160" t="b">
        <v>1</v>
      </c>
    </row>
    <row r="161" spans="1:18" ht="16.2" customHeight="1" x14ac:dyDescent="0.3">
      <c r="A161">
        <v>27</v>
      </c>
      <c r="B161" t="s">
        <v>144</v>
      </c>
      <c r="C161" t="s">
        <v>157</v>
      </c>
      <c r="D161">
        <v>27</v>
      </c>
      <c r="E161" t="s">
        <v>127</v>
      </c>
      <c r="F161" t="s">
        <v>113</v>
      </c>
      <c r="G161" t="s">
        <v>128</v>
      </c>
      <c r="H161" t="s">
        <v>115</v>
      </c>
      <c r="I161">
        <v>0</v>
      </c>
      <c r="J161">
        <v>100</v>
      </c>
      <c r="K161" t="s">
        <v>116</v>
      </c>
      <c r="L161" t="s">
        <v>157</v>
      </c>
      <c r="M161" s="27" t="s">
        <v>1236</v>
      </c>
      <c r="N161" s="10" t="s">
        <v>299</v>
      </c>
      <c r="P161" t="b">
        <v>1</v>
      </c>
      <c r="R161" t="b">
        <v>1</v>
      </c>
    </row>
    <row r="162" spans="1:18" ht="16.2" customHeight="1" x14ac:dyDescent="0.3">
      <c r="A162">
        <v>27</v>
      </c>
      <c r="B162" t="s">
        <v>144</v>
      </c>
      <c r="C162" t="s">
        <v>1173</v>
      </c>
      <c r="D162">
        <v>28</v>
      </c>
      <c r="E162" t="s">
        <v>133</v>
      </c>
      <c r="F162" t="s">
        <v>113</v>
      </c>
      <c r="G162" t="s">
        <v>159</v>
      </c>
      <c r="H162" t="s">
        <v>115</v>
      </c>
      <c r="I162" t="s">
        <v>186</v>
      </c>
      <c r="K162" t="s">
        <v>116</v>
      </c>
      <c r="L162" t="s">
        <v>1173</v>
      </c>
      <c r="M162" s="27" t="s">
        <v>1237</v>
      </c>
      <c r="N162" t="s">
        <v>298</v>
      </c>
      <c r="P162" t="b">
        <v>1</v>
      </c>
      <c r="Q162" t="s">
        <v>1802</v>
      </c>
      <c r="R162" t="b">
        <v>1</v>
      </c>
    </row>
    <row r="163" spans="1:18" ht="16.2" customHeight="1" x14ac:dyDescent="0.3">
      <c r="A163">
        <v>27</v>
      </c>
      <c r="B163" t="s">
        <v>144</v>
      </c>
      <c r="C163" t="s">
        <v>161</v>
      </c>
      <c r="D163">
        <v>29</v>
      </c>
      <c r="E163" t="s">
        <v>133</v>
      </c>
      <c r="F163" t="s">
        <v>113</v>
      </c>
      <c r="G163" t="s">
        <v>159</v>
      </c>
      <c r="H163" t="s">
        <v>115</v>
      </c>
      <c r="I163" t="s">
        <v>186</v>
      </c>
      <c r="K163" t="s">
        <v>120</v>
      </c>
      <c r="L163" t="s">
        <v>161</v>
      </c>
      <c r="M163" s="27" t="s">
        <v>1238</v>
      </c>
      <c r="N163">
        <v>0</v>
      </c>
      <c r="P163" t="b">
        <v>1</v>
      </c>
      <c r="Q163" t="s">
        <v>1261</v>
      </c>
      <c r="R163" t="b">
        <v>1</v>
      </c>
    </row>
    <row r="164" spans="1:18" ht="16.2" customHeight="1" x14ac:dyDescent="0.3">
      <c r="A164">
        <v>27</v>
      </c>
      <c r="B164" t="s">
        <v>144</v>
      </c>
      <c r="C164" t="s">
        <v>1174</v>
      </c>
      <c r="D164">
        <v>30</v>
      </c>
      <c r="E164" t="s">
        <v>133</v>
      </c>
      <c r="F164" t="s">
        <v>113</v>
      </c>
      <c r="G164" t="s">
        <v>124</v>
      </c>
      <c r="H164" t="s">
        <v>146</v>
      </c>
      <c r="I164" s="11">
        <f ca="1">TODAY()</f>
        <v>45860</v>
      </c>
      <c r="K164" t="s">
        <v>120</v>
      </c>
      <c r="L164" t="s">
        <v>1174</v>
      </c>
      <c r="M164" s="27" t="s">
        <v>1191</v>
      </c>
      <c r="N164" s="10" t="s">
        <v>273</v>
      </c>
      <c r="P164" t="b">
        <v>1</v>
      </c>
      <c r="Q164" t="s">
        <v>1257</v>
      </c>
      <c r="R164" t="b">
        <v>1</v>
      </c>
    </row>
    <row r="165" spans="1:18" ht="16.2" customHeight="1" x14ac:dyDescent="0.3">
      <c r="A165">
        <v>27</v>
      </c>
      <c r="B165" t="s">
        <v>144</v>
      </c>
      <c r="C165" t="s">
        <v>163</v>
      </c>
      <c r="D165">
        <v>31</v>
      </c>
      <c r="E165" t="s">
        <v>133</v>
      </c>
      <c r="F165" t="s">
        <v>113</v>
      </c>
      <c r="G165" t="s">
        <v>159</v>
      </c>
      <c r="H165" t="s">
        <v>115</v>
      </c>
      <c r="I165" t="s">
        <v>630</v>
      </c>
      <c r="K165" t="s">
        <v>120</v>
      </c>
      <c r="L165" t="s">
        <v>163</v>
      </c>
      <c r="M165" s="27" t="s">
        <v>1239</v>
      </c>
      <c r="N165" t="s">
        <v>298</v>
      </c>
      <c r="P165" t="b">
        <v>1</v>
      </c>
      <c r="Q165" t="s">
        <v>1254</v>
      </c>
      <c r="R165" t="b">
        <v>1</v>
      </c>
    </row>
    <row r="166" spans="1:18" ht="16.2" customHeight="1" x14ac:dyDescent="0.3">
      <c r="A166">
        <v>27</v>
      </c>
      <c r="B166" t="s">
        <v>144</v>
      </c>
      <c r="C166" t="s">
        <v>1175</v>
      </c>
      <c r="D166">
        <v>32</v>
      </c>
      <c r="E166" t="s">
        <v>133</v>
      </c>
      <c r="F166" t="s">
        <v>113</v>
      </c>
      <c r="G166" t="s">
        <v>135</v>
      </c>
      <c r="H166" t="s">
        <v>119</v>
      </c>
      <c r="K166" t="s">
        <v>120</v>
      </c>
      <c r="L166" t="s">
        <v>1175</v>
      </c>
      <c r="M166" s="27" t="s">
        <v>1240</v>
      </c>
      <c r="N166" t="s">
        <v>298</v>
      </c>
      <c r="P166" t="b">
        <v>0</v>
      </c>
      <c r="R166" t="b">
        <v>0</v>
      </c>
    </row>
    <row r="167" spans="1:18" ht="16.2" customHeight="1" x14ac:dyDescent="0.3">
      <c r="A167">
        <v>27</v>
      </c>
      <c r="B167" t="s">
        <v>144</v>
      </c>
      <c r="C167" t="s">
        <v>1176</v>
      </c>
      <c r="D167">
        <v>33</v>
      </c>
      <c r="E167" t="s">
        <v>133</v>
      </c>
      <c r="F167" t="s">
        <v>113</v>
      </c>
      <c r="G167" t="s">
        <v>135</v>
      </c>
      <c r="H167" t="s">
        <v>119</v>
      </c>
      <c r="K167" t="s">
        <v>120</v>
      </c>
      <c r="L167" t="s">
        <v>1176</v>
      </c>
      <c r="M167" s="27" t="s">
        <v>1241</v>
      </c>
      <c r="N167" t="s">
        <v>298</v>
      </c>
      <c r="P167" t="b">
        <v>0</v>
      </c>
      <c r="R167" t="b">
        <v>0</v>
      </c>
    </row>
    <row r="168" spans="1:18" ht="16.2" customHeight="1" x14ac:dyDescent="0.3">
      <c r="A168">
        <v>27</v>
      </c>
      <c r="B168" t="s">
        <v>144</v>
      </c>
      <c r="C168" t="s">
        <v>1156</v>
      </c>
      <c r="D168">
        <v>34</v>
      </c>
      <c r="E168" t="s">
        <v>133</v>
      </c>
      <c r="F168" t="s">
        <v>113</v>
      </c>
      <c r="G168" t="s">
        <v>135</v>
      </c>
      <c r="H168" t="s">
        <v>119</v>
      </c>
      <c r="K168" t="s">
        <v>120</v>
      </c>
      <c r="L168" t="s">
        <v>1156</v>
      </c>
      <c r="M168" s="27" t="s">
        <v>1191</v>
      </c>
      <c r="N168" t="s">
        <v>298</v>
      </c>
      <c r="P168" t="b">
        <v>0</v>
      </c>
      <c r="R168" t="b">
        <v>0</v>
      </c>
    </row>
    <row r="169" spans="1:18" ht="16.2" customHeight="1" x14ac:dyDescent="0.3">
      <c r="A169">
        <v>27</v>
      </c>
      <c r="B169" t="s">
        <v>144</v>
      </c>
      <c r="C169" t="s">
        <v>80</v>
      </c>
      <c r="D169">
        <v>35</v>
      </c>
      <c r="E169" t="s">
        <v>133</v>
      </c>
      <c r="F169" t="s">
        <v>113</v>
      </c>
      <c r="G169" t="s">
        <v>159</v>
      </c>
      <c r="H169" t="s">
        <v>115</v>
      </c>
      <c r="I169" s="10" t="s">
        <v>632</v>
      </c>
      <c r="K169" t="s">
        <v>116</v>
      </c>
      <c r="L169" t="s">
        <v>80</v>
      </c>
      <c r="M169" s="27" t="s">
        <v>1216</v>
      </c>
      <c r="N169" t="s">
        <v>298</v>
      </c>
      <c r="P169" t="b">
        <v>1</v>
      </c>
      <c r="Q169" t="s">
        <v>1253</v>
      </c>
      <c r="R169" t="b">
        <v>1</v>
      </c>
    </row>
    <row r="170" spans="1:18" ht="16.2" customHeight="1" x14ac:dyDescent="0.3">
      <c r="A170">
        <v>27</v>
      </c>
      <c r="B170" t="s">
        <v>144</v>
      </c>
      <c r="C170" t="s">
        <v>81</v>
      </c>
      <c r="D170">
        <v>36</v>
      </c>
      <c r="E170" t="s">
        <v>133</v>
      </c>
      <c r="F170" t="s">
        <v>113</v>
      </c>
      <c r="G170" t="s">
        <v>145</v>
      </c>
      <c r="H170" t="s">
        <v>146</v>
      </c>
      <c r="I170">
        <v>20</v>
      </c>
      <c r="K170" t="s">
        <v>120</v>
      </c>
      <c r="L170" t="s">
        <v>81</v>
      </c>
      <c r="M170" s="27" t="s">
        <v>1216</v>
      </c>
      <c r="N170" t="s">
        <v>298</v>
      </c>
      <c r="P170" t="b">
        <v>1</v>
      </c>
      <c r="R170" t="b">
        <v>1</v>
      </c>
    </row>
    <row r="171" spans="1:18" ht="16.2" customHeight="1" x14ac:dyDescent="0.3">
      <c r="A171">
        <v>27</v>
      </c>
      <c r="B171" t="s">
        <v>144</v>
      </c>
      <c r="C171" t="s">
        <v>93</v>
      </c>
      <c r="D171">
        <v>37</v>
      </c>
      <c r="E171" t="s">
        <v>133</v>
      </c>
      <c r="F171" t="s">
        <v>113</v>
      </c>
      <c r="G171" t="s">
        <v>159</v>
      </c>
      <c r="H171" t="s">
        <v>115</v>
      </c>
      <c r="I171" t="s">
        <v>188</v>
      </c>
      <c r="K171" t="s">
        <v>120</v>
      </c>
      <c r="L171" t="s">
        <v>93</v>
      </c>
      <c r="M171" s="27" t="s">
        <v>1216</v>
      </c>
      <c r="N171" t="s">
        <v>274</v>
      </c>
      <c r="P171" t="b">
        <v>1</v>
      </c>
      <c r="R171" t="b">
        <v>1</v>
      </c>
    </row>
    <row r="172" spans="1:18" ht="16.2" customHeight="1" x14ac:dyDescent="0.3">
      <c r="A172">
        <v>27</v>
      </c>
      <c r="B172" t="s">
        <v>144</v>
      </c>
      <c r="C172" t="s">
        <v>94</v>
      </c>
      <c r="D172">
        <v>38</v>
      </c>
      <c r="E172" t="s">
        <v>133</v>
      </c>
      <c r="F172" t="s">
        <v>113</v>
      </c>
      <c r="G172" t="s">
        <v>159</v>
      </c>
      <c r="H172" t="s">
        <v>115</v>
      </c>
      <c r="I172" s="22" t="s">
        <v>641</v>
      </c>
      <c r="K172" t="s">
        <v>120</v>
      </c>
      <c r="L172" t="s">
        <v>94</v>
      </c>
      <c r="M172" s="27" t="s">
        <v>1216</v>
      </c>
      <c r="N172" t="s">
        <v>274</v>
      </c>
      <c r="P172" t="b">
        <v>1</v>
      </c>
      <c r="Q172" t="s">
        <v>1255</v>
      </c>
      <c r="R172" t="b">
        <v>1</v>
      </c>
    </row>
    <row r="173" spans="1:18" ht="16.2" customHeight="1" x14ac:dyDescent="0.3">
      <c r="A173">
        <v>27</v>
      </c>
      <c r="B173" t="s">
        <v>144</v>
      </c>
      <c r="C173" t="s">
        <v>95</v>
      </c>
      <c r="D173">
        <v>39</v>
      </c>
      <c r="E173" t="s">
        <v>133</v>
      </c>
      <c r="F173" t="s">
        <v>113</v>
      </c>
      <c r="G173" t="s">
        <v>145</v>
      </c>
      <c r="H173" t="s">
        <v>146</v>
      </c>
      <c r="I173">
        <v>15</v>
      </c>
      <c r="K173" t="s">
        <v>120</v>
      </c>
      <c r="L173" t="s">
        <v>95</v>
      </c>
      <c r="M173" s="27" t="s">
        <v>1216</v>
      </c>
      <c r="N173" t="s">
        <v>274</v>
      </c>
      <c r="P173" t="b">
        <v>1</v>
      </c>
      <c r="R173" t="b">
        <v>1</v>
      </c>
    </row>
    <row r="174" spans="1:18" ht="16.2" customHeight="1" x14ac:dyDescent="0.3">
      <c r="A174">
        <v>27</v>
      </c>
      <c r="B174" t="s">
        <v>144</v>
      </c>
      <c r="C174" t="s">
        <v>1177</v>
      </c>
      <c r="D174">
        <v>40</v>
      </c>
      <c r="E174" t="s">
        <v>133</v>
      </c>
      <c r="F174" t="s">
        <v>113</v>
      </c>
      <c r="G174" t="s">
        <v>159</v>
      </c>
      <c r="H174" t="s">
        <v>115</v>
      </c>
      <c r="I174" s="21" t="s">
        <v>642</v>
      </c>
      <c r="K174" t="s">
        <v>120</v>
      </c>
      <c r="L174" t="s">
        <v>1177</v>
      </c>
      <c r="M174" s="27" t="s">
        <v>1216</v>
      </c>
      <c r="N174" t="s">
        <v>274</v>
      </c>
      <c r="P174" t="b">
        <v>1</v>
      </c>
      <c r="Q174" t="s">
        <v>1256</v>
      </c>
      <c r="R174" t="b">
        <v>1</v>
      </c>
    </row>
    <row r="175" spans="1:18" ht="16.2" customHeight="1" x14ac:dyDescent="0.3">
      <c r="A175">
        <v>27</v>
      </c>
      <c r="B175" t="s">
        <v>144</v>
      </c>
      <c r="C175" t="s">
        <v>97</v>
      </c>
      <c r="D175">
        <v>41</v>
      </c>
      <c r="E175" t="s">
        <v>133</v>
      </c>
      <c r="F175" t="s">
        <v>113</v>
      </c>
      <c r="G175" t="s">
        <v>145</v>
      </c>
      <c r="H175" t="s">
        <v>146</v>
      </c>
      <c r="I175">
        <v>75</v>
      </c>
      <c r="K175" t="s">
        <v>120</v>
      </c>
      <c r="L175" t="s">
        <v>97</v>
      </c>
      <c r="M175" t="s">
        <v>1365</v>
      </c>
      <c r="N175" t="s">
        <v>274</v>
      </c>
      <c r="P175" t="b">
        <v>1</v>
      </c>
      <c r="R175" t="b">
        <v>1</v>
      </c>
    </row>
    <row r="176" spans="1:18" ht="16.2" customHeight="1" x14ac:dyDescent="0.3">
      <c r="A176">
        <v>27</v>
      </c>
      <c r="B176" t="s">
        <v>144</v>
      </c>
      <c r="C176" t="s">
        <v>98</v>
      </c>
      <c r="D176">
        <v>42</v>
      </c>
      <c r="E176" t="s">
        <v>133</v>
      </c>
      <c r="F176" t="s">
        <v>113</v>
      </c>
      <c r="G176" t="s">
        <v>145</v>
      </c>
      <c r="H176" t="s">
        <v>146</v>
      </c>
      <c r="I176">
        <v>15</v>
      </c>
      <c r="K176" t="s">
        <v>120</v>
      </c>
      <c r="L176" t="s">
        <v>98</v>
      </c>
      <c r="M176" t="s">
        <v>1365</v>
      </c>
      <c r="N176" t="s">
        <v>274</v>
      </c>
      <c r="P176" t="b">
        <v>1</v>
      </c>
      <c r="R176" t="b">
        <v>1</v>
      </c>
    </row>
    <row r="177" spans="1:18" ht="16.2" customHeight="1" x14ac:dyDescent="0.3">
      <c r="A177">
        <v>27</v>
      </c>
      <c r="B177" t="s">
        <v>144</v>
      </c>
      <c r="C177" t="s">
        <v>99</v>
      </c>
      <c r="D177">
        <v>43</v>
      </c>
      <c r="E177" t="s">
        <v>133</v>
      </c>
      <c r="F177" t="s">
        <v>113</v>
      </c>
      <c r="G177" t="s">
        <v>145</v>
      </c>
      <c r="H177" t="s">
        <v>146</v>
      </c>
      <c r="I177">
        <v>150</v>
      </c>
      <c r="K177" t="s">
        <v>120</v>
      </c>
      <c r="L177" t="s">
        <v>99</v>
      </c>
      <c r="M177" t="s">
        <v>1365</v>
      </c>
      <c r="N177" t="s">
        <v>274</v>
      </c>
      <c r="P177" t="b">
        <v>1</v>
      </c>
      <c r="R177" t="b">
        <v>1</v>
      </c>
    </row>
    <row r="178" spans="1:18" ht="16.2" customHeight="1" x14ac:dyDescent="0.3">
      <c r="A178">
        <v>27</v>
      </c>
      <c r="B178" t="s">
        <v>144</v>
      </c>
      <c r="C178" t="s">
        <v>100</v>
      </c>
      <c r="D178">
        <v>44</v>
      </c>
      <c r="E178" t="s">
        <v>133</v>
      </c>
      <c r="F178" t="s">
        <v>113</v>
      </c>
      <c r="G178" t="s">
        <v>145</v>
      </c>
      <c r="H178" t="s">
        <v>146</v>
      </c>
      <c r="I178">
        <v>25</v>
      </c>
      <c r="K178" t="s">
        <v>120</v>
      </c>
      <c r="L178" t="s">
        <v>100</v>
      </c>
      <c r="M178" t="s">
        <v>1365</v>
      </c>
      <c r="N178" t="s">
        <v>274</v>
      </c>
      <c r="P178" t="b">
        <v>1</v>
      </c>
      <c r="R178" t="b">
        <v>1</v>
      </c>
    </row>
    <row r="179" spans="1:18" ht="16.2" customHeight="1" x14ac:dyDescent="0.3">
      <c r="A179">
        <v>27</v>
      </c>
      <c r="B179" t="s">
        <v>144</v>
      </c>
      <c r="C179" t="s">
        <v>1521</v>
      </c>
      <c r="D179">
        <v>45</v>
      </c>
      <c r="E179" t="s">
        <v>133</v>
      </c>
      <c r="F179" t="s">
        <v>113</v>
      </c>
      <c r="G179" t="s">
        <v>135</v>
      </c>
      <c r="H179" t="s">
        <v>119</v>
      </c>
      <c r="K179" t="s">
        <v>120</v>
      </c>
      <c r="L179" t="s">
        <v>1366</v>
      </c>
      <c r="M179" t="s">
        <v>1367</v>
      </c>
      <c r="N179" t="s">
        <v>274</v>
      </c>
      <c r="P179" t="b">
        <v>0</v>
      </c>
      <c r="R179" t="b">
        <v>0</v>
      </c>
    </row>
    <row r="180" spans="1:18" ht="16.2" customHeight="1" x14ac:dyDescent="0.3">
      <c r="A180">
        <v>27</v>
      </c>
      <c r="B180" t="s">
        <v>144</v>
      </c>
      <c r="C180" t="s">
        <v>1522</v>
      </c>
      <c r="D180">
        <v>46</v>
      </c>
      <c r="E180" t="s">
        <v>133</v>
      </c>
      <c r="F180" t="s">
        <v>113</v>
      </c>
      <c r="G180" t="s">
        <v>135</v>
      </c>
      <c r="H180" t="s">
        <v>119</v>
      </c>
      <c r="K180" t="s">
        <v>120</v>
      </c>
      <c r="L180" t="s">
        <v>1368</v>
      </c>
      <c r="M180" t="s">
        <v>1369</v>
      </c>
      <c r="N180" t="s">
        <v>274</v>
      </c>
      <c r="P180" t="b">
        <v>0</v>
      </c>
      <c r="R180" t="b">
        <v>0</v>
      </c>
    </row>
    <row r="181" spans="1:18" ht="16.2" customHeight="1" x14ac:dyDescent="0.3">
      <c r="A181">
        <v>27</v>
      </c>
      <c r="B181" t="s">
        <v>144</v>
      </c>
      <c r="C181" t="s">
        <v>87</v>
      </c>
      <c r="D181">
        <v>47</v>
      </c>
      <c r="E181" t="s">
        <v>133</v>
      </c>
      <c r="F181" t="s">
        <v>113</v>
      </c>
      <c r="G181" t="s">
        <v>128</v>
      </c>
      <c r="H181" t="s">
        <v>115</v>
      </c>
      <c r="I181">
        <v>0</v>
      </c>
      <c r="J181">
        <v>999999999999999</v>
      </c>
      <c r="K181" t="s">
        <v>120</v>
      </c>
      <c r="L181" t="s">
        <v>87</v>
      </c>
      <c r="M181" t="s">
        <v>1370</v>
      </c>
      <c r="N181" t="s">
        <v>298</v>
      </c>
      <c r="P181" t="b">
        <v>1</v>
      </c>
      <c r="R181" t="b">
        <v>1</v>
      </c>
    </row>
    <row r="182" spans="1:18" ht="16.2" customHeight="1" x14ac:dyDescent="0.3">
      <c r="A182">
        <v>27</v>
      </c>
      <c r="B182" t="s">
        <v>144</v>
      </c>
      <c r="C182" t="s">
        <v>1371</v>
      </c>
      <c r="D182">
        <v>48</v>
      </c>
      <c r="E182" t="s">
        <v>133</v>
      </c>
      <c r="F182" t="s">
        <v>113</v>
      </c>
      <c r="G182" t="s">
        <v>128</v>
      </c>
      <c r="H182" t="s">
        <v>115</v>
      </c>
      <c r="I182">
        <v>0</v>
      </c>
      <c r="J182">
        <v>999999999999999</v>
      </c>
      <c r="K182" t="s">
        <v>120</v>
      </c>
      <c r="L182" t="s">
        <v>1371</v>
      </c>
      <c r="M182" t="s">
        <v>1372</v>
      </c>
      <c r="N182" t="s">
        <v>298</v>
      </c>
      <c r="P182" t="b">
        <v>1</v>
      </c>
      <c r="R182" t="b">
        <v>1</v>
      </c>
    </row>
    <row r="183" spans="1:18" ht="16.2" customHeight="1" x14ac:dyDescent="0.3">
      <c r="A183">
        <v>27</v>
      </c>
      <c r="B183" t="s">
        <v>144</v>
      </c>
      <c r="C183" t="s">
        <v>1373</v>
      </c>
      <c r="D183">
        <v>49</v>
      </c>
      <c r="E183" t="s">
        <v>133</v>
      </c>
      <c r="F183" t="s">
        <v>113</v>
      </c>
      <c r="G183" t="s">
        <v>128</v>
      </c>
      <c r="H183" t="s">
        <v>115</v>
      </c>
      <c r="I183">
        <v>0</v>
      </c>
      <c r="J183">
        <v>999999999999999</v>
      </c>
      <c r="K183" t="s">
        <v>120</v>
      </c>
      <c r="L183" t="s">
        <v>1373</v>
      </c>
      <c r="M183" t="s">
        <v>1372</v>
      </c>
      <c r="N183" t="s">
        <v>298</v>
      </c>
      <c r="P183" t="b">
        <v>1</v>
      </c>
      <c r="R183" t="b">
        <v>1</v>
      </c>
    </row>
    <row r="184" spans="1:18" ht="16.2" customHeight="1" x14ac:dyDescent="0.3">
      <c r="A184">
        <v>27</v>
      </c>
      <c r="B184" t="s">
        <v>144</v>
      </c>
      <c r="C184" t="s">
        <v>1523</v>
      </c>
      <c r="D184">
        <v>50</v>
      </c>
      <c r="E184" t="s">
        <v>133</v>
      </c>
      <c r="F184" t="s">
        <v>113</v>
      </c>
      <c r="G184" t="s">
        <v>135</v>
      </c>
      <c r="H184" t="s">
        <v>119</v>
      </c>
      <c r="I184" t="s">
        <v>186</v>
      </c>
      <c r="K184" t="s">
        <v>120</v>
      </c>
      <c r="L184" t="s">
        <v>1375</v>
      </c>
      <c r="M184" t="s">
        <v>1376</v>
      </c>
      <c r="N184" t="s">
        <v>274</v>
      </c>
      <c r="P184" t="b">
        <v>0</v>
      </c>
      <c r="R184" t="b">
        <v>0</v>
      </c>
    </row>
    <row r="185" spans="1:18" ht="16.2" customHeight="1" x14ac:dyDescent="0.3">
      <c r="A185">
        <v>27</v>
      </c>
      <c r="B185" t="s">
        <v>144</v>
      </c>
      <c r="C185" t="s">
        <v>1524</v>
      </c>
      <c r="D185">
        <v>51</v>
      </c>
      <c r="E185" t="s">
        <v>133</v>
      </c>
      <c r="F185" t="s">
        <v>113</v>
      </c>
      <c r="G185" t="s">
        <v>135</v>
      </c>
      <c r="H185" t="s">
        <v>119</v>
      </c>
      <c r="I185">
        <v>1</v>
      </c>
      <c r="J185">
        <v>99999</v>
      </c>
      <c r="K185" t="s">
        <v>120</v>
      </c>
      <c r="L185" t="s">
        <v>82</v>
      </c>
      <c r="M185" t="s">
        <v>1377</v>
      </c>
      <c r="N185" t="s">
        <v>274</v>
      </c>
      <c r="P185" t="b">
        <v>0</v>
      </c>
      <c r="R185" t="b">
        <v>0</v>
      </c>
    </row>
    <row r="186" spans="1:18" ht="16.2" customHeight="1" x14ac:dyDescent="0.3">
      <c r="A186">
        <v>27</v>
      </c>
      <c r="B186" t="s">
        <v>144</v>
      </c>
      <c r="C186" t="s">
        <v>1525</v>
      </c>
      <c r="D186">
        <v>52</v>
      </c>
      <c r="E186" t="s">
        <v>133</v>
      </c>
      <c r="F186" t="s">
        <v>113</v>
      </c>
      <c r="G186" t="s">
        <v>135</v>
      </c>
      <c r="H186" t="s">
        <v>119</v>
      </c>
      <c r="I186">
        <f ca="1">TODAY()</f>
        <v>45860</v>
      </c>
      <c r="K186" t="s">
        <v>120</v>
      </c>
      <c r="L186" t="s">
        <v>83</v>
      </c>
      <c r="M186" t="s">
        <v>1378</v>
      </c>
      <c r="N186" t="s">
        <v>274</v>
      </c>
      <c r="P186" t="b">
        <v>0</v>
      </c>
      <c r="R186" t="b">
        <v>0</v>
      </c>
    </row>
    <row r="187" spans="1:18" ht="16.2" customHeight="1" x14ac:dyDescent="0.3">
      <c r="A187">
        <v>27</v>
      </c>
      <c r="B187" t="s">
        <v>144</v>
      </c>
      <c r="C187" t="s">
        <v>1534</v>
      </c>
      <c r="D187">
        <v>53</v>
      </c>
      <c r="E187" t="s">
        <v>133</v>
      </c>
      <c r="F187" t="s">
        <v>113</v>
      </c>
      <c r="G187" t="s">
        <v>128</v>
      </c>
      <c r="H187" t="s">
        <v>115</v>
      </c>
      <c r="I187">
        <v>0</v>
      </c>
      <c r="J187">
        <v>999999999999999</v>
      </c>
      <c r="K187" t="s">
        <v>120</v>
      </c>
      <c r="L187" t="s">
        <v>87</v>
      </c>
      <c r="M187" t="s">
        <v>1370</v>
      </c>
      <c r="N187" t="s">
        <v>298</v>
      </c>
      <c r="P187" t="b">
        <v>1</v>
      </c>
      <c r="R187" t="b">
        <v>1</v>
      </c>
    </row>
    <row r="188" spans="1:18" ht="16.2" customHeight="1" x14ac:dyDescent="0.3">
      <c r="A188">
        <v>27</v>
      </c>
      <c r="B188" t="s">
        <v>144</v>
      </c>
      <c r="C188" t="s">
        <v>1535</v>
      </c>
      <c r="D188">
        <v>54</v>
      </c>
      <c r="E188" t="s">
        <v>133</v>
      </c>
      <c r="F188" t="s">
        <v>113</v>
      </c>
      <c r="G188" t="s">
        <v>128</v>
      </c>
      <c r="H188" t="s">
        <v>115</v>
      </c>
      <c r="I188">
        <v>0</v>
      </c>
      <c r="J188">
        <v>999999999999999</v>
      </c>
      <c r="K188" t="s">
        <v>120</v>
      </c>
      <c r="L188" t="s">
        <v>87</v>
      </c>
      <c r="M188" t="s">
        <v>1370</v>
      </c>
      <c r="N188" t="s">
        <v>298</v>
      </c>
      <c r="P188" t="b">
        <v>1</v>
      </c>
      <c r="R188" t="b">
        <v>1</v>
      </c>
    </row>
    <row r="189" spans="1:18" ht="16.2" customHeight="1" x14ac:dyDescent="0.3">
      <c r="A189">
        <v>27</v>
      </c>
      <c r="B189" t="s">
        <v>144</v>
      </c>
      <c r="C189" t="s">
        <v>1536</v>
      </c>
      <c r="D189">
        <v>55</v>
      </c>
      <c r="E189" t="s">
        <v>133</v>
      </c>
      <c r="F189" t="s">
        <v>113</v>
      </c>
      <c r="G189" t="s">
        <v>128</v>
      </c>
      <c r="H189" t="s">
        <v>115</v>
      </c>
      <c r="I189">
        <v>0</v>
      </c>
      <c r="J189">
        <v>999999999999999</v>
      </c>
      <c r="K189" t="s">
        <v>120</v>
      </c>
      <c r="L189" t="s">
        <v>87</v>
      </c>
      <c r="M189" t="s">
        <v>1370</v>
      </c>
      <c r="N189" t="s">
        <v>298</v>
      </c>
      <c r="P189" t="b">
        <v>1</v>
      </c>
      <c r="R189" t="b">
        <v>1</v>
      </c>
    </row>
    <row r="190" spans="1:18" ht="16.2" customHeight="1" x14ac:dyDescent="0.3">
      <c r="A190">
        <v>27</v>
      </c>
      <c r="B190" t="s">
        <v>144</v>
      </c>
      <c r="C190" t="s">
        <v>1491</v>
      </c>
      <c r="D190">
        <v>56</v>
      </c>
      <c r="E190" t="s">
        <v>133</v>
      </c>
      <c r="F190" t="s">
        <v>113</v>
      </c>
      <c r="G190" t="s">
        <v>159</v>
      </c>
      <c r="H190" t="s">
        <v>115</v>
      </c>
      <c r="I190" t="s">
        <v>186</v>
      </c>
      <c r="K190" t="s">
        <v>120</v>
      </c>
      <c r="L190" t="s">
        <v>1375</v>
      </c>
      <c r="M190" t="s">
        <v>1376</v>
      </c>
      <c r="P190" t="b">
        <v>1</v>
      </c>
      <c r="Q190" t="s">
        <v>1261</v>
      </c>
      <c r="R190" t="b">
        <v>1</v>
      </c>
    </row>
    <row r="191" spans="1:18" ht="16.2" customHeight="1" x14ac:dyDescent="0.3">
      <c r="A191" t="s">
        <v>1603</v>
      </c>
      <c r="B191" t="s">
        <v>144</v>
      </c>
      <c r="C191" t="s">
        <v>1125</v>
      </c>
      <c r="D191">
        <v>1</v>
      </c>
      <c r="E191" t="s">
        <v>133</v>
      </c>
      <c r="F191" t="s">
        <v>113</v>
      </c>
      <c r="G191" t="s">
        <v>135</v>
      </c>
      <c r="H191" t="s">
        <v>119</v>
      </c>
      <c r="K191" t="s">
        <v>120</v>
      </c>
      <c r="L191" t="s">
        <v>1125</v>
      </c>
      <c r="M191" s="27" t="s">
        <v>1185</v>
      </c>
      <c r="N191" s="10" t="s">
        <v>274</v>
      </c>
      <c r="P191" t="b">
        <v>0</v>
      </c>
      <c r="R191" t="b">
        <v>0</v>
      </c>
    </row>
    <row r="192" spans="1:18" ht="16.2" customHeight="1" x14ac:dyDescent="0.3">
      <c r="A192" t="s">
        <v>1603</v>
      </c>
      <c r="B192" t="s">
        <v>144</v>
      </c>
      <c r="C192" t="s">
        <v>1258</v>
      </c>
      <c r="D192">
        <v>2</v>
      </c>
      <c r="E192" t="s">
        <v>133</v>
      </c>
      <c r="F192" t="s">
        <v>113</v>
      </c>
      <c r="G192" t="s">
        <v>135</v>
      </c>
      <c r="H192" t="s">
        <v>119</v>
      </c>
      <c r="I192" t="s">
        <v>1387</v>
      </c>
      <c r="K192" t="s">
        <v>116</v>
      </c>
      <c r="L192" t="s">
        <v>1259</v>
      </c>
      <c r="M192" s="27" t="s">
        <v>1260</v>
      </c>
      <c r="N192" s="10" t="s">
        <v>274</v>
      </c>
      <c r="P192" t="b">
        <v>1</v>
      </c>
      <c r="R192" t="b">
        <v>1</v>
      </c>
    </row>
    <row r="193" spans="1:18" ht="16.2" customHeight="1" x14ac:dyDescent="0.3">
      <c r="A193" t="s">
        <v>1603</v>
      </c>
      <c r="B193" t="s">
        <v>144</v>
      </c>
      <c r="C193" t="s">
        <v>1126</v>
      </c>
      <c r="D193">
        <v>3</v>
      </c>
      <c r="E193" t="s">
        <v>133</v>
      </c>
      <c r="F193" t="s">
        <v>113</v>
      </c>
      <c r="G193" t="s">
        <v>135</v>
      </c>
      <c r="H193" t="s">
        <v>119</v>
      </c>
      <c r="K193" t="s">
        <v>120</v>
      </c>
      <c r="L193" t="s">
        <v>1126</v>
      </c>
      <c r="M193" s="27" t="s">
        <v>1186</v>
      </c>
      <c r="N193" t="s">
        <v>274</v>
      </c>
      <c r="P193" t="b">
        <v>0</v>
      </c>
      <c r="R193" t="b">
        <v>0</v>
      </c>
    </row>
    <row r="194" spans="1:18" ht="16.2" customHeight="1" x14ac:dyDescent="0.3">
      <c r="A194" t="s">
        <v>1603</v>
      </c>
      <c r="B194" t="s">
        <v>144</v>
      </c>
      <c r="C194" t="s">
        <v>1127</v>
      </c>
      <c r="D194">
        <v>4</v>
      </c>
      <c r="E194" t="s">
        <v>133</v>
      </c>
      <c r="F194" t="s">
        <v>113</v>
      </c>
      <c r="G194" t="s">
        <v>135</v>
      </c>
      <c r="H194" t="s">
        <v>119</v>
      </c>
      <c r="K194" t="s">
        <v>120</v>
      </c>
      <c r="L194" t="s">
        <v>1127</v>
      </c>
      <c r="M194" s="27" t="s">
        <v>1187</v>
      </c>
      <c r="N194" t="s">
        <v>274</v>
      </c>
      <c r="P194" t="b">
        <v>0</v>
      </c>
      <c r="R194" t="b">
        <v>0</v>
      </c>
    </row>
    <row r="195" spans="1:18" ht="16.2" customHeight="1" x14ac:dyDescent="0.3">
      <c r="A195" t="s">
        <v>1603</v>
      </c>
      <c r="B195" t="s">
        <v>144</v>
      </c>
      <c r="C195" t="s">
        <v>1128</v>
      </c>
      <c r="D195">
        <v>5</v>
      </c>
      <c r="E195" t="s">
        <v>133</v>
      </c>
      <c r="F195" t="s">
        <v>113</v>
      </c>
      <c r="G195" t="s">
        <v>159</v>
      </c>
      <c r="H195" t="s">
        <v>115</v>
      </c>
      <c r="I195" s="10" t="s">
        <v>1384</v>
      </c>
      <c r="K195" t="s">
        <v>120</v>
      </c>
      <c r="L195" t="s">
        <v>1128</v>
      </c>
      <c r="M195" s="27" t="s">
        <v>1188</v>
      </c>
      <c r="N195" t="s">
        <v>274</v>
      </c>
      <c r="P195" t="b">
        <v>1</v>
      </c>
      <c r="R195" t="b">
        <v>1</v>
      </c>
    </row>
    <row r="196" spans="1:18" ht="16.2" customHeight="1" x14ac:dyDescent="0.3">
      <c r="A196" t="s">
        <v>1603</v>
      </c>
      <c r="B196" t="s">
        <v>144</v>
      </c>
      <c r="C196" t="s">
        <v>1158</v>
      </c>
      <c r="D196">
        <v>6</v>
      </c>
      <c r="E196" t="s">
        <v>133</v>
      </c>
      <c r="F196" t="s">
        <v>113</v>
      </c>
      <c r="G196" t="s">
        <v>135</v>
      </c>
      <c r="H196" t="s">
        <v>119</v>
      </c>
      <c r="K196" t="s">
        <v>120</v>
      </c>
      <c r="L196" t="s">
        <v>1158</v>
      </c>
      <c r="M196" s="27" t="s">
        <v>1220</v>
      </c>
      <c r="N196" t="s">
        <v>274</v>
      </c>
      <c r="P196" t="b">
        <v>0</v>
      </c>
      <c r="R196" t="b">
        <v>0</v>
      </c>
    </row>
    <row r="197" spans="1:18" ht="16.2" customHeight="1" x14ac:dyDescent="0.3">
      <c r="A197" t="s">
        <v>1603</v>
      </c>
      <c r="B197" t="s">
        <v>144</v>
      </c>
      <c r="C197" t="s">
        <v>1159</v>
      </c>
      <c r="D197">
        <v>7</v>
      </c>
      <c r="E197" t="s">
        <v>133</v>
      </c>
      <c r="F197" t="s">
        <v>113</v>
      </c>
      <c r="G197" t="s">
        <v>135</v>
      </c>
      <c r="H197" t="s">
        <v>119</v>
      </c>
      <c r="K197" t="s">
        <v>120</v>
      </c>
      <c r="L197" t="s">
        <v>1159</v>
      </c>
      <c r="M197" s="27" t="s">
        <v>1221</v>
      </c>
      <c r="N197" t="s">
        <v>274</v>
      </c>
      <c r="P197" t="b">
        <v>0</v>
      </c>
      <c r="R197" t="b">
        <v>0</v>
      </c>
    </row>
    <row r="198" spans="1:18" ht="16.2" customHeight="1" x14ac:dyDescent="0.3">
      <c r="A198" t="s">
        <v>1603</v>
      </c>
      <c r="B198" t="s">
        <v>144</v>
      </c>
      <c r="C198" t="s">
        <v>1160</v>
      </c>
      <c r="D198">
        <v>8</v>
      </c>
      <c r="E198" t="s">
        <v>133</v>
      </c>
      <c r="F198" t="s">
        <v>113</v>
      </c>
      <c r="G198" t="s">
        <v>135</v>
      </c>
      <c r="H198" t="s">
        <v>119</v>
      </c>
      <c r="K198" t="s">
        <v>120</v>
      </c>
      <c r="L198" t="s">
        <v>1160</v>
      </c>
      <c r="M198" s="27" t="s">
        <v>1191</v>
      </c>
      <c r="N198" t="s">
        <v>274</v>
      </c>
      <c r="P198" t="b">
        <v>0</v>
      </c>
      <c r="R198" t="b">
        <v>0</v>
      </c>
    </row>
    <row r="199" spans="1:18" ht="16.2" customHeight="1" x14ac:dyDescent="0.3">
      <c r="A199" t="s">
        <v>1603</v>
      </c>
      <c r="B199" t="s">
        <v>144</v>
      </c>
      <c r="C199" t="s">
        <v>1161</v>
      </c>
      <c r="D199">
        <v>9</v>
      </c>
      <c r="E199" t="s">
        <v>133</v>
      </c>
      <c r="F199" t="s">
        <v>113</v>
      </c>
      <c r="G199" t="s">
        <v>159</v>
      </c>
      <c r="H199" t="s">
        <v>115</v>
      </c>
      <c r="I199" s="10" t="s">
        <v>1513</v>
      </c>
      <c r="K199" t="s">
        <v>116</v>
      </c>
      <c r="L199" t="s">
        <v>1161</v>
      </c>
      <c r="M199" s="27" t="s">
        <v>1222</v>
      </c>
      <c r="N199" t="s">
        <v>274</v>
      </c>
      <c r="P199" t="b">
        <v>1</v>
      </c>
      <c r="Q199" t="s">
        <v>1552</v>
      </c>
      <c r="R199" t="b">
        <v>1</v>
      </c>
    </row>
    <row r="200" spans="1:18" ht="16.2" customHeight="1" x14ac:dyDescent="0.3">
      <c r="A200" t="s">
        <v>1603</v>
      </c>
      <c r="B200" t="s">
        <v>144</v>
      </c>
      <c r="C200" t="s">
        <v>1162</v>
      </c>
      <c r="D200">
        <v>10</v>
      </c>
      <c r="E200" t="s">
        <v>133</v>
      </c>
      <c r="F200" t="s">
        <v>113</v>
      </c>
      <c r="G200" t="s">
        <v>135</v>
      </c>
      <c r="H200" t="s">
        <v>119</v>
      </c>
      <c r="K200" t="s">
        <v>120</v>
      </c>
      <c r="L200" t="s">
        <v>1162</v>
      </c>
      <c r="M200" s="27" t="s">
        <v>1191</v>
      </c>
      <c r="N200" t="s">
        <v>274</v>
      </c>
      <c r="P200" t="b">
        <v>0</v>
      </c>
      <c r="R200" t="b">
        <v>0</v>
      </c>
    </row>
    <row r="201" spans="1:18" ht="16.2" customHeight="1" x14ac:dyDescent="0.3">
      <c r="A201" t="s">
        <v>1603</v>
      </c>
      <c r="B201" t="s">
        <v>144</v>
      </c>
      <c r="C201" t="s">
        <v>1163</v>
      </c>
      <c r="D201">
        <v>11</v>
      </c>
      <c r="E201" t="s">
        <v>133</v>
      </c>
      <c r="F201" t="s">
        <v>113</v>
      </c>
      <c r="G201" t="s">
        <v>145</v>
      </c>
      <c r="H201" t="s">
        <v>138</v>
      </c>
      <c r="I201">
        <v>10</v>
      </c>
      <c r="K201" t="s">
        <v>116</v>
      </c>
      <c r="L201" t="s">
        <v>1163</v>
      </c>
      <c r="M201" s="27" t="s">
        <v>1223</v>
      </c>
      <c r="N201" t="s">
        <v>274</v>
      </c>
      <c r="P201" t="b">
        <v>1</v>
      </c>
      <c r="R201" t="b">
        <v>1</v>
      </c>
    </row>
    <row r="202" spans="1:18" ht="16.2" customHeight="1" x14ac:dyDescent="0.3">
      <c r="A202" t="s">
        <v>1603</v>
      </c>
      <c r="B202" t="s">
        <v>144</v>
      </c>
      <c r="C202" t="s">
        <v>1164</v>
      </c>
      <c r="D202">
        <v>12</v>
      </c>
      <c r="E202" t="s">
        <v>133</v>
      </c>
      <c r="F202" t="s">
        <v>113</v>
      </c>
      <c r="G202" t="s">
        <v>135</v>
      </c>
      <c r="H202" t="s">
        <v>119</v>
      </c>
      <c r="K202" t="s">
        <v>120</v>
      </c>
      <c r="L202" t="s">
        <v>1164</v>
      </c>
      <c r="M202" s="27" t="s">
        <v>1191</v>
      </c>
      <c r="N202" t="s">
        <v>274</v>
      </c>
      <c r="P202" t="b">
        <v>0</v>
      </c>
      <c r="R202" t="b">
        <v>0</v>
      </c>
    </row>
    <row r="203" spans="1:18" ht="16.2" customHeight="1" x14ac:dyDescent="0.3">
      <c r="A203" t="s">
        <v>1603</v>
      </c>
      <c r="B203" t="s">
        <v>144</v>
      </c>
      <c r="C203" t="s">
        <v>1165</v>
      </c>
      <c r="D203">
        <v>13</v>
      </c>
      <c r="E203" t="s">
        <v>133</v>
      </c>
      <c r="F203" t="s">
        <v>113</v>
      </c>
      <c r="G203" t="s">
        <v>145</v>
      </c>
      <c r="H203" t="s">
        <v>146</v>
      </c>
      <c r="I203">
        <v>10</v>
      </c>
      <c r="K203" t="s">
        <v>120</v>
      </c>
      <c r="L203" t="s">
        <v>1165</v>
      </c>
      <c r="M203" s="27" t="s">
        <v>1224</v>
      </c>
      <c r="N203" t="s">
        <v>274</v>
      </c>
      <c r="P203" t="b">
        <v>1</v>
      </c>
      <c r="R203" t="b">
        <v>1</v>
      </c>
    </row>
    <row r="204" spans="1:18" ht="16.2" customHeight="1" x14ac:dyDescent="0.3">
      <c r="A204" t="s">
        <v>1603</v>
      </c>
      <c r="B204" t="s">
        <v>144</v>
      </c>
      <c r="C204" t="s">
        <v>1166</v>
      </c>
      <c r="D204">
        <v>14</v>
      </c>
      <c r="E204" t="s">
        <v>133</v>
      </c>
      <c r="F204" t="s">
        <v>113</v>
      </c>
      <c r="G204" t="s">
        <v>145</v>
      </c>
      <c r="H204" t="s">
        <v>146</v>
      </c>
      <c r="I204">
        <v>75</v>
      </c>
      <c r="K204" t="s">
        <v>116</v>
      </c>
      <c r="L204" t="s">
        <v>1166</v>
      </c>
      <c r="M204" s="27" t="s">
        <v>1225</v>
      </c>
      <c r="N204" t="s">
        <v>274</v>
      </c>
      <c r="P204" t="b">
        <v>1</v>
      </c>
      <c r="R204" t="b">
        <v>1</v>
      </c>
    </row>
    <row r="205" spans="1:18" ht="16.2" customHeight="1" x14ac:dyDescent="0.3">
      <c r="A205" t="s">
        <v>1603</v>
      </c>
      <c r="B205" t="s">
        <v>144</v>
      </c>
      <c r="C205" t="s">
        <v>71</v>
      </c>
      <c r="D205">
        <v>15</v>
      </c>
      <c r="E205" t="s">
        <v>127</v>
      </c>
      <c r="F205" t="s">
        <v>113</v>
      </c>
      <c r="G205" t="s">
        <v>128</v>
      </c>
      <c r="H205" t="s">
        <v>115</v>
      </c>
      <c r="I205" s="10">
        <v>0</v>
      </c>
      <c r="J205">
        <v>999999999999999</v>
      </c>
      <c r="K205" t="s">
        <v>116</v>
      </c>
      <c r="L205" t="s">
        <v>71</v>
      </c>
      <c r="M205" s="27" t="s">
        <v>1226</v>
      </c>
      <c r="N205" s="10" t="s">
        <v>298</v>
      </c>
      <c r="P205" t="b">
        <v>1</v>
      </c>
      <c r="R205" t="b">
        <v>1</v>
      </c>
    </row>
    <row r="206" spans="1:18" ht="16.2" customHeight="1" x14ac:dyDescent="0.3">
      <c r="A206" t="s">
        <v>1603</v>
      </c>
      <c r="B206" t="s">
        <v>144</v>
      </c>
      <c r="C206" t="s">
        <v>72</v>
      </c>
      <c r="D206">
        <v>16</v>
      </c>
      <c r="E206" t="s">
        <v>127</v>
      </c>
      <c r="F206" t="s">
        <v>113</v>
      </c>
      <c r="G206" t="s">
        <v>128</v>
      </c>
      <c r="H206" t="s">
        <v>115</v>
      </c>
      <c r="I206">
        <v>0</v>
      </c>
      <c r="J206">
        <v>999999999999999</v>
      </c>
      <c r="K206" t="s">
        <v>116</v>
      </c>
      <c r="L206" t="s">
        <v>72</v>
      </c>
      <c r="M206" s="27" t="s">
        <v>1227</v>
      </c>
      <c r="N206" s="10" t="s">
        <v>298</v>
      </c>
      <c r="P206" t="b">
        <v>1</v>
      </c>
      <c r="R206" t="b">
        <v>1</v>
      </c>
    </row>
    <row r="207" spans="1:18" ht="16.2" customHeight="1" x14ac:dyDescent="0.3">
      <c r="A207" t="s">
        <v>1603</v>
      </c>
      <c r="B207" t="s">
        <v>144</v>
      </c>
      <c r="C207" t="s">
        <v>1167</v>
      </c>
      <c r="D207">
        <v>17</v>
      </c>
      <c r="E207" t="s">
        <v>127</v>
      </c>
      <c r="F207" t="s">
        <v>113</v>
      </c>
      <c r="G207" t="s">
        <v>128</v>
      </c>
      <c r="H207" t="s">
        <v>115</v>
      </c>
      <c r="I207">
        <v>0</v>
      </c>
      <c r="J207">
        <v>999999999999999</v>
      </c>
      <c r="K207" t="s">
        <v>116</v>
      </c>
      <c r="L207" t="s">
        <v>1167</v>
      </c>
      <c r="M207" s="27" t="s">
        <v>1228</v>
      </c>
      <c r="N207" s="10" t="s">
        <v>298</v>
      </c>
      <c r="P207" t="b">
        <v>1</v>
      </c>
      <c r="R207" t="b">
        <v>1</v>
      </c>
    </row>
    <row r="208" spans="1:18" ht="16.2" customHeight="1" x14ac:dyDescent="0.3">
      <c r="A208" t="s">
        <v>1603</v>
      </c>
      <c r="B208" t="s">
        <v>144</v>
      </c>
      <c r="C208" t="s">
        <v>1168</v>
      </c>
      <c r="D208">
        <v>18</v>
      </c>
      <c r="E208" t="s">
        <v>127</v>
      </c>
      <c r="F208" t="s">
        <v>113</v>
      </c>
      <c r="G208" t="s">
        <v>118</v>
      </c>
      <c r="H208" t="s">
        <v>119</v>
      </c>
      <c r="I208" s="10" t="s">
        <v>1801</v>
      </c>
      <c r="K208" t="s">
        <v>116</v>
      </c>
      <c r="L208" t="s">
        <v>1168</v>
      </c>
      <c r="M208" s="27" t="s">
        <v>1229</v>
      </c>
      <c r="N208" s="10" t="s">
        <v>298</v>
      </c>
      <c r="P208" t="b">
        <v>1</v>
      </c>
      <c r="R208" t="b">
        <v>1</v>
      </c>
    </row>
    <row r="209" spans="1:18" ht="16.2" customHeight="1" x14ac:dyDescent="0.3">
      <c r="A209" t="s">
        <v>1603</v>
      </c>
      <c r="B209" t="s">
        <v>144</v>
      </c>
      <c r="C209" t="s">
        <v>1169</v>
      </c>
      <c r="D209">
        <v>19</v>
      </c>
      <c r="E209" t="s">
        <v>133</v>
      </c>
      <c r="F209" t="s">
        <v>113</v>
      </c>
      <c r="G209" t="s">
        <v>135</v>
      </c>
      <c r="H209" t="s">
        <v>119</v>
      </c>
      <c r="K209" t="s">
        <v>120</v>
      </c>
      <c r="L209" t="s">
        <v>1169</v>
      </c>
      <c r="M209" s="27" t="s">
        <v>1191</v>
      </c>
      <c r="N209" s="10" t="s">
        <v>274</v>
      </c>
      <c r="P209" t="b">
        <v>0</v>
      </c>
      <c r="R209" t="b">
        <v>0</v>
      </c>
    </row>
    <row r="210" spans="1:18" ht="16.2" customHeight="1" x14ac:dyDescent="0.3">
      <c r="A210" t="s">
        <v>1603</v>
      </c>
      <c r="B210" t="s">
        <v>144</v>
      </c>
      <c r="C210" t="s">
        <v>75</v>
      </c>
      <c r="D210">
        <v>20</v>
      </c>
      <c r="E210" t="s">
        <v>127</v>
      </c>
      <c r="F210" t="s">
        <v>113</v>
      </c>
      <c r="G210" t="s">
        <v>128</v>
      </c>
      <c r="H210" t="s">
        <v>115</v>
      </c>
      <c r="I210">
        <v>0</v>
      </c>
      <c r="J210">
        <v>999999999999999</v>
      </c>
      <c r="K210" t="s">
        <v>116</v>
      </c>
      <c r="L210" t="s">
        <v>75</v>
      </c>
      <c r="M210" s="27" t="s">
        <v>1230</v>
      </c>
      <c r="N210" s="10" t="s">
        <v>298</v>
      </c>
      <c r="P210" t="b">
        <v>1</v>
      </c>
      <c r="R210" t="b">
        <v>1</v>
      </c>
    </row>
    <row r="211" spans="1:18" ht="16.2" customHeight="1" x14ac:dyDescent="0.3">
      <c r="A211" t="s">
        <v>1603</v>
      </c>
      <c r="B211" t="s">
        <v>144</v>
      </c>
      <c r="C211" t="s">
        <v>1170</v>
      </c>
      <c r="D211">
        <v>21</v>
      </c>
      <c r="E211" t="s">
        <v>133</v>
      </c>
      <c r="F211" t="s">
        <v>113</v>
      </c>
      <c r="G211" t="s">
        <v>135</v>
      </c>
      <c r="H211" t="s">
        <v>119</v>
      </c>
      <c r="K211" t="s">
        <v>120</v>
      </c>
      <c r="L211" t="s">
        <v>1170</v>
      </c>
      <c r="M211" s="27" t="s">
        <v>1191</v>
      </c>
      <c r="N211" t="s">
        <v>274</v>
      </c>
      <c r="P211" t="b">
        <v>0</v>
      </c>
      <c r="R211" t="b">
        <v>0</v>
      </c>
    </row>
    <row r="212" spans="1:18" ht="16.2" customHeight="1" x14ac:dyDescent="0.3">
      <c r="A212" t="s">
        <v>1603</v>
      </c>
      <c r="B212" t="s">
        <v>144</v>
      </c>
      <c r="C212" t="s">
        <v>76</v>
      </c>
      <c r="D212">
        <v>22</v>
      </c>
      <c r="E212" t="s">
        <v>127</v>
      </c>
      <c r="F212" t="s">
        <v>113</v>
      </c>
      <c r="G212" t="s">
        <v>128</v>
      </c>
      <c r="H212" t="s">
        <v>115</v>
      </c>
      <c r="I212">
        <v>0</v>
      </c>
      <c r="J212">
        <v>999999999999999</v>
      </c>
      <c r="K212" t="s">
        <v>120</v>
      </c>
      <c r="L212" t="s">
        <v>76</v>
      </c>
      <c r="M212" s="27" t="s">
        <v>1231</v>
      </c>
      <c r="N212" s="10" t="s">
        <v>298</v>
      </c>
      <c r="P212" t="b">
        <v>1</v>
      </c>
      <c r="R212" t="b">
        <v>1</v>
      </c>
    </row>
    <row r="213" spans="1:18" ht="16.2" customHeight="1" x14ac:dyDescent="0.3">
      <c r="A213" t="s">
        <v>1603</v>
      </c>
      <c r="B213" t="s">
        <v>144</v>
      </c>
      <c r="C213" t="s">
        <v>1171</v>
      </c>
      <c r="D213">
        <v>23</v>
      </c>
      <c r="E213" t="s">
        <v>127</v>
      </c>
      <c r="F213" t="s">
        <v>113</v>
      </c>
      <c r="G213" t="s">
        <v>128</v>
      </c>
      <c r="H213" t="s">
        <v>115</v>
      </c>
      <c r="I213">
        <v>0</v>
      </c>
      <c r="J213">
        <v>999999999999999</v>
      </c>
      <c r="K213" t="s">
        <v>116</v>
      </c>
      <c r="L213" t="s">
        <v>1171</v>
      </c>
      <c r="M213" s="27" t="s">
        <v>1232</v>
      </c>
      <c r="N213" s="10" t="s">
        <v>298</v>
      </c>
      <c r="P213" t="b">
        <v>1</v>
      </c>
      <c r="R213" t="b">
        <v>1</v>
      </c>
    </row>
    <row r="214" spans="1:18" ht="16.2" customHeight="1" x14ac:dyDescent="0.3">
      <c r="A214" t="s">
        <v>1603</v>
      </c>
      <c r="B214" t="s">
        <v>144</v>
      </c>
      <c r="C214" t="s">
        <v>1172</v>
      </c>
      <c r="D214">
        <v>24</v>
      </c>
      <c r="E214" t="s">
        <v>133</v>
      </c>
      <c r="F214" t="s">
        <v>113</v>
      </c>
      <c r="G214" t="s">
        <v>124</v>
      </c>
      <c r="H214" t="s">
        <v>146</v>
      </c>
      <c r="I214">
        <f ca="1">TODAY()</f>
        <v>45860</v>
      </c>
      <c r="K214" t="s">
        <v>116</v>
      </c>
      <c r="L214" t="s">
        <v>1172</v>
      </c>
      <c r="M214" s="27" t="s">
        <v>1233</v>
      </c>
      <c r="N214" s="10" t="s">
        <v>273</v>
      </c>
      <c r="P214" t="b">
        <v>1</v>
      </c>
      <c r="Q214" t="s">
        <v>1257</v>
      </c>
      <c r="R214" t="b">
        <v>1</v>
      </c>
    </row>
    <row r="215" spans="1:18" ht="16.2" customHeight="1" x14ac:dyDescent="0.3">
      <c r="A215" t="s">
        <v>1603</v>
      </c>
      <c r="B215" t="s">
        <v>144</v>
      </c>
      <c r="C215" t="s">
        <v>156</v>
      </c>
      <c r="D215">
        <v>25</v>
      </c>
      <c r="E215" t="s">
        <v>133</v>
      </c>
      <c r="F215" t="s">
        <v>113</v>
      </c>
      <c r="G215" t="s">
        <v>124</v>
      </c>
      <c r="H215" t="s">
        <v>146</v>
      </c>
      <c r="I215">
        <f ca="1">TODAY()</f>
        <v>45860</v>
      </c>
      <c r="K215" t="s">
        <v>116</v>
      </c>
      <c r="L215" t="s">
        <v>156</v>
      </c>
      <c r="M215" s="27" t="s">
        <v>1234</v>
      </c>
      <c r="N215" s="10" t="s">
        <v>273</v>
      </c>
      <c r="P215" t="b">
        <v>1</v>
      </c>
      <c r="Q215" t="s">
        <v>1257</v>
      </c>
      <c r="R215" t="b">
        <v>1</v>
      </c>
    </row>
    <row r="216" spans="1:18" ht="16.2" customHeight="1" x14ac:dyDescent="0.3">
      <c r="A216" t="s">
        <v>1603</v>
      </c>
      <c r="B216" t="s">
        <v>144</v>
      </c>
      <c r="C216" t="s">
        <v>90</v>
      </c>
      <c r="D216">
        <v>26</v>
      </c>
      <c r="E216" t="s">
        <v>133</v>
      </c>
      <c r="F216" t="s">
        <v>113</v>
      </c>
      <c r="G216" t="s">
        <v>124</v>
      </c>
      <c r="H216" t="s">
        <v>146</v>
      </c>
      <c r="I216">
        <f ca="1">TODAY()</f>
        <v>45860</v>
      </c>
      <c r="K216" t="s">
        <v>120</v>
      </c>
      <c r="L216" t="s">
        <v>90</v>
      </c>
      <c r="M216" s="27" t="s">
        <v>1235</v>
      </c>
      <c r="N216" s="10" t="s">
        <v>273</v>
      </c>
      <c r="P216" t="b">
        <v>1</v>
      </c>
      <c r="Q216" t="s">
        <v>1257</v>
      </c>
      <c r="R216" t="b">
        <v>1</v>
      </c>
    </row>
    <row r="217" spans="1:18" ht="16.2" customHeight="1" x14ac:dyDescent="0.3">
      <c r="A217" t="s">
        <v>1603</v>
      </c>
      <c r="B217" t="s">
        <v>144</v>
      </c>
      <c r="C217" t="s">
        <v>157</v>
      </c>
      <c r="D217">
        <v>27</v>
      </c>
      <c r="E217" t="s">
        <v>127</v>
      </c>
      <c r="F217" t="s">
        <v>113</v>
      </c>
      <c r="G217" t="s">
        <v>128</v>
      </c>
      <c r="H217" t="s">
        <v>115</v>
      </c>
      <c r="I217">
        <v>0</v>
      </c>
      <c r="J217">
        <v>100</v>
      </c>
      <c r="K217" t="s">
        <v>116</v>
      </c>
      <c r="L217" t="s">
        <v>157</v>
      </c>
      <c r="M217" s="27" t="s">
        <v>1236</v>
      </c>
      <c r="N217" s="10" t="s">
        <v>299</v>
      </c>
      <c r="P217" t="b">
        <v>1</v>
      </c>
      <c r="R217" t="b">
        <v>1</v>
      </c>
    </row>
    <row r="218" spans="1:18" ht="16.2" customHeight="1" x14ac:dyDescent="0.3">
      <c r="A218" t="s">
        <v>1603</v>
      </c>
      <c r="B218" t="s">
        <v>144</v>
      </c>
      <c r="C218" t="s">
        <v>1173</v>
      </c>
      <c r="D218">
        <v>28</v>
      </c>
      <c r="E218" t="s">
        <v>133</v>
      </c>
      <c r="F218" t="s">
        <v>113</v>
      </c>
      <c r="G218" t="s">
        <v>135</v>
      </c>
      <c r="H218" t="s">
        <v>119</v>
      </c>
      <c r="K218" t="s">
        <v>120</v>
      </c>
      <c r="L218" t="s">
        <v>1173</v>
      </c>
      <c r="M218" s="27" t="s">
        <v>1237</v>
      </c>
      <c r="N218" t="s">
        <v>298</v>
      </c>
      <c r="P218" t="b">
        <v>1</v>
      </c>
      <c r="R218" t="b">
        <v>1</v>
      </c>
    </row>
    <row r="219" spans="1:18" ht="16.2" customHeight="1" x14ac:dyDescent="0.3">
      <c r="A219" t="s">
        <v>1603</v>
      </c>
      <c r="B219" t="s">
        <v>144</v>
      </c>
      <c r="C219" t="s">
        <v>161</v>
      </c>
      <c r="D219">
        <v>29</v>
      </c>
      <c r="E219" t="s">
        <v>133</v>
      </c>
      <c r="F219" t="s">
        <v>113</v>
      </c>
      <c r="G219" t="s">
        <v>159</v>
      </c>
      <c r="H219" t="s">
        <v>115</v>
      </c>
      <c r="I219" t="s">
        <v>186</v>
      </c>
      <c r="K219" t="s">
        <v>120</v>
      </c>
      <c r="L219" t="s">
        <v>161</v>
      </c>
      <c r="M219" s="27" t="s">
        <v>1238</v>
      </c>
      <c r="N219">
        <v>0</v>
      </c>
      <c r="P219" t="b">
        <v>1</v>
      </c>
      <c r="Q219" t="s">
        <v>1261</v>
      </c>
      <c r="R219" t="b">
        <v>1</v>
      </c>
    </row>
    <row r="220" spans="1:18" ht="16.2" customHeight="1" x14ac:dyDescent="0.3">
      <c r="A220" t="s">
        <v>1603</v>
      </c>
      <c r="B220" t="s">
        <v>144</v>
      </c>
      <c r="C220" t="s">
        <v>1174</v>
      </c>
      <c r="D220">
        <v>30</v>
      </c>
      <c r="E220" t="s">
        <v>133</v>
      </c>
      <c r="F220" t="s">
        <v>113</v>
      </c>
      <c r="G220" t="s">
        <v>124</v>
      </c>
      <c r="H220" t="s">
        <v>146</v>
      </c>
      <c r="I220">
        <f ca="1">TODAY()</f>
        <v>45860</v>
      </c>
      <c r="K220" t="s">
        <v>120</v>
      </c>
      <c r="L220" t="s">
        <v>1174</v>
      </c>
      <c r="M220" s="27" t="s">
        <v>1191</v>
      </c>
      <c r="N220" s="10" t="s">
        <v>273</v>
      </c>
      <c r="P220" t="b">
        <v>1</v>
      </c>
      <c r="Q220" t="s">
        <v>1257</v>
      </c>
      <c r="R220" t="b">
        <v>1</v>
      </c>
    </row>
    <row r="221" spans="1:18" ht="16.2" customHeight="1" x14ac:dyDescent="0.3">
      <c r="A221" t="s">
        <v>1603</v>
      </c>
      <c r="B221" t="s">
        <v>144</v>
      </c>
      <c r="C221" t="s">
        <v>163</v>
      </c>
      <c r="D221">
        <v>31</v>
      </c>
      <c r="E221" t="s">
        <v>133</v>
      </c>
      <c r="F221" t="s">
        <v>113</v>
      </c>
      <c r="G221" t="s">
        <v>159</v>
      </c>
      <c r="H221" t="s">
        <v>115</v>
      </c>
      <c r="I221" t="s">
        <v>630</v>
      </c>
      <c r="K221" t="s">
        <v>120</v>
      </c>
      <c r="L221" t="s">
        <v>163</v>
      </c>
      <c r="M221" s="27" t="s">
        <v>1239</v>
      </c>
      <c r="N221" t="s">
        <v>298</v>
      </c>
      <c r="P221" t="b">
        <v>1</v>
      </c>
      <c r="Q221" t="s">
        <v>1254</v>
      </c>
      <c r="R221" t="b">
        <v>1</v>
      </c>
    </row>
    <row r="222" spans="1:18" ht="16.2" customHeight="1" x14ac:dyDescent="0.3">
      <c r="A222" t="s">
        <v>1603</v>
      </c>
      <c r="B222" t="s">
        <v>144</v>
      </c>
      <c r="C222" t="s">
        <v>1175</v>
      </c>
      <c r="D222">
        <v>32</v>
      </c>
      <c r="E222" t="s">
        <v>133</v>
      </c>
      <c r="F222" t="s">
        <v>113</v>
      </c>
      <c r="G222" t="s">
        <v>135</v>
      </c>
      <c r="H222" t="s">
        <v>119</v>
      </c>
      <c r="K222" t="s">
        <v>120</v>
      </c>
      <c r="L222" t="s">
        <v>1175</v>
      </c>
      <c r="M222" s="27" t="s">
        <v>1240</v>
      </c>
      <c r="N222" t="s">
        <v>298</v>
      </c>
      <c r="P222" t="b">
        <v>0</v>
      </c>
      <c r="R222" t="b">
        <v>0</v>
      </c>
    </row>
    <row r="223" spans="1:18" ht="16.2" customHeight="1" x14ac:dyDescent="0.3">
      <c r="A223" t="s">
        <v>1603</v>
      </c>
      <c r="B223" t="s">
        <v>144</v>
      </c>
      <c r="C223" t="s">
        <v>1176</v>
      </c>
      <c r="D223">
        <v>33</v>
      </c>
      <c r="E223" t="s">
        <v>133</v>
      </c>
      <c r="F223" t="s">
        <v>113</v>
      </c>
      <c r="G223" t="s">
        <v>135</v>
      </c>
      <c r="H223" t="s">
        <v>119</v>
      </c>
      <c r="K223" t="s">
        <v>120</v>
      </c>
      <c r="L223" t="s">
        <v>1176</v>
      </c>
      <c r="M223" s="27" t="s">
        <v>1241</v>
      </c>
      <c r="N223" t="s">
        <v>298</v>
      </c>
      <c r="P223" t="b">
        <v>0</v>
      </c>
      <c r="R223" t="b">
        <v>0</v>
      </c>
    </row>
    <row r="224" spans="1:18" ht="16.2" customHeight="1" x14ac:dyDescent="0.3">
      <c r="A224" t="s">
        <v>1603</v>
      </c>
      <c r="B224" t="s">
        <v>144</v>
      </c>
      <c r="C224" t="s">
        <v>1156</v>
      </c>
      <c r="D224">
        <v>34</v>
      </c>
      <c r="E224" t="s">
        <v>133</v>
      </c>
      <c r="F224" t="s">
        <v>113</v>
      </c>
      <c r="G224" t="s">
        <v>135</v>
      </c>
      <c r="H224" t="s">
        <v>119</v>
      </c>
      <c r="K224" t="s">
        <v>120</v>
      </c>
      <c r="L224" t="s">
        <v>1156</v>
      </c>
      <c r="M224" s="27" t="s">
        <v>1191</v>
      </c>
      <c r="N224" t="s">
        <v>298</v>
      </c>
      <c r="P224" t="b">
        <v>0</v>
      </c>
      <c r="R224" t="b">
        <v>0</v>
      </c>
    </row>
    <row r="225" spans="1:18" ht="16.2" customHeight="1" x14ac:dyDescent="0.3">
      <c r="A225" t="s">
        <v>1603</v>
      </c>
      <c r="B225" t="s">
        <v>144</v>
      </c>
      <c r="C225" t="s">
        <v>80</v>
      </c>
      <c r="D225">
        <v>35</v>
      </c>
      <c r="E225" t="s">
        <v>133</v>
      </c>
      <c r="F225" t="s">
        <v>113</v>
      </c>
      <c r="G225" t="s">
        <v>159</v>
      </c>
      <c r="H225" t="s">
        <v>115</v>
      </c>
      <c r="I225" s="10" t="s">
        <v>643</v>
      </c>
      <c r="K225" t="s">
        <v>116</v>
      </c>
      <c r="L225" t="s">
        <v>80</v>
      </c>
      <c r="M225" s="27" t="s">
        <v>1216</v>
      </c>
      <c r="N225" t="s">
        <v>298</v>
      </c>
      <c r="P225" t="b">
        <v>1</v>
      </c>
      <c r="Q225" t="s">
        <v>1379</v>
      </c>
      <c r="R225" t="b">
        <v>1</v>
      </c>
    </row>
    <row r="226" spans="1:18" ht="16.2" customHeight="1" x14ac:dyDescent="0.3">
      <c r="A226" t="s">
        <v>1603</v>
      </c>
      <c r="B226" t="s">
        <v>144</v>
      </c>
      <c r="C226" t="s">
        <v>81</v>
      </c>
      <c r="D226">
        <v>36</v>
      </c>
      <c r="E226" t="s">
        <v>133</v>
      </c>
      <c r="F226" t="s">
        <v>113</v>
      </c>
      <c r="G226" t="s">
        <v>145</v>
      </c>
      <c r="H226" t="s">
        <v>146</v>
      </c>
      <c r="I226">
        <v>20</v>
      </c>
      <c r="K226" t="s">
        <v>120</v>
      </c>
      <c r="L226" t="s">
        <v>81</v>
      </c>
      <c r="M226" s="27" t="s">
        <v>1216</v>
      </c>
      <c r="N226" t="s">
        <v>298</v>
      </c>
      <c r="P226" t="b">
        <v>1</v>
      </c>
      <c r="R226" t="b">
        <v>1</v>
      </c>
    </row>
    <row r="227" spans="1:18" ht="16.2" customHeight="1" x14ac:dyDescent="0.3">
      <c r="A227" t="s">
        <v>1603</v>
      </c>
      <c r="B227" t="s">
        <v>144</v>
      </c>
      <c r="C227" t="s">
        <v>1537</v>
      </c>
      <c r="D227">
        <v>37</v>
      </c>
      <c r="E227" t="s">
        <v>133</v>
      </c>
      <c r="F227" t="s">
        <v>113</v>
      </c>
      <c r="G227" t="s">
        <v>135</v>
      </c>
      <c r="H227" t="s">
        <v>119</v>
      </c>
      <c r="I227" t="s">
        <v>188</v>
      </c>
      <c r="K227" t="s">
        <v>120</v>
      </c>
      <c r="L227" t="s">
        <v>93</v>
      </c>
      <c r="M227" s="27" t="s">
        <v>1216</v>
      </c>
      <c r="N227" t="s">
        <v>274</v>
      </c>
      <c r="P227" t="b">
        <v>0</v>
      </c>
      <c r="R227" t="b">
        <v>0</v>
      </c>
    </row>
    <row r="228" spans="1:18" ht="16.2" customHeight="1" x14ac:dyDescent="0.3">
      <c r="A228" t="s">
        <v>1603</v>
      </c>
      <c r="B228" t="s">
        <v>144</v>
      </c>
      <c r="C228" t="s">
        <v>1538</v>
      </c>
      <c r="D228">
        <v>38</v>
      </c>
      <c r="E228" t="s">
        <v>133</v>
      </c>
      <c r="F228" t="s">
        <v>113</v>
      </c>
      <c r="G228" t="s">
        <v>135</v>
      </c>
      <c r="H228" t="s">
        <v>119</v>
      </c>
      <c r="I228" t="s">
        <v>641</v>
      </c>
      <c r="K228" t="s">
        <v>120</v>
      </c>
      <c r="L228" t="s">
        <v>94</v>
      </c>
      <c r="M228" s="27" t="s">
        <v>1216</v>
      </c>
      <c r="N228" t="s">
        <v>274</v>
      </c>
      <c r="P228" t="b">
        <v>0</v>
      </c>
      <c r="R228" t="b">
        <v>0</v>
      </c>
    </row>
    <row r="229" spans="1:18" ht="16.2" customHeight="1" x14ac:dyDescent="0.3">
      <c r="A229" t="s">
        <v>1603</v>
      </c>
      <c r="B229" t="s">
        <v>144</v>
      </c>
      <c r="C229" t="s">
        <v>1539</v>
      </c>
      <c r="D229">
        <v>39</v>
      </c>
      <c r="E229" t="s">
        <v>133</v>
      </c>
      <c r="F229" t="s">
        <v>113</v>
      </c>
      <c r="G229" t="s">
        <v>135</v>
      </c>
      <c r="H229" t="s">
        <v>119</v>
      </c>
      <c r="I229">
        <v>15</v>
      </c>
      <c r="K229" t="s">
        <v>120</v>
      </c>
      <c r="L229" t="s">
        <v>95</v>
      </c>
      <c r="M229" s="27" t="s">
        <v>1216</v>
      </c>
      <c r="N229" t="s">
        <v>298</v>
      </c>
      <c r="P229" t="b">
        <v>0</v>
      </c>
      <c r="R229" t="b">
        <v>0</v>
      </c>
    </row>
    <row r="230" spans="1:18" ht="16.2" customHeight="1" x14ac:dyDescent="0.3">
      <c r="A230" t="s">
        <v>1603</v>
      </c>
      <c r="B230" t="s">
        <v>144</v>
      </c>
      <c r="C230" t="s">
        <v>1540</v>
      </c>
      <c r="D230">
        <v>40</v>
      </c>
      <c r="E230" t="s">
        <v>133</v>
      </c>
      <c r="F230" t="s">
        <v>113</v>
      </c>
      <c r="G230" t="s">
        <v>135</v>
      </c>
      <c r="H230" t="s">
        <v>119</v>
      </c>
      <c r="I230" s="21" t="s">
        <v>642</v>
      </c>
      <c r="K230" t="s">
        <v>120</v>
      </c>
      <c r="L230" t="s">
        <v>1177</v>
      </c>
      <c r="M230" s="27" t="s">
        <v>1216</v>
      </c>
      <c r="N230" t="s">
        <v>274</v>
      </c>
      <c r="P230" t="b">
        <v>0</v>
      </c>
      <c r="R230" t="b">
        <v>0</v>
      </c>
    </row>
    <row r="231" spans="1:18" ht="16.2" customHeight="1" x14ac:dyDescent="0.3">
      <c r="A231" t="s">
        <v>1603</v>
      </c>
      <c r="B231" t="s">
        <v>144</v>
      </c>
      <c r="C231" t="s">
        <v>1541</v>
      </c>
      <c r="D231">
        <v>41</v>
      </c>
      <c r="E231" t="s">
        <v>133</v>
      </c>
      <c r="F231" t="s">
        <v>113</v>
      </c>
      <c r="G231" t="s">
        <v>135</v>
      </c>
      <c r="H231" t="s">
        <v>119</v>
      </c>
      <c r="I231">
        <v>75</v>
      </c>
      <c r="K231" t="s">
        <v>120</v>
      </c>
      <c r="L231" t="s">
        <v>97</v>
      </c>
      <c r="M231" t="s">
        <v>1365</v>
      </c>
      <c r="N231" t="s">
        <v>274</v>
      </c>
      <c r="P231" t="b">
        <v>0</v>
      </c>
      <c r="R231" t="b">
        <v>0</v>
      </c>
    </row>
    <row r="232" spans="1:18" ht="16.2" customHeight="1" x14ac:dyDescent="0.3">
      <c r="A232" t="s">
        <v>1603</v>
      </c>
      <c r="B232" t="s">
        <v>144</v>
      </c>
      <c r="C232" t="s">
        <v>1542</v>
      </c>
      <c r="D232">
        <v>42</v>
      </c>
      <c r="E232" t="s">
        <v>133</v>
      </c>
      <c r="F232" t="s">
        <v>113</v>
      </c>
      <c r="G232" t="s">
        <v>135</v>
      </c>
      <c r="H232" t="s">
        <v>119</v>
      </c>
      <c r="I232">
        <v>15</v>
      </c>
      <c r="K232" t="s">
        <v>120</v>
      </c>
      <c r="L232" t="s">
        <v>98</v>
      </c>
      <c r="M232" t="s">
        <v>1365</v>
      </c>
      <c r="N232" t="s">
        <v>274</v>
      </c>
      <c r="P232" t="b">
        <v>0</v>
      </c>
      <c r="R232" t="b">
        <v>0</v>
      </c>
    </row>
    <row r="233" spans="1:18" ht="16.2" customHeight="1" x14ac:dyDescent="0.3">
      <c r="A233" t="s">
        <v>1603</v>
      </c>
      <c r="B233" t="s">
        <v>144</v>
      </c>
      <c r="C233" t="s">
        <v>1543</v>
      </c>
      <c r="D233">
        <v>43</v>
      </c>
      <c r="E233" t="s">
        <v>133</v>
      </c>
      <c r="F233" t="s">
        <v>113</v>
      </c>
      <c r="G233" t="s">
        <v>135</v>
      </c>
      <c r="H233" t="s">
        <v>119</v>
      </c>
      <c r="I233">
        <v>150</v>
      </c>
      <c r="K233" t="s">
        <v>120</v>
      </c>
      <c r="L233" t="s">
        <v>99</v>
      </c>
      <c r="M233" t="s">
        <v>1365</v>
      </c>
      <c r="N233" t="s">
        <v>274</v>
      </c>
      <c r="P233" t="b">
        <v>0</v>
      </c>
      <c r="R233" t="b">
        <v>0</v>
      </c>
    </row>
    <row r="234" spans="1:18" ht="16.2" customHeight="1" x14ac:dyDescent="0.3">
      <c r="A234" t="s">
        <v>1603</v>
      </c>
      <c r="B234" t="s">
        <v>144</v>
      </c>
      <c r="C234" t="s">
        <v>1544</v>
      </c>
      <c r="D234">
        <v>44</v>
      </c>
      <c r="E234" t="s">
        <v>133</v>
      </c>
      <c r="F234" t="s">
        <v>113</v>
      </c>
      <c r="G234" t="s">
        <v>135</v>
      </c>
      <c r="H234" t="s">
        <v>119</v>
      </c>
      <c r="I234">
        <v>25</v>
      </c>
      <c r="K234" t="s">
        <v>120</v>
      </c>
      <c r="L234" t="s">
        <v>100</v>
      </c>
      <c r="M234" t="s">
        <v>1365</v>
      </c>
      <c r="N234" t="s">
        <v>274</v>
      </c>
      <c r="P234" t="b">
        <v>0</v>
      </c>
      <c r="R234" t="b">
        <v>0</v>
      </c>
    </row>
    <row r="235" spans="1:18" s="30" customFormat="1" ht="16.2" customHeight="1" x14ac:dyDescent="0.3">
      <c r="A235" t="s">
        <v>1603</v>
      </c>
      <c r="B235" t="s">
        <v>144</v>
      </c>
      <c r="C235" t="s">
        <v>1366</v>
      </c>
      <c r="D235">
        <v>45</v>
      </c>
      <c r="E235" t="s">
        <v>133</v>
      </c>
      <c r="F235" t="s">
        <v>113</v>
      </c>
      <c r="G235" t="s">
        <v>159</v>
      </c>
      <c r="H235" t="s">
        <v>115</v>
      </c>
      <c r="I235" t="s">
        <v>186</v>
      </c>
      <c r="J235"/>
      <c r="K235" t="s">
        <v>120</v>
      </c>
      <c r="L235" t="s">
        <v>1366</v>
      </c>
      <c r="M235" t="s">
        <v>1367</v>
      </c>
      <c r="N235" t="s">
        <v>274</v>
      </c>
      <c r="O235"/>
      <c r="P235" s="30" t="b">
        <v>1</v>
      </c>
      <c r="Q235" t="s">
        <v>1261</v>
      </c>
      <c r="R235" s="30" t="b">
        <v>1</v>
      </c>
    </row>
    <row r="236" spans="1:18" s="30" customFormat="1" ht="16.2" customHeight="1" x14ac:dyDescent="0.3">
      <c r="A236" t="s">
        <v>1603</v>
      </c>
      <c r="B236" t="s">
        <v>144</v>
      </c>
      <c r="C236" t="s">
        <v>1368</v>
      </c>
      <c r="D236">
        <v>46</v>
      </c>
      <c r="E236" t="s">
        <v>133</v>
      </c>
      <c r="F236" t="s">
        <v>113</v>
      </c>
      <c r="G236" t="s">
        <v>159</v>
      </c>
      <c r="H236" t="s">
        <v>115</v>
      </c>
      <c r="I236" t="s">
        <v>186</v>
      </c>
      <c r="J236"/>
      <c r="K236" t="s">
        <v>120</v>
      </c>
      <c r="L236" t="s">
        <v>1368</v>
      </c>
      <c r="M236" t="s">
        <v>1369</v>
      </c>
      <c r="N236" t="s">
        <v>274</v>
      </c>
      <c r="O236"/>
      <c r="P236" s="30" t="b">
        <v>1</v>
      </c>
      <c r="Q236" t="s">
        <v>1261</v>
      </c>
      <c r="R236" s="30" t="b">
        <v>1</v>
      </c>
    </row>
    <row r="237" spans="1:18" ht="16.2" customHeight="1" x14ac:dyDescent="0.3">
      <c r="A237" t="s">
        <v>1603</v>
      </c>
      <c r="B237" t="s">
        <v>144</v>
      </c>
      <c r="C237" t="s">
        <v>1545</v>
      </c>
      <c r="D237">
        <v>47</v>
      </c>
      <c r="E237" t="s">
        <v>133</v>
      </c>
      <c r="F237" t="s">
        <v>113</v>
      </c>
      <c r="G237" t="s">
        <v>135</v>
      </c>
      <c r="H237" t="s">
        <v>119</v>
      </c>
      <c r="I237">
        <v>0</v>
      </c>
      <c r="J237">
        <v>999999999999999</v>
      </c>
      <c r="K237" t="s">
        <v>120</v>
      </c>
      <c r="L237" t="s">
        <v>87</v>
      </c>
      <c r="M237" t="s">
        <v>1370</v>
      </c>
      <c r="N237" t="s">
        <v>298</v>
      </c>
      <c r="P237" t="b">
        <v>0</v>
      </c>
      <c r="R237" t="b">
        <v>0</v>
      </c>
    </row>
    <row r="238" spans="1:18" ht="16.2" customHeight="1" x14ac:dyDescent="0.3">
      <c r="A238" t="s">
        <v>1603</v>
      </c>
      <c r="B238" t="s">
        <v>144</v>
      </c>
      <c r="C238" t="s">
        <v>1546</v>
      </c>
      <c r="D238">
        <v>48</v>
      </c>
      <c r="E238" t="s">
        <v>133</v>
      </c>
      <c r="F238" t="s">
        <v>113</v>
      </c>
      <c r="G238" t="s">
        <v>135</v>
      </c>
      <c r="H238" t="s">
        <v>119</v>
      </c>
      <c r="I238">
        <v>0</v>
      </c>
      <c r="J238">
        <v>999999999999999</v>
      </c>
      <c r="K238" t="s">
        <v>120</v>
      </c>
      <c r="L238" t="s">
        <v>1371</v>
      </c>
      <c r="M238" t="s">
        <v>1372</v>
      </c>
      <c r="N238" t="s">
        <v>298</v>
      </c>
      <c r="P238" t="b">
        <v>0</v>
      </c>
      <c r="R238" t="b">
        <v>0</v>
      </c>
    </row>
    <row r="239" spans="1:18" ht="16.2" customHeight="1" x14ac:dyDescent="0.3">
      <c r="A239" t="s">
        <v>1603</v>
      </c>
      <c r="B239" t="s">
        <v>144</v>
      </c>
      <c r="C239" t="s">
        <v>1547</v>
      </c>
      <c r="D239">
        <v>49</v>
      </c>
      <c r="E239" t="s">
        <v>133</v>
      </c>
      <c r="F239" t="s">
        <v>113</v>
      </c>
      <c r="G239" t="s">
        <v>135</v>
      </c>
      <c r="H239" t="s">
        <v>119</v>
      </c>
      <c r="I239">
        <v>0</v>
      </c>
      <c r="J239">
        <v>999999999999999</v>
      </c>
      <c r="K239" t="s">
        <v>120</v>
      </c>
      <c r="L239" t="s">
        <v>1373</v>
      </c>
      <c r="M239" t="s">
        <v>1372</v>
      </c>
      <c r="N239" t="s">
        <v>298</v>
      </c>
      <c r="P239" t="b">
        <v>0</v>
      </c>
      <c r="R239" t="b">
        <v>0</v>
      </c>
    </row>
    <row r="240" spans="1:18" s="30" customFormat="1" ht="16.2" customHeight="1" x14ac:dyDescent="0.3">
      <c r="A240" t="s">
        <v>1603</v>
      </c>
      <c r="B240" t="s">
        <v>144</v>
      </c>
      <c r="C240" t="s">
        <v>1374</v>
      </c>
      <c r="D240">
        <v>50</v>
      </c>
      <c r="E240" t="s">
        <v>133</v>
      </c>
      <c r="F240" t="s">
        <v>113</v>
      </c>
      <c r="G240" t="s">
        <v>159</v>
      </c>
      <c r="H240" t="s">
        <v>115</v>
      </c>
      <c r="I240" t="s">
        <v>186</v>
      </c>
      <c r="J240"/>
      <c r="K240" t="s">
        <v>120</v>
      </c>
      <c r="L240" t="s">
        <v>1375</v>
      </c>
      <c r="M240" t="s">
        <v>1376</v>
      </c>
      <c r="N240" t="s">
        <v>274</v>
      </c>
      <c r="O240"/>
      <c r="P240" s="30" t="b">
        <v>1</v>
      </c>
      <c r="Q240" t="s">
        <v>1261</v>
      </c>
      <c r="R240" s="30" t="b">
        <v>1</v>
      </c>
    </row>
    <row r="241" spans="1:18" s="30" customFormat="1" ht="16.2" customHeight="1" x14ac:dyDescent="0.3">
      <c r="A241" t="s">
        <v>1603</v>
      </c>
      <c r="B241" t="s">
        <v>144</v>
      </c>
      <c r="C241" t="s">
        <v>82</v>
      </c>
      <c r="D241">
        <v>51</v>
      </c>
      <c r="E241" t="s">
        <v>133</v>
      </c>
      <c r="F241" t="s">
        <v>113</v>
      </c>
      <c r="G241" t="s">
        <v>114</v>
      </c>
      <c r="H241" t="s">
        <v>115</v>
      </c>
      <c r="I241">
        <v>1</v>
      </c>
      <c r="J241">
        <v>99999</v>
      </c>
      <c r="K241" t="s">
        <v>120</v>
      </c>
      <c r="L241" t="s">
        <v>82</v>
      </c>
      <c r="M241" t="s">
        <v>1377</v>
      </c>
      <c r="N241" t="s">
        <v>274</v>
      </c>
      <c r="O241"/>
      <c r="P241" s="30" t="b">
        <v>1</v>
      </c>
      <c r="Q241"/>
      <c r="R241" s="30" t="b">
        <v>1</v>
      </c>
    </row>
    <row r="242" spans="1:18" s="30" customFormat="1" ht="16.2" customHeight="1" x14ac:dyDescent="0.3">
      <c r="A242" t="s">
        <v>1603</v>
      </c>
      <c r="B242" t="s">
        <v>144</v>
      </c>
      <c r="C242" t="s">
        <v>83</v>
      </c>
      <c r="D242">
        <v>52</v>
      </c>
      <c r="E242" t="s">
        <v>133</v>
      </c>
      <c r="F242" t="s">
        <v>113</v>
      </c>
      <c r="G242" t="s">
        <v>124</v>
      </c>
      <c r="H242" t="s">
        <v>146</v>
      </c>
      <c r="I242">
        <f ca="1">TODAY()</f>
        <v>45860</v>
      </c>
      <c r="J242"/>
      <c r="K242" t="s">
        <v>120</v>
      </c>
      <c r="L242" t="s">
        <v>83</v>
      </c>
      <c r="M242" t="s">
        <v>1378</v>
      </c>
      <c r="N242" t="s">
        <v>273</v>
      </c>
      <c r="O242"/>
      <c r="P242" s="30" t="b">
        <v>1</v>
      </c>
      <c r="Q242" t="s">
        <v>1257</v>
      </c>
      <c r="R242" s="30" t="b">
        <v>1</v>
      </c>
    </row>
    <row r="243" spans="1:18" s="30" customFormat="1" ht="16.2" customHeight="1" x14ac:dyDescent="0.3">
      <c r="A243" t="s">
        <v>1603</v>
      </c>
      <c r="B243" t="s">
        <v>144</v>
      </c>
      <c r="C243" t="s">
        <v>1548</v>
      </c>
      <c r="D243">
        <v>53</v>
      </c>
      <c r="E243" t="s">
        <v>133</v>
      </c>
      <c r="F243" t="s">
        <v>113</v>
      </c>
      <c r="G243" t="s">
        <v>135</v>
      </c>
      <c r="H243" t="s">
        <v>119</v>
      </c>
      <c r="I243">
        <v>0</v>
      </c>
      <c r="J243">
        <v>999999999999999</v>
      </c>
      <c r="K243" t="s">
        <v>120</v>
      </c>
      <c r="L243" t="s">
        <v>87</v>
      </c>
      <c r="M243" t="s">
        <v>1370</v>
      </c>
      <c r="N243" t="s">
        <v>298</v>
      </c>
      <c r="O243"/>
      <c r="P243" t="b">
        <v>0</v>
      </c>
      <c r="Q243"/>
      <c r="R243" t="b">
        <v>0</v>
      </c>
    </row>
    <row r="244" spans="1:18" s="30" customFormat="1" ht="16.2" customHeight="1" x14ac:dyDescent="0.3">
      <c r="A244" t="s">
        <v>1603</v>
      </c>
      <c r="B244" t="s">
        <v>144</v>
      </c>
      <c r="C244" t="s">
        <v>1549</v>
      </c>
      <c r="D244">
        <v>54</v>
      </c>
      <c r="E244" t="s">
        <v>133</v>
      </c>
      <c r="F244" t="s">
        <v>113</v>
      </c>
      <c r="G244" t="s">
        <v>135</v>
      </c>
      <c r="H244" t="s">
        <v>119</v>
      </c>
      <c r="I244">
        <v>0</v>
      </c>
      <c r="J244">
        <v>999999999999999</v>
      </c>
      <c r="K244" t="s">
        <v>120</v>
      </c>
      <c r="L244" t="s">
        <v>87</v>
      </c>
      <c r="M244" t="s">
        <v>1370</v>
      </c>
      <c r="N244" t="s">
        <v>298</v>
      </c>
      <c r="O244"/>
      <c r="P244" t="b">
        <v>0</v>
      </c>
      <c r="Q244"/>
      <c r="R244" t="b">
        <v>0</v>
      </c>
    </row>
    <row r="245" spans="1:18" s="30" customFormat="1" ht="16.2" customHeight="1" x14ac:dyDescent="0.3">
      <c r="A245" t="s">
        <v>1603</v>
      </c>
      <c r="B245" t="s">
        <v>144</v>
      </c>
      <c r="C245" t="s">
        <v>1550</v>
      </c>
      <c r="D245">
        <v>55</v>
      </c>
      <c r="E245" t="s">
        <v>133</v>
      </c>
      <c r="F245" t="s">
        <v>113</v>
      </c>
      <c r="G245" t="s">
        <v>135</v>
      </c>
      <c r="H245" t="s">
        <v>119</v>
      </c>
      <c r="I245">
        <v>0</v>
      </c>
      <c r="J245">
        <v>999999999999999</v>
      </c>
      <c r="K245" t="s">
        <v>120</v>
      </c>
      <c r="L245" t="s">
        <v>87</v>
      </c>
      <c r="M245" t="s">
        <v>1370</v>
      </c>
      <c r="N245" t="s">
        <v>298</v>
      </c>
      <c r="O245"/>
      <c r="P245" t="b">
        <v>0</v>
      </c>
      <c r="Q245"/>
      <c r="R245" t="b">
        <v>0</v>
      </c>
    </row>
    <row r="246" spans="1:18" s="30" customFormat="1" ht="16.2" customHeight="1" x14ac:dyDescent="0.3">
      <c r="A246" t="s">
        <v>1603</v>
      </c>
      <c r="B246" t="s">
        <v>144</v>
      </c>
      <c r="C246" t="s">
        <v>1551</v>
      </c>
      <c r="D246">
        <v>56</v>
      </c>
      <c r="E246" t="s">
        <v>133</v>
      </c>
      <c r="F246" t="s">
        <v>113</v>
      </c>
      <c r="G246" t="s">
        <v>159</v>
      </c>
      <c r="H246" t="s">
        <v>115</v>
      </c>
      <c r="I246" t="s">
        <v>186</v>
      </c>
      <c r="J246"/>
      <c r="K246" t="s">
        <v>120</v>
      </c>
      <c r="L246" t="s">
        <v>1375</v>
      </c>
      <c r="M246" t="s">
        <v>1376</v>
      </c>
      <c r="N246" t="s">
        <v>274</v>
      </c>
      <c r="O246"/>
      <c r="P246" s="30" t="b">
        <v>1</v>
      </c>
      <c r="Q246" t="s">
        <v>1261</v>
      </c>
      <c r="R246" s="30" t="b">
        <v>1</v>
      </c>
    </row>
    <row r="247" spans="1:18" ht="16.2" customHeight="1" x14ac:dyDescent="0.3">
      <c r="A247" t="s">
        <v>244</v>
      </c>
      <c r="B247" t="s">
        <v>191</v>
      </c>
      <c r="C247" t="s">
        <v>1125</v>
      </c>
      <c r="D247" t="s">
        <v>193</v>
      </c>
      <c r="E247" t="s">
        <v>133</v>
      </c>
      <c r="F247" t="s">
        <v>113</v>
      </c>
      <c r="G247" t="s">
        <v>135</v>
      </c>
      <c r="H247" t="s">
        <v>119</v>
      </c>
      <c r="K247" t="s">
        <v>116</v>
      </c>
      <c r="L247" t="s">
        <v>1125</v>
      </c>
      <c r="M247" s="27" t="s">
        <v>1242</v>
      </c>
      <c r="N247" s="10" t="s">
        <v>274</v>
      </c>
      <c r="P247" t="b">
        <v>0</v>
      </c>
      <c r="R247" t="b">
        <v>0</v>
      </c>
    </row>
    <row r="248" spans="1:18" ht="16.2" customHeight="1" x14ac:dyDescent="0.3">
      <c r="A248" t="s">
        <v>244</v>
      </c>
      <c r="B248" t="s">
        <v>191</v>
      </c>
      <c r="C248" t="s">
        <v>1126</v>
      </c>
      <c r="D248" t="s">
        <v>194</v>
      </c>
      <c r="E248" t="s">
        <v>133</v>
      </c>
      <c r="F248" t="s">
        <v>113</v>
      </c>
      <c r="G248" t="s">
        <v>135</v>
      </c>
      <c r="H248" t="s">
        <v>119</v>
      </c>
      <c r="K248" t="s">
        <v>116</v>
      </c>
      <c r="L248" t="s">
        <v>1126</v>
      </c>
      <c r="M248" s="27" t="s">
        <v>1305</v>
      </c>
      <c r="N248" s="10" t="s">
        <v>274</v>
      </c>
      <c r="P248" t="b">
        <v>0</v>
      </c>
      <c r="R248" t="b">
        <v>0</v>
      </c>
    </row>
    <row r="249" spans="1:18" ht="16.2" customHeight="1" x14ac:dyDescent="0.3">
      <c r="A249" t="s">
        <v>244</v>
      </c>
      <c r="B249" t="s">
        <v>191</v>
      </c>
      <c r="C249" t="s">
        <v>1127</v>
      </c>
      <c r="D249" t="s">
        <v>195</v>
      </c>
      <c r="E249" t="s">
        <v>133</v>
      </c>
      <c r="F249" t="s">
        <v>113</v>
      </c>
      <c r="G249" t="s">
        <v>135</v>
      </c>
      <c r="H249" t="s">
        <v>119</v>
      </c>
      <c r="K249" t="s">
        <v>116</v>
      </c>
      <c r="L249" t="s">
        <v>1127</v>
      </c>
      <c r="M249" s="27" t="s">
        <v>1187</v>
      </c>
      <c r="N249" s="10" t="s">
        <v>274</v>
      </c>
      <c r="P249" t="b">
        <v>0</v>
      </c>
      <c r="R249" t="b">
        <v>0</v>
      </c>
    </row>
    <row r="250" spans="1:18" ht="16.2" customHeight="1" x14ac:dyDescent="0.3">
      <c r="A250" t="s">
        <v>244</v>
      </c>
      <c r="B250" t="s">
        <v>191</v>
      </c>
      <c r="C250" t="s">
        <v>1262</v>
      </c>
      <c r="D250" t="s">
        <v>196</v>
      </c>
      <c r="E250" t="s">
        <v>133</v>
      </c>
      <c r="F250" t="s">
        <v>113</v>
      </c>
      <c r="G250" t="s">
        <v>135</v>
      </c>
      <c r="H250" t="s">
        <v>119</v>
      </c>
      <c r="K250" t="s">
        <v>116</v>
      </c>
      <c r="L250" t="s">
        <v>1262</v>
      </c>
      <c r="M250" s="27" t="s">
        <v>1306</v>
      </c>
      <c r="N250" s="10" t="s">
        <v>274</v>
      </c>
      <c r="P250" t="b">
        <v>0</v>
      </c>
      <c r="R250" t="b">
        <v>0</v>
      </c>
    </row>
    <row r="251" spans="1:18" ht="16.2" customHeight="1" x14ac:dyDescent="0.3">
      <c r="A251" t="s">
        <v>244</v>
      </c>
      <c r="B251" t="s">
        <v>191</v>
      </c>
      <c r="C251" t="s">
        <v>1263</v>
      </c>
      <c r="D251" t="s">
        <v>197</v>
      </c>
      <c r="E251" t="s">
        <v>133</v>
      </c>
      <c r="F251" t="s">
        <v>113</v>
      </c>
      <c r="G251" t="s">
        <v>135</v>
      </c>
      <c r="H251" t="s">
        <v>119</v>
      </c>
      <c r="K251" t="s">
        <v>116</v>
      </c>
      <c r="L251" t="s">
        <v>1263</v>
      </c>
      <c r="M251" s="27" t="s">
        <v>1307</v>
      </c>
      <c r="N251" s="10" t="s">
        <v>274</v>
      </c>
      <c r="P251" t="b">
        <v>0</v>
      </c>
      <c r="R251" t="b">
        <v>0</v>
      </c>
    </row>
    <row r="252" spans="1:18" ht="16.2" customHeight="1" x14ac:dyDescent="0.3">
      <c r="A252" t="s">
        <v>244</v>
      </c>
      <c r="B252" t="s">
        <v>191</v>
      </c>
      <c r="C252" t="s">
        <v>1264</v>
      </c>
      <c r="D252" t="s">
        <v>198</v>
      </c>
      <c r="E252" t="s">
        <v>133</v>
      </c>
      <c r="F252" t="s">
        <v>113</v>
      </c>
      <c r="G252" t="s">
        <v>135</v>
      </c>
      <c r="H252" t="s">
        <v>119</v>
      </c>
      <c r="K252" t="s">
        <v>116</v>
      </c>
      <c r="L252" t="s">
        <v>1264</v>
      </c>
      <c r="M252" s="27" t="s">
        <v>1191</v>
      </c>
      <c r="N252" s="10" t="s">
        <v>274</v>
      </c>
      <c r="P252" t="b">
        <v>0</v>
      </c>
      <c r="R252" t="b">
        <v>0</v>
      </c>
    </row>
    <row r="253" spans="1:18" ht="16.2" customHeight="1" x14ac:dyDescent="0.3">
      <c r="A253" t="s">
        <v>244</v>
      </c>
      <c r="B253" t="s">
        <v>191</v>
      </c>
      <c r="C253" t="s">
        <v>1265</v>
      </c>
      <c r="D253" t="s">
        <v>199</v>
      </c>
      <c r="E253" t="s">
        <v>133</v>
      </c>
      <c r="F253" t="s">
        <v>113</v>
      </c>
      <c r="G253" t="s">
        <v>135</v>
      </c>
      <c r="H253" t="s">
        <v>119</v>
      </c>
      <c r="K253" t="s">
        <v>116</v>
      </c>
      <c r="L253" t="s">
        <v>1265</v>
      </c>
      <c r="M253" s="27" t="s">
        <v>1191</v>
      </c>
      <c r="N253" s="10" t="s">
        <v>274</v>
      </c>
      <c r="P253" t="b">
        <v>0</v>
      </c>
      <c r="R253" t="b">
        <v>0</v>
      </c>
    </row>
    <row r="254" spans="1:18" ht="16.2" customHeight="1" x14ac:dyDescent="0.3">
      <c r="A254" t="s">
        <v>244</v>
      </c>
      <c r="B254" t="s">
        <v>191</v>
      </c>
      <c r="C254" t="s">
        <v>1266</v>
      </c>
      <c r="D254" t="s">
        <v>200</v>
      </c>
      <c r="E254" t="s">
        <v>112</v>
      </c>
      <c r="F254" t="s">
        <v>113</v>
      </c>
      <c r="G254" t="s">
        <v>145</v>
      </c>
      <c r="H254" t="s">
        <v>146</v>
      </c>
      <c r="I254">
        <v>15</v>
      </c>
      <c r="K254" t="s">
        <v>116</v>
      </c>
      <c r="L254" t="s">
        <v>1266</v>
      </c>
      <c r="M254" s="28" t="s">
        <v>1308</v>
      </c>
      <c r="N254" s="10" t="s">
        <v>274</v>
      </c>
      <c r="P254" t="b">
        <v>0</v>
      </c>
      <c r="R254" t="b">
        <v>1</v>
      </c>
    </row>
    <row r="255" spans="1:18" ht="16.2" customHeight="1" x14ac:dyDescent="0.3">
      <c r="A255" t="s">
        <v>244</v>
      </c>
      <c r="B255" t="s">
        <v>191</v>
      </c>
      <c r="C255" t="s">
        <v>1267</v>
      </c>
      <c r="D255" t="s">
        <v>201</v>
      </c>
      <c r="E255" t="s">
        <v>133</v>
      </c>
      <c r="F255" t="s">
        <v>113</v>
      </c>
      <c r="G255" t="s">
        <v>145</v>
      </c>
      <c r="H255" t="s">
        <v>146</v>
      </c>
      <c r="I255">
        <v>15</v>
      </c>
      <c r="K255" t="s">
        <v>116</v>
      </c>
      <c r="L255" t="s">
        <v>1267</v>
      </c>
      <c r="M255" s="27" t="s">
        <v>1309</v>
      </c>
      <c r="N255" s="10" t="s">
        <v>274</v>
      </c>
      <c r="P255" t="b">
        <v>0</v>
      </c>
      <c r="R255" t="b">
        <v>1</v>
      </c>
    </row>
    <row r="256" spans="1:18" ht="16.2" customHeight="1" x14ac:dyDescent="0.3">
      <c r="A256" t="s">
        <v>244</v>
      </c>
      <c r="B256" t="s">
        <v>191</v>
      </c>
      <c r="C256" t="s">
        <v>1268</v>
      </c>
      <c r="D256" t="s">
        <v>202</v>
      </c>
      <c r="E256" t="s">
        <v>133</v>
      </c>
      <c r="F256" t="s">
        <v>113</v>
      </c>
      <c r="G256" t="s">
        <v>145</v>
      </c>
      <c r="H256" t="s">
        <v>146</v>
      </c>
      <c r="I256">
        <v>15</v>
      </c>
      <c r="K256" t="s">
        <v>120</v>
      </c>
      <c r="L256" t="s">
        <v>1268</v>
      </c>
      <c r="M256" s="28" t="s">
        <v>1191</v>
      </c>
      <c r="N256" s="1"/>
      <c r="P256" t="b">
        <v>0</v>
      </c>
      <c r="R256" t="b">
        <v>0</v>
      </c>
    </row>
    <row r="257" spans="1:18" ht="16.2" customHeight="1" x14ac:dyDescent="0.3">
      <c r="A257" t="s">
        <v>244</v>
      </c>
      <c r="B257" t="s">
        <v>191</v>
      </c>
      <c r="C257" t="s">
        <v>1269</v>
      </c>
      <c r="D257" t="s">
        <v>203</v>
      </c>
      <c r="E257" t="s">
        <v>133</v>
      </c>
      <c r="F257" t="s">
        <v>113</v>
      </c>
      <c r="G257" t="s">
        <v>124</v>
      </c>
      <c r="H257" t="s">
        <v>146</v>
      </c>
      <c r="I257" s="11">
        <f ca="1">TODAY()</f>
        <v>45860</v>
      </c>
      <c r="K257" t="s">
        <v>120</v>
      </c>
      <c r="L257" t="s">
        <v>1269</v>
      </c>
      <c r="M257" s="28" t="s">
        <v>1191</v>
      </c>
      <c r="N257" s="1"/>
      <c r="P257" t="b">
        <v>0</v>
      </c>
      <c r="R257" t="b">
        <v>0</v>
      </c>
    </row>
    <row r="258" spans="1:18" ht="16.2" customHeight="1" x14ac:dyDescent="0.3">
      <c r="A258" t="s">
        <v>244</v>
      </c>
      <c r="B258" t="s">
        <v>191</v>
      </c>
      <c r="C258" t="s">
        <v>1270</v>
      </c>
      <c r="D258" t="s">
        <v>204</v>
      </c>
      <c r="E258" t="s">
        <v>133</v>
      </c>
      <c r="F258" t="s">
        <v>113</v>
      </c>
      <c r="G258" t="s">
        <v>135</v>
      </c>
      <c r="H258" t="s">
        <v>119</v>
      </c>
      <c r="K258" t="s">
        <v>120</v>
      </c>
      <c r="L258" t="s">
        <v>1270</v>
      </c>
      <c r="M258" s="27" t="s">
        <v>1191</v>
      </c>
      <c r="N258" s="10" t="s">
        <v>274</v>
      </c>
      <c r="P258" t="b">
        <v>0</v>
      </c>
      <c r="R258" t="b">
        <v>0</v>
      </c>
    </row>
    <row r="259" spans="1:18" ht="16.2" customHeight="1" x14ac:dyDescent="0.3">
      <c r="A259" t="s">
        <v>244</v>
      </c>
      <c r="B259" t="s">
        <v>191</v>
      </c>
      <c r="C259" t="s">
        <v>1271</v>
      </c>
      <c r="D259" t="s">
        <v>205</v>
      </c>
      <c r="E259" t="s">
        <v>133</v>
      </c>
      <c r="F259" t="s">
        <v>113</v>
      </c>
      <c r="G259" t="s">
        <v>145</v>
      </c>
      <c r="H259" t="s">
        <v>138</v>
      </c>
      <c r="I259">
        <v>10</v>
      </c>
      <c r="K259" t="s">
        <v>116</v>
      </c>
      <c r="L259" t="s">
        <v>1271</v>
      </c>
      <c r="M259" s="1" t="s">
        <v>1310</v>
      </c>
      <c r="N259" s="10" t="s">
        <v>274</v>
      </c>
      <c r="O259">
        <v>0</v>
      </c>
      <c r="P259" t="b">
        <v>0</v>
      </c>
      <c r="R259" t="b">
        <v>1</v>
      </c>
    </row>
    <row r="260" spans="1:18" ht="16.2" customHeight="1" x14ac:dyDescent="0.3">
      <c r="A260" t="s">
        <v>244</v>
      </c>
      <c r="B260" t="s">
        <v>191</v>
      </c>
      <c r="C260" t="s">
        <v>1272</v>
      </c>
      <c r="D260" t="s">
        <v>206</v>
      </c>
      <c r="E260" t="s">
        <v>133</v>
      </c>
      <c r="F260" t="s">
        <v>113</v>
      </c>
      <c r="G260" t="s">
        <v>135</v>
      </c>
      <c r="H260" t="s">
        <v>136</v>
      </c>
      <c r="I260">
        <v>0</v>
      </c>
      <c r="K260" t="s">
        <v>116</v>
      </c>
      <c r="L260" t="s">
        <v>1272</v>
      </c>
      <c r="M260" s="27" t="s">
        <v>1311</v>
      </c>
      <c r="N260" s="10" t="s">
        <v>274</v>
      </c>
      <c r="P260" t="b">
        <v>0</v>
      </c>
      <c r="R260" t="b">
        <v>0</v>
      </c>
    </row>
    <row r="261" spans="1:18" ht="16.2" customHeight="1" x14ac:dyDescent="0.3">
      <c r="A261" t="s">
        <v>244</v>
      </c>
      <c r="B261" t="s">
        <v>191</v>
      </c>
      <c r="C261" t="s">
        <v>1273</v>
      </c>
      <c r="D261" t="s">
        <v>207</v>
      </c>
      <c r="E261" t="s">
        <v>133</v>
      </c>
      <c r="F261" t="s">
        <v>113</v>
      </c>
      <c r="G261" t="s">
        <v>145</v>
      </c>
      <c r="H261" t="s">
        <v>138</v>
      </c>
      <c r="I261">
        <v>10</v>
      </c>
      <c r="K261" t="s">
        <v>116</v>
      </c>
      <c r="L261" t="s">
        <v>1273</v>
      </c>
      <c r="M261" s="1" t="s">
        <v>1312</v>
      </c>
      <c r="N261" s="10" t="s">
        <v>274</v>
      </c>
      <c r="O261">
        <v>0</v>
      </c>
      <c r="P261" t="b">
        <v>1</v>
      </c>
      <c r="R261" t="b">
        <v>1</v>
      </c>
    </row>
    <row r="262" spans="1:18" ht="16.2" customHeight="1" x14ac:dyDescent="0.3">
      <c r="A262" t="s">
        <v>244</v>
      </c>
      <c r="B262" t="s">
        <v>191</v>
      </c>
      <c r="C262" t="s">
        <v>2</v>
      </c>
      <c r="D262" t="s">
        <v>208</v>
      </c>
      <c r="E262" t="s">
        <v>159</v>
      </c>
      <c r="F262" t="s">
        <v>113</v>
      </c>
      <c r="G262" t="s">
        <v>135</v>
      </c>
      <c r="H262" t="s">
        <v>119</v>
      </c>
      <c r="I262" s="11"/>
      <c r="K262" t="s">
        <v>116</v>
      </c>
      <c r="L262" t="s">
        <v>2</v>
      </c>
      <c r="M262" s="1" t="s">
        <v>1313</v>
      </c>
      <c r="N262" s="10" t="s">
        <v>274</v>
      </c>
      <c r="O262">
        <v>0</v>
      </c>
      <c r="P262" t="b">
        <v>1</v>
      </c>
      <c r="R262" t="b">
        <v>0</v>
      </c>
    </row>
    <row r="263" spans="1:18" ht="16.2" customHeight="1" x14ac:dyDescent="0.3">
      <c r="A263" t="s">
        <v>244</v>
      </c>
      <c r="B263" t="s">
        <v>191</v>
      </c>
      <c r="C263" t="s">
        <v>3</v>
      </c>
      <c r="D263" t="s">
        <v>209</v>
      </c>
      <c r="E263" t="s">
        <v>159</v>
      </c>
      <c r="F263" t="s">
        <v>113</v>
      </c>
      <c r="G263" t="s">
        <v>135</v>
      </c>
      <c r="H263" t="s">
        <v>119</v>
      </c>
      <c r="K263" t="s">
        <v>116</v>
      </c>
      <c r="L263" t="s">
        <v>3</v>
      </c>
      <c r="M263" s="1" t="s">
        <v>1314</v>
      </c>
      <c r="N263" s="10" t="s">
        <v>274</v>
      </c>
      <c r="O263">
        <v>0</v>
      </c>
      <c r="P263" t="b">
        <v>1</v>
      </c>
      <c r="R263" t="b">
        <v>0</v>
      </c>
    </row>
    <row r="264" spans="1:18" ht="16.2" customHeight="1" x14ac:dyDescent="0.3">
      <c r="A264" t="s">
        <v>244</v>
      </c>
      <c r="B264" t="s">
        <v>191</v>
      </c>
      <c r="C264" t="s">
        <v>4</v>
      </c>
      <c r="D264" t="s">
        <v>210</v>
      </c>
      <c r="E264" t="s">
        <v>133</v>
      </c>
      <c r="F264" t="s">
        <v>113</v>
      </c>
      <c r="G264" t="s">
        <v>135</v>
      </c>
      <c r="H264" t="s">
        <v>119</v>
      </c>
      <c r="K264" t="s">
        <v>116</v>
      </c>
      <c r="L264" t="s">
        <v>4</v>
      </c>
      <c r="M264" s="1" t="s">
        <v>1315</v>
      </c>
      <c r="N264" s="10" t="s">
        <v>274</v>
      </c>
      <c r="O264">
        <v>0</v>
      </c>
      <c r="P264" t="b">
        <v>1</v>
      </c>
      <c r="R264" t="b">
        <v>0</v>
      </c>
    </row>
    <row r="265" spans="1:18" ht="16.2" customHeight="1" x14ac:dyDescent="0.3">
      <c r="A265" t="s">
        <v>244</v>
      </c>
      <c r="B265" t="s">
        <v>191</v>
      </c>
      <c r="C265" t="s">
        <v>1274</v>
      </c>
      <c r="D265" t="s">
        <v>211</v>
      </c>
      <c r="E265" t="s">
        <v>133</v>
      </c>
      <c r="F265" t="s">
        <v>113</v>
      </c>
      <c r="G265" t="s">
        <v>145</v>
      </c>
      <c r="H265" t="s">
        <v>115</v>
      </c>
      <c r="I265">
        <v>3</v>
      </c>
      <c r="J265">
        <v>75</v>
      </c>
      <c r="K265" t="s">
        <v>116</v>
      </c>
      <c r="L265" t="s">
        <v>1274</v>
      </c>
      <c r="M265" s="1" t="s">
        <v>1316</v>
      </c>
      <c r="N265" s="10" t="s">
        <v>274</v>
      </c>
      <c r="O265">
        <v>0</v>
      </c>
      <c r="P265" t="b">
        <v>1</v>
      </c>
      <c r="R265" t="b">
        <v>1</v>
      </c>
    </row>
    <row r="266" spans="1:18" ht="16.2" customHeight="1" x14ac:dyDescent="0.3">
      <c r="A266" t="s">
        <v>244</v>
      </c>
      <c r="B266" t="s">
        <v>191</v>
      </c>
      <c r="C266" t="s">
        <v>1275</v>
      </c>
      <c r="D266" t="s">
        <v>212</v>
      </c>
      <c r="E266" t="s">
        <v>133</v>
      </c>
      <c r="F266" t="s">
        <v>113</v>
      </c>
      <c r="G266" t="s">
        <v>145</v>
      </c>
      <c r="H266" t="s">
        <v>146</v>
      </c>
      <c r="I266">
        <v>75</v>
      </c>
      <c r="K266" t="s">
        <v>116</v>
      </c>
      <c r="L266" t="s">
        <v>1275</v>
      </c>
      <c r="M266" s="1" t="s">
        <v>1317</v>
      </c>
      <c r="N266" s="10" t="s">
        <v>274</v>
      </c>
      <c r="O266">
        <v>0</v>
      </c>
      <c r="P266" t="b">
        <v>1</v>
      </c>
      <c r="R266" t="b">
        <v>1</v>
      </c>
    </row>
    <row r="267" spans="1:18" ht="16.2" customHeight="1" x14ac:dyDescent="0.3">
      <c r="A267" t="s">
        <v>244</v>
      </c>
      <c r="B267" t="s">
        <v>191</v>
      </c>
      <c r="C267" t="s">
        <v>1276</v>
      </c>
      <c r="D267" t="s">
        <v>213</v>
      </c>
      <c r="E267" t="s">
        <v>133</v>
      </c>
      <c r="F267" t="s">
        <v>113</v>
      </c>
      <c r="G267" t="s">
        <v>145</v>
      </c>
      <c r="H267" t="s">
        <v>146</v>
      </c>
      <c r="I267">
        <v>25</v>
      </c>
      <c r="K267" t="s">
        <v>116</v>
      </c>
      <c r="L267" t="s">
        <v>1276</v>
      </c>
      <c r="M267" s="1" t="s">
        <v>1318</v>
      </c>
      <c r="N267" s="10" t="s">
        <v>274</v>
      </c>
      <c r="O267">
        <v>0</v>
      </c>
      <c r="P267" t="b">
        <v>1</v>
      </c>
      <c r="R267" t="b">
        <v>1</v>
      </c>
    </row>
    <row r="268" spans="1:18" ht="16.2" customHeight="1" x14ac:dyDescent="0.3">
      <c r="A268" t="s">
        <v>244</v>
      </c>
      <c r="B268" t="s">
        <v>191</v>
      </c>
      <c r="C268" t="s">
        <v>1277</v>
      </c>
      <c r="D268" t="s">
        <v>214</v>
      </c>
      <c r="E268" t="s">
        <v>133</v>
      </c>
      <c r="F268" t="s">
        <v>113</v>
      </c>
      <c r="G268" t="s">
        <v>145</v>
      </c>
      <c r="H268" t="s">
        <v>146</v>
      </c>
      <c r="I268">
        <v>25</v>
      </c>
      <c r="K268" t="s">
        <v>120</v>
      </c>
      <c r="L268" t="s">
        <v>1277</v>
      </c>
      <c r="M268" s="1" t="s">
        <v>1318</v>
      </c>
      <c r="O268">
        <v>0</v>
      </c>
      <c r="P268" t="b">
        <v>1</v>
      </c>
      <c r="R268" t="b">
        <v>1</v>
      </c>
    </row>
    <row r="269" spans="1:18" ht="16.2" customHeight="1" x14ac:dyDescent="0.3">
      <c r="A269" t="s">
        <v>244</v>
      </c>
      <c r="B269" t="s">
        <v>191</v>
      </c>
      <c r="C269" t="s">
        <v>1278</v>
      </c>
      <c r="D269" t="s">
        <v>215</v>
      </c>
      <c r="E269" t="s">
        <v>133</v>
      </c>
      <c r="F269" t="s">
        <v>113</v>
      </c>
      <c r="G269" t="s">
        <v>145</v>
      </c>
      <c r="H269" t="s">
        <v>146</v>
      </c>
      <c r="I269">
        <v>25</v>
      </c>
      <c r="K269" t="s">
        <v>120</v>
      </c>
      <c r="L269" t="s">
        <v>1278</v>
      </c>
      <c r="M269" s="1" t="s">
        <v>1318</v>
      </c>
      <c r="O269">
        <v>0</v>
      </c>
      <c r="P269" t="b">
        <v>1</v>
      </c>
      <c r="R269" t="b">
        <v>1</v>
      </c>
    </row>
    <row r="270" spans="1:18" ht="16.2" customHeight="1" x14ac:dyDescent="0.3">
      <c r="A270" t="s">
        <v>244</v>
      </c>
      <c r="B270" t="s">
        <v>191</v>
      </c>
      <c r="C270" t="s">
        <v>1279</v>
      </c>
      <c r="D270" t="s">
        <v>216</v>
      </c>
      <c r="E270" t="s">
        <v>133</v>
      </c>
      <c r="F270" t="s">
        <v>113</v>
      </c>
      <c r="G270" t="s">
        <v>145</v>
      </c>
      <c r="H270" t="s">
        <v>146</v>
      </c>
      <c r="I270">
        <v>25</v>
      </c>
      <c r="K270" t="s">
        <v>120</v>
      </c>
      <c r="L270" t="s">
        <v>1279</v>
      </c>
      <c r="M270" s="1" t="s">
        <v>1318</v>
      </c>
      <c r="O270">
        <v>0</v>
      </c>
      <c r="P270" t="b">
        <v>1</v>
      </c>
      <c r="R270" t="b">
        <v>1</v>
      </c>
    </row>
    <row r="271" spans="1:18" ht="16.2" customHeight="1" x14ac:dyDescent="0.3">
      <c r="A271" t="s">
        <v>244</v>
      </c>
      <c r="B271" t="s">
        <v>191</v>
      </c>
      <c r="C271" t="s">
        <v>1280</v>
      </c>
      <c r="D271" t="s">
        <v>217</v>
      </c>
      <c r="E271" t="s">
        <v>133</v>
      </c>
      <c r="F271" t="s">
        <v>113</v>
      </c>
      <c r="G271" t="s">
        <v>145</v>
      </c>
      <c r="H271" t="s">
        <v>146</v>
      </c>
      <c r="I271">
        <v>25</v>
      </c>
      <c r="K271" t="s">
        <v>120</v>
      </c>
      <c r="L271" t="s">
        <v>1280</v>
      </c>
      <c r="M271" s="1" t="s">
        <v>1318</v>
      </c>
      <c r="O271">
        <v>0</v>
      </c>
      <c r="P271" t="b">
        <v>1</v>
      </c>
      <c r="R271" t="b">
        <v>1</v>
      </c>
    </row>
    <row r="272" spans="1:18" ht="16.2" customHeight="1" x14ac:dyDescent="0.3">
      <c r="A272" t="s">
        <v>244</v>
      </c>
      <c r="B272" t="s">
        <v>191</v>
      </c>
      <c r="C272" t="s">
        <v>1281</v>
      </c>
      <c r="D272" t="s">
        <v>218</v>
      </c>
      <c r="E272" t="s">
        <v>133</v>
      </c>
      <c r="F272" t="s">
        <v>113</v>
      </c>
      <c r="G272" t="s">
        <v>159</v>
      </c>
      <c r="H272" t="s">
        <v>115</v>
      </c>
      <c r="I272" s="10" t="s">
        <v>329</v>
      </c>
      <c r="K272" t="s">
        <v>116</v>
      </c>
      <c r="L272" t="s">
        <v>1281</v>
      </c>
      <c r="M272" s="1" t="s">
        <v>1319</v>
      </c>
      <c r="O272">
        <v>0</v>
      </c>
      <c r="P272" t="b">
        <v>1</v>
      </c>
      <c r="Q272" t="s">
        <v>1360</v>
      </c>
      <c r="R272" t="b">
        <v>1</v>
      </c>
    </row>
    <row r="273" spans="1:18" ht="16.2" customHeight="1" x14ac:dyDescent="0.3">
      <c r="A273" t="s">
        <v>244</v>
      </c>
      <c r="B273" t="s">
        <v>191</v>
      </c>
      <c r="C273" t="s">
        <v>1282</v>
      </c>
      <c r="D273" t="s">
        <v>219</v>
      </c>
      <c r="E273" t="s">
        <v>112</v>
      </c>
      <c r="F273" t="s">
        <v>113</v>
      </c>
      <c r="G273" t="s">
        <v>145</v>
      </c>
      <c r="H273" t="s">
        <v>146</v>
      </c>
      <c r="I273">
        <v>6</v>
      </c>
      <c r="K273" t="s">
        <v>116</v>
      </c>
      <c r="L273" t="s">
        <v>1282</v>
      </c>
      <c r="M273" s="1" t="s">
        <v>1320</v>
      </c>
      <c r="O273">
        <v>0</v>
      </c>
      <c r="P273" t="b">
        <v>1</v>
      </c>
      <c r="R273" t="b">
        <v>1</v>
      </c>
    </row>
    <row r="274" spans="1:18" ht="16.2" customHeight="1" x14ac:dyDescent="0.3">
      <c r="A274" t="s">
        <v>244</v>
      </c>
      <c r="B274" t="s">
        <v>191</v>
      </c>
      <c r="C274" t="s">
        <v>1283</v>
      </c>
      <c r="D274" t="s">
        <v>220</v>
      </c>
      <c r="E274" t="s">
        <v>133</v>
      </c>
      <c r="F274" t="s">
        <v>113</v>
      </c>
      <c r="G274" t="s">
        <v>145</v>
      </c>
      <c r="H274" t="s">
        <v>146</v>
      </c>
      <c r="I274">
        <v>75</v>
      </c>
      <c r="K274" t="s">
        <v>120</v>
      </c>
      <c r="L274" t="s">
        <v>1283</v>
      </c>
      <c r="M274" s="1" t="s">
        <v>1321</v>
      </c>
      <c r="O274">
        <v>0</v>
      </c>
      <c r="P274" t="b">
        <v>1</v>
      </c>
      <c r="R274" t="b">
        <v>1</v>
      </c>
    </row>
    <row r="275" spans="1:18" ht="16.2" customHeight="1" x14ac:dyDescent="0.3">
      <c r="A275" t="s">
        <v>244</v>
      </c>
      <c r="B275" t="s">
        <v>191</v>
      </c>
      <c r="C275" t="s">
        <v>1284</v>
      </c>
      <c r="D275" t="s">
        <v>221</v>
      </c>
      <c r="E275" t="s">
        <v>112</v>
      </c>
      <c r="F275" t="s">
        <v>113</v>
      </c>
      <c r="G275" t="s">
        <v>145</v>
      </c>
      <c r="H275" t="s">
        <v>146</v>
      </c>
      <c r="I275">
        <v>5</v>
      </c>
      <c r="K275" t="s">
        <v>116</v>
      </c>
      <c r="L275" t="s">
        <v>1284</v>
      </c>
      <c r="M275" s="1" t="s">
        <v>1322</v>
      </c>
      <c r="O275">
        <v>0</v>
      </c>
      <c r="P275" t="b">
        <v>1</v>
      </c>
      <c r="R275" t="b">
        <v>1</v>
      </c>
    </row>
    <row r="276" spans="1:18" ht="16.2" customHeight="1" x14ac:dyDescent="0.3">
      <c r="A276" t="s">
        <v>244</v>
      </c>
      <c r="B276" t="s">
        <v>191</v>
      </c>
      <c r="C276" t="s">
        <v>1285</v>
      </c>
      <c r="D276" t="s">
        <v>222</v>
      </c>
      <c r="E276" t="s">
        <v>112</v>
      </c>
      <c r="F276" t="s">
        <v>113</v>
      </c>
      <c r="G276" t="s">
        <v>145</v>
      </c>
      <c r="H276" t="s">
        <v>146</v>
      </c>
      <c r="I276">
        <v>10</v>
      </c>
      <c r="K276" t="s">
        <v>116</v>
      </c>
      <c r="L276" t="s">
        <v>1285</v>
      </c>
      <c r="M276" s="1" t="s">
        <v>1323</v>
      </c>
      <c r="O276">
        <v>0</v>
      </c>
      <c r="P276" t="b">
        <v>1</v>
      </c>
      <c r="R276" t="b">
        <v>1</v>
      </c>
    </row>
    <row r="277" spans="1:18" ht="16.2" customHeight="1" x14ac:dyDescent="0.3">
      <c r="A277" t="s">
        <v>244</v>
      </c>
      <c r="B277" t="s">
        <v>191</v>
      </c>
      <c r="C277" t="s">
        <v>1286</v>
      </c>
      <c r="D277" t="s">
        <v>223</v>
      </c>
      <c r="E277" t="s">
        <v>133</v>
      </c>
      <c r="F277" t="s">
        <v>113</v>
      </c>
      <c r="G277" t="s">
        <v>159</v>
      </c>
      <c r="H277" t="s">
        <v>115</v>
      </c>
      <c r="I277" t="s">
        <v>186</v>
      </c>
      <c r="K277" t="s">
        <v>116</v>
      </c>
      <c r="L277" t="s">
        <v>1286</v>
      </c>
      <c r="M277" s="1" t="s">
        <v>1324</v>
      </c>
      <c r="O277">
        <v>0</v>
      </c>
      <c r="P277" t="b">
        <v>1</v>
      </c>
      <c r="Q277" t="s">
        <v>1261</v>
      </c>
      <c r="R277" t="b">
        <v>1</v>
      </c>
    </row>
    <row r="278" spans="1:18" ht="16.2" customHeight="1" x14ac:dyDescent="0.3">
      <c r="A278" t="s">
        <v>244</v>
      </c>
      <c r="B278" t="s">
        <v>191</v>
      </c>
      <c r="C278" t="s">
        <v>1287</v>
      </c>
      <c r="D278" t="s">
        <v>224</v>
      </c>
      <c r="E278" t="s">
        <v>133</v>
      </c>
      <c r="F278" t="s">
        <v>113</v>
      </c>
      <c r="G278" t="s">
        <v>159</v>
      </c>
      <c r="H278" t="s">
        <v>115</v>
      </c>
      <c r="I278" s="10" t="s">
        <v>660</v>
      </c>
      <c r="J278" s="23"/>
      <c r="K278" t="s">
        <v>116</v>
      </c>
      <c r="L278" t="s">
        <v>1287</v>
      </c>
      <c r="M278" s="28" t="s">
        <v>1325</v>
      </c>
      <c r="N278" s="1"/>
      <c r="P278" t="b">
        <v>1</v>
      </c>
      <c r="Q278" t="s">
        <v>1361</v>
      </c>
      <c r="R278" t="b">
        <v>1</v>
      </c>
    </row>
    <row r="279" spans="1:18" ht="16.2" customHeight="1" x14ac:dyDescent="0.3">
      <c r="A279" t="s">
        <v>244</v>
      </c>
      <c r="B279" t="s">
        <v>191</v>
      </c>
      <c r="C279" t="s">
        <v>1288</v>
      </c>
      <c r="D279" t="s">
        <v>225</v>
      </c>
      <c r="E279" t="s">
        <v>133</v>
      </c>
      <c r="F279" t="s">
        <v>113</v>
      </c>
      <c r="G279" t="s">
        <v>145</v>
      </c>
      <c r="H279" t="s">
        <v>146</v>
      </c>
      <c r="I279">
        <v>75</v>
      </c>
      <c r="J279" s="23"/>
      <c r="K279" t="s">
        <v>116</v>
      </c>
      <c r="L279" t="s">
        <v>1288</v>
      </c>
      <c r="M279" s="28" t="s">
        <v>1326</v>
      </c>
      <c r="N279" s="1"/>
      <c r="P279" t="b">
        <v>1</v>
      </c>
      <c r="R279" t="b">
        <v>1</v>
      </c>
    </row>
    <row r="280" spans="1:18" ht="16.2" customHeight="1" x14ac:dyDescent="0.3">
      <c r="A280" t="s">
        <v>244</v>
      </c>
      <c r="B280" t="s">
        <v>191</v>
      </c>
      <c r="C280" t="s">
        <v>1289</v>
      </c>
      <c r="D280" t="s">
        <v>226</v>
      </c>
      <c r="E280" t="s">
        <v>133</v>
      </c>
      <c r="F280" t="s">
        <v>113</v>
      </c>
      <c r="G280" t="s">
        <v>145</v>
      </c>
      <c r="H280" t="s">
        <v>146</v>
      </c>
      <c r="I280">
        <v>75</v>
      </c>
      <c r="J280" s="23"/>
      <c r="K280" t="s">
        <v>116</v>
      </c>
      <c r="L280" t="s">
        <v>1289</v>
      </c>
      <c r="M280" s="28" t="s">
        <v>1327</v>
      </c>
      <c r="N280" s="1"/>
      <c r="P280" t="b">
        <v>1</v>
      </c>
      <c r="R280" t="b">
        <v>1</v>
      </c>
    </row>
    <row r="281" spans="1:18" ht="16.2" customHeight="1" x14ac:dyDescent="0.3">
      <c r="A281" t="s">
        <v>244</v>
      </c>
      <c r="B281" t="s">
        <v>191</v>
      </c>
      <c r="C281" t="s">
        <v>21</v>
      </c>
      <c r="D281" t="s">
        <v>227</v>
      </c>
      <c r="E281" t="s">
        <v>133</v>
      </c>
      <c r="F281" t="s">
        <v>113</v>
      </c>
      <c r="G281" t="s">
        <v>145</v>
      </c>
      <c r="H281" t="s">
        <v>146</v>
      </c>
      <c r="I281">
        <v>25</v>
      </c>
      <c r="K281" t="s">
        <v>116</v>
      </c>
      <c r="L281" t="s">
        <v>21</v>
      </c>
      <c r="M281" s="28" t="s">
        <v>1318</v>
      </c>
      <c r="N281" s="1"/>
      <c r="P281" t="b">
        <v>1</v>
      </c>
      <c r="R281" t="b">
        <v>1</v>
      </c>
    </row>
    <row r="282" spans="1:18" ht="16.2" customHeight="1" x14ac:dyDescent="0.3">
      <c r="A282" t="s">
        <v>244</v>
      </c>
      <c r="B282" t="s">
        <v>191</v>
      </c>
      <c r="C282" t="s">
        <v>22</v>
      </c>
      <c r="D282" t="s">
        <v>228</v>
      </c>
      <c r="E282" t="s">
        <v>133</v>
      </c>
      <c r="F282" t="s">
        <v>113</v>
      </c>
      <c r="G282" t="s">
        <v>145</v>
      </c>
      <c r="H282" t="s">
        <v>146</v>
      </c>
      <c r="I282">
        <v>25</v>
      </c>
      <c r="K282" t="s">
        <v>116</v>
      </c>
      <c r="L282" t="s">
        <v>22</v>
      </c>
      <c r="M282" s="28" t="s">
        <v>1318</v>
      </c>
      <c r="N282" s="1"/>
      <c r="P282" t="b">
        <v>1</v>
      </c>
      <c r="R282" t="b">
        <v>1</v>
      </c>
    </row>
    <row r="283" spans="1:18" ht="16.2" customHeight="1" x14ac:dyDescent="0.3">
      <c r="A283" t="s">
        <v>244</v>
      </c>
      <c r="B283" t="s">
        <v>191</v>
      </c>
      <c r="C283" t="s">
        <v>23</v>
      </c>
      <c r="D283" t="s">
        <v>229</v>
      </c>
      <c r="E283" t="s">
        <v>133</v>
      </c>
      <c r="F283" t="s">
        <v>113</v>
      </c>
      <c r="G283" t="s">
        <v>145</v>
      </c>
      <c r="H283" t="s">
        <v>146</v>
      </c>
      <c r="I283">
        <v>25</v>
      </c>
      <c r="K283" t="s">
        <v>120</v>
      </c>
      <c r="L283" t="s">
        <v>23</v>
      </c>
      <c r="M283" s="28" t="s">
        <v>1318</v>
      </c>
      <c r="N283" s="1"/>
      <c r="P283" t="b">
        <v>1</v>
      </c>
      <c r="R283" t="b">
        <v>1</v>
      </c>
    </row>
    <row r="284" spans="1:18" ht="16.2" customHeight="1" x14ac:dyDescent="0.3">
      <c r="A284" t="s">
        <v>244</v>
      </c>
      <c r="B284" t="s">
        <v>191</v>
      </c>
      <c r="C284" t="s">
        <v>24</v>
      </c>
      <c r="D284" t="s">
        <v>230</v>
      </c>
      <c r="E284" t="s">
        <v>133</v>
      </c>
      <c r="F284" t="s">
        <v>113</v>
      </c>
      <c r="G284" t="s">
        <v>145</v>
      </c>
      <c r="H284" t="s">
        <v>146</v>
      </c>
      <c r="I284">
        <v>25</v>
      </c>
      <c r="K284" t="s">
        <v>120</v>
      </c>
      <c r="L284" t="s">
        <v>24</v>
      </c>
      <c r="M284" s="28" t="s">
        <v>1318</v>
      </c>
      <c r="N284" s="1"/>
      <c r="P284" t="b">
        <v>1</v>
      </c>
      <c r="R284" t="b">
        <v>1</v>
      </c>
    </row>
    <row r="285" spans="1:18" ht="16.2" customHeight="1" x14ac:dyDescent="0.3">
      <c r="A285" t="s">
        <v>244</v>
      </c>
      <c r="B285" t="s">
        <v>191</v>
      </c>
      <c r="C285" t="s">
        <v>25</v>
      </c>
      <c r="D285" t="s">
        <v>231</v>
      </c>
      <c r="E285" t="s">
        <v>133</v>
      </c>
      <c r="F285" t="s">
        <v>113</v>
      </c>
      <c r="G285" t="s">
        <v>145</v>
      </c>
      <c r="H285" t="s">
        <v>146</v>
      </c>
      <c r="I285">
        <v>25</v>
      </c>
      <c r="K285" t="s">
        <v>120</v>
      </c>
      <c r="L285" t="s">
        <v>25</v>
      </c>
      <c r="M285" s="28" t="s">
        <v>1318</v>
      </c>
      <c r="N285" s="1"/>
      <c r="P285" t="b">
        <v>1</v>
      </c>
      <c r="R285" t="b">
        <v>1</v>
      </c>
    </row>
    <row r="286" spans="1:18" ht="16.2" customHeight="1" x14ac:dyDescent="0.3">
      <c r="A286" t="s">
        <v>244</v>
      </c>
      <c r="B286" t="s">
        <v>191</v>
      </c>
      <c r="C286" t="s">
        <v>26</v>
      </c>
      <c r="D286" t="s">
        <v>232</v>
      </c>
      <c r="E286" t="s">
        <v>133</v>
      </c>
      <c r="F286" t="s">
        <v>113</v>
      </c>
      <c r="G286" t="s">
        <v>159</v>
      </c>
      <c r="H286" t="s">
        <v>115</v>
      </c>
      <c r="I286" s="10" t="s">
        <v>329</v>
      </c>
      <c r="K286" t="s">
        <v>116</v>
      </c>
      <c r="L286" t="s">
        <v>26</v>
      </c>
      <c r="M286" s="28" t="s">
        <v>1319</v>
      </c>
      <c r="N286" s="1"/>
      <c r="P286" t="b">
        <v>1</v>
      </c>
      <c r="Q286" t="s">
        <v>1360</v>
      </c>
      <c r="R286" t="b">
        <v>1</v>
      </c>
    </row>
    <row r="287" spans="1:18" ht="16.2" customHeight="1" x14ac:dyDescent="0.3">
      <c r="A287" t="s">
        <v>244</v>
      </c>
      <c r="B287" t="s">
        <v>191</v>
      </c>
      <c r="C287" t="s">
        <v>27</v>
      </c>
      <c r="D287" t="s">
        <v>233</v>
      </c>
      <c r="E287" t="s">
        <v>133</v>
      </c>
      <c r="F287" t="s">
        <v>113</v>
      </c>
      <c r="G287" t="s">
        <v>145</v>
      </c>
      <c r="H287" t="s">
        <v>146</v>
      </c>
      <c r="I287">
        <v>6</v>
      </c>
      <c r="K287" t="s">
        <v>116</v>
      </c>
      <c r="L287" t="s">
        <v>27</v>
      </c>
      <c r="M287" s="28" t="s">
        <v>1320</v>
      </c>
      <c r="N287" s="1"/>
      <c r="P287" t="b">
        <v>1</v>
      </c>
      <c r="R287" t="b">
        <v>1</v>
      </c>
    </row>
    <row r="288" spans="1:18" ht="16.2" customHeight="1" x14ac:dyDescent="0.3">
      <c r="A288" t="s">
        <v>244</v>
      </c>
      <c r="B288" t="s">
        <v>191</v>
      </c>
      <c r="C288" t="s">
        <v>28</v>
      </c>
      <c r="D288" t="s">
        <v>234</v>
      </c>
      <c r="E288" t="s">
        <v>133</v>
      </c>
      <c r="F288" t="s">
        <v>113</v>
      </c>
      <c r="G288" t="s">
        <v>145</v>
      </c>
      <c r="H288" t="s">
        <v>146</v>
      </c>
      <c r="I288">
        <v>75</v>
      </c>
      <c r="J288" s="23"/>
      <c r="K288" t="s">
        <v>116</v>
      </c>
      <c r="L288" t="s">
        <v>28</v>
      </c>
      <c r="M288" s="28" t="s">
        <v>1328</v>
      </c>
      <c r="N288" s="1"/>
      <c r="P288" t="b">
        <v>1</v>
      </c>
      <c r="R288" t="b">
        <v>1</v>
      </c>
    </row>
    <row r="289" spans="1:18" ht="16.2" customHeight="1" x14ac:dyDescent="0.3">
      <c r="A289" t="s">
        <v>244</v>
      </c>
      <c r="B289" t="s">
        <v>191</v>
      </c>
      <c r="C289" t="s">
        <v>1290</v>
      </c>
      <c r="D289" t="s">
        <v>235</v>
      </c>
      <c r="E289" t="s">
        <v>133</v>
      </c>
      <c r="F289" t="s">
        <v>113</v>
      </c>
      <c r="G289" t="s">
        <v>135</v>
      </c>
      <c r="H289" t="s">
        <v>119</v>
      </c>
      <c r="K289" t="s">
        <v>120</v>
      </c>
      <c r="L289" t="s">
        <v>1290</v>
      </c>
      <c r="M289" s="27" t="s">
        <v>1191</v>
      </c>
      <c r="N289" s="10" t="s">
        <v>274</v>
      </c>
      <c r="P289" t="b">
        <v>0</v>
      </c>
      <c r="R289" t="b">
        <v>0</v>
      </c>
    </row>
    <row r="290" spans="1:18" ht="16.2" customHeight="1" x14ac:dyDescent="0.3">
      <c r="A290" t="s">
        <v>244</v>
      </c>
      <c r="B290" t="s">
        <v>191</v>
      </c>
      <c r="C290" t="s">
        <v>30</v>
      </c>
      <c r="D290" t="s">
        <v>236</v>
      </c>
      <c r="E290" t="s">
        <v>112</v>
      </c>
      <c r="F290" t="s">
        <v>113</v>
      </c>
      <c r="G290" t="s">
        <v>145</v>
      </c>
      <c r="H290" t="s">
        <v>146</v>
      </c>
      <c r="I290">
        <v>5</v>
      </c>
      <c r="J290" s="23"/>
      <c r="K290" t="s">
        <v>120</v>
      </c>
      <c r="L290" t="s">
        <v>30</v>
      </c>
      <c r="M290" s="28" t="s">
        <v>1329</v>
      </c>
      <c r="N290" s="1"/>
      <c r="P290" t="b">
        <v>1</v>
      </c>
      <c r="R290" t="b">
        <v>1</v>
      </c>
    </row>
    <row r="291" spans="1:18" ht="16.2" customHeight="1" x14ac:dyDescent="0.3">
      <c r="A291" t="s">
        <v>244</v>
      </c>
      <c r="B291" t="s">
        <v>191</v>
      </c>
      <c r="C291" t="s">
        <v>1291</v>
      </c>
      <c r="D291" t="s">
        <v>237</v>
      </c>
      <c r="E291" t="s">
        <v>112</v>
      </c>
      <c r="F291" t="s">
        <v>113</v>
      </c>
      <c r="G291" t="s">
        <v>145</v>
      </c>
      <c r="H291" t="s">
        <v>146</v>
      </c>
      <c r="I291">
        <v>10</v>
      </c>
      <c r="J291" s="23"/>
      <c r="K291" t="s">
        <v>120</v>
      </c>
      <c r="L291" t="s">
        <v>1291</v>
      </c>
      <c r="M291" s="28" t="s">
        <v>1330</v>
      </c>
      <c r="N291" s="1"/>
      <c r="P291" t="b">
        <v>1</v>
      </c>
      <c r="R291" t="b">
        <v>1</v>
      </c>
    </row>
    <row r="292" spans="1:18" ht="16.2" customHeight="1" x14ac:dyDescent="0.3">
      <c r="A292" t="s">
        <v>244</v>
      </c>
      <c r="B292" t="s">
        <v>191</v>
      </c>
      <c r="C292" t="s">
        <v>32</v>
      </c>
      <c r="D292" t="s">
        <v>238</v>
      </c>
      <c r="E292" t="s">
        <v>133</v>
      </c>
      <c r="F292" t="s">
        <v>113</v>
      </c>
      <c r="G292" t="s">
        <v>159</v>
      </c>
      <c r="H292" t="s">
        <v>115</v>
      </c>
      <c r="I292" t="s">
        <v>186</v>
      </c>
      <c r="J292" s="23"/>
      <c r="K292" t="s">
        <v>116</v>
      </c>
      <c r="L292" t="s">
        <v>32</v>
      </c>
      <c r="M292" s="28" t="s">
        <v>1324</v>
      </c>
      <c r="N292" s="1"/>
      <c r="P292" t="b">
        <v>1</v>
      </c>
      <c r="Q292" t="s">
        <v>1261</v>
      </c>
      <c r="R292" t="b">
        <v>1</v>
      </c>
    </row>
    <row r="293" spans="1:18" ht="16.2" customHeight="1" x14ac:dyDescent="0.3">
      <c r="A293" t="s">
        <v>244</v>
      </c>
      <c r="B293" t="s">
        <v>191</v>
      </c>
      <c r="C293" t="s">
        <v>1292</v>
      </c>
      <c r="D293" t="s">
        <v>239</v>
      </c>
      <c r="E293" t="s">
        <v>127</v>
      </c>
      <c r="F293" t="s">
        <v>113</v>
      </c>
      <c r="G293" t="s">
        <v>128</v>
      </c>
      <c r="H293" t="s">
        <v>115</v>
      </c>
      <c r="I293">
        <v>0</v>
      </c>
      <c r="J293">
        <v>999999999999999</v>
      </c>
      <c r="K293" t="s">
        <v>116</v>
      </c>
      <c r="L293" t="s">
        <v>1292</v>
      </c>
      <c r="M293" s="28" t="s">
        <v>1331</v>
      </c>
      <c r="N293" s="1"/>
      <c r="P293" t="b">
        <v>0</v>
      </c>
      <c r="R293" t="b">
        <v>0</v>
      </c>
    </row>
    <row r="294" spans="1:18" ht="16.2" customHeight="1" x14ac:dyDescent="0.3">
      <c r="A294" t="s">
        <v>244</v>
      </c>
      <c r="B294" t="s">
        <v>191</v>
      </c>
      <c r="C294" t="s">
        <v>1293</v>
      </c>
      <c r="D294" t="s">
        <v>240</v>
      </c>
      <c r="E294" t="s">
        <v>112</v>
      </c>
      <c r="F294" t="s">
        <v>113</v>
      </c>
      <c r="G294" t="s">
        <v>145</v>
      </c>
      <c r="H294" t="s">
        <v>146</v>
      </c>
      <c r="I294">
        <v>10</v>
      </c>
      <c r="J294" s="23"/>
      <c r="K294" t="s">
        <v>116</v>
      </c>
      <c r="L294" t="s">
        <v>1293</v>
      </c>
      <c r="M294" s="28" t="s">
        <v>1332</v>
      </c>
      <c r="N294" s="1"/>
      <c r="P294" t="b">
        <v>1</v>
      </c>
      <c r="R294" t="b">
        <v>1</v>
      </c>
    </row>
    <row r="295" spans="1:18" ht="16.2" customHeight="1" x14ac:dyDescent="0.3">
      <c r="A295" t="s">
        <v>244</v>
      </c>
      <c r="B295" t="s">
        <v>191</v>
      </c>
      <c r="C295" t="s">
        <v>1294</v>
      </c>
      <c r="D295" t="s">
        <v>241</v>
      </c>
      <c r="E295" t="s">
        <v>112</v>
      </c>
      <c r="F295" t="s">
        <v>113</v>
      </c>
      <c r="G295" t="s">
        <v>114</v>
      </c>
      <c r="H295" t="s">
        <v>136</v>
      </c>
      <c r="I295">
        <v>0</v>
      </c>
      <c r="K295" t="s">
        <v>120</v>
      </c>
      <c r="L295" t="s">
        <v>1294</v>
      </c>
      <c r="M295" s="28" t="s">
        <v>1191</v>
      </c>
      <c r="N295" s="1"/>
      <c r="P295" t="b">
        <v>0</v>
      </c>
      <c r="R295" t="b">
        <v>0</v>
      </c>
    </row>
    <row r="296" spans="1:18" ht="16.2" customHeight="1" x14ac:dyDescent="0.3">
      <c r="A296" t="s">
        <v>244</v>
      </c>
      <c r="B296" t="s">
        <v>191</v>
      </c>
      <c r="C296" t="s">
        <v>1295</v>
      </c>
      <c r="D296" t="s">
        <v>242</v>
      </c>
      <c r="E296" t="s">
        <v>127</v>
      </c>
      <c r="F296" t="s">
        <v>113</v>
      </c>
      <c r="G296" t="s">
        <v>128</v>
      </c>
      <c r="H296" t="s">
        <v>115</v>
      </c>
      <c r="I296">
        <v>0</v>
      </c>
      <c r="J296">
        <v>999999999999999</v>
      </c>
      <c r="K296" t="s">
        <v>116</v>
      </c>
      <c r="L296" t="s">
        <v>1295</v>
      </c>
      <c r="M296" s="28" t="s">
        <v>1191</v>
      </c>
      <c r="N296" s="1"/>
      <c r="P296" t="b">
        <v>0</v>
      </c>
      <c r="R296" t="b">
        <v>0</v>
      </c>
    </row>
    <row r="297" spans="1:18" ht="16.2" customHeight="1" x14ac:dyDescent="0.3">
      <c r="A297" t="s">
        <v>244</v>
      </c>
      <c r="B297" t="s">
        <v>191</v>
      </c>
      <c r="C297" t="s">
        <v>1296</v>
      </c>
      <c r="D297" t="s">
        <v>1340</v>
      </c>
      <c r="E297" t="s">
        <v>133</v>
      </c>
      <c r="F297" t="s">
        <v>113</v>
      </c>
      <c r="G297" t="s">
        <v>135</v>
      </c>
      <c r="H297" t="s">
        <v>119</v>
      </c>
      <c r="J297" s="23"/>
      <c r="K297" t="s">
        <v>120</v>
      </c>
      <c r="L297" t="s">
        <v>1296</v>
      </c>
      <c r="M297" s="28" t="s">
        <v>1324</v>
      </c>
      <c r="N297" s="1"/>
      <c r="P297" t="b">
        <v>0</v>
      </c>
      <c r="R297" t="b">
        <v>0</v>
      </c>
    </row>
    <row r="298" spans="1:18" ht="16.2" customHeight="1" x14ac:dyDescent="0.3">
      <c r="A298" t="s">
        <v>244</v>
      </c>
      <c r="B298" t="s">
        <v>191</v>
      </c>
      <c r="C298" t="s">
        <v>1297</v>
      </c>
      <c r="D298" t="s">
        <v>1341</v>
      </c>
      <c r="E298" t="s">
        <v>133</v>
      </c>
      <c r="F298" t="s">
        <v>113</v>
      </c>
      <c r="G298" t="s">
        <v>135</v>
      </c>
      <c r="H298" t="s">
        <v>119</v>
      </c>
      <c r="J298" s="23"/>
      <c r="K298" t="s">
        <v>120</v>
      </c>
      <c r="L298" t="s">
        <v>1297</v>
      </c>
      <c r="M298" s="28" t="s">
        <v>1191</v>
      </c>
      <c r="N298" s="1"/>
      <c r="P298" t="b">
        <v>0</v>
      </c>
      <c r="R298" t="b">
        <v>0</v>
      </c>
    </row>
    <row r="299" spans="1:18" ht="16.2" customHeight="1" x14ac:dyDescent="0.3">
      <c r="A299" t="s">
        <v>244</v>
      </c>
      <c r="B299" t="s">
        <v>191</v>
      </c>
      <c r="C299" t="s">
        <v>1298</v>
      </c>
      <c r="D299" t="s">
        <v>1342</v>
      </c>
      <c r="E299" t="s">
        <v>133</v>
      </c>
      <c r="F299" t="s">
        <v>113</v>
      </c>
      <c r="G299" t="s">
        <v>159</v>
      </c>
      <c r="H299" t="s">
        <v>115</v>
      </c>
      <c r="I299" s="10" t="s">
        <v>660</v>
      </c>
      <c r="J299" s="23"/>
      <c r="K299" t="s">
        <v>120</v>
      </c>
      <c r="L299" t="s">
        <v>1298</v>
      </c>
      <c r="M299" s="28" t="s">
        <v>1191</v>
      </c>
      <c r="N299" s="1"/>
      <c r="P299" t="b">
        <v>0</v>
      </c>
      <c r="R299" t="b">
        <v>0</v>
      </c>
    </row>
    <row r="300" spans="1:18" ht="16.2" customHeight="1" x14ac:dyDescent="0.3">
      <c r="A300" t="s">
        <v>244</v>
      </c>
      <c r="B300" t="s">
        <v>191</v>
      </c>
      <c r="C300" t="s">
        <v>33</v>
      </c>
      <c r="D300" t="s">
        <v>1343</v>
      </c>
      <c r="E300" t="s">
        <v>133</v>
      </c>
      <c r="F300" t="s">
        <v>113</v>
      </c>
      <c r="G300" t="s">
        <v>159</v>
      </c>
      <c r="H300" t="s">
        <v>115</v>
      </c>
      <c r="I300" s="10" t="s">
        <v>329</v>
      </c>
      <c r="J300" s="23"/>
      <c r="K300" t="s">
        <v>120</v>
      </c>
      <c r="L300" t="s">
        <v>33</v>
      </c>
      <c r="M300" s="28" t="s">
        <v>1333</v>
      </c>
      <c r="N300" s="1"/>
      <c r="P300" t="b">
        <v>1</v>
      </c>
      <c r="Q300" t="s">
        <v>1360</v>
      </c>
      <c r="R300" t="b">
        <v>1</v>
      </c>
    </row>
    <row r="301" spans="1:18" ht="16.2" customHeight="1" x14ac:dyDescent="0.3">
      <c r="A301" t="s">
        <v>244</v>
      </c>
      <c r="B301" t="s">
        <v>191</v>
      </c>
      <c r="C301" t="s">
        <v>34</v>
      </c>
      <c r="D301" t="s">
        <v>1344</v>
      </c>
      <c r="E301" t="s">
        <v>133</v>
      </c>
      <c r="F301" t="s">
        <v>113</v>
      </c>
      <c r="G301" t="s">
        <v>145</v>
      </c>
      <c r="H301" t="s">
        <v>146</v>
      </c>
      <c r="I301">
        <v>20</v>
      </c>
      <c r="J301" s="23"/>
      <c r="K301" t="s">
        <v>120</v>
      </c>
      <c r="L301" t="s">
        <v>34</v>
      </c>
      <c r="M301" s="28" t="s">
        <v>1334</v>
      </c>
      <c r="N301" s="1"/>
      <c r="P301" t="b">
        <v>1</v>
      </c>
      <c r="R301" t="b">
        <v>1</v>
      </c>
    </row>
    <row r="302" spans="1:18" ht="16.2" customHeight="1" x14ac:dyDescent="0.3">
      <c r="A302" t="s">
        <v>244</v>
      </c>
      <c r="B302" t="s">
        <v>191</v>
      </c>
      <c r="C302" t="s">
        <v>35</v>
      </c>
      <c r="D302" t="s">
        <v>1345</v>
      </c>
      <c r="E302" t="s">
        <v>133</v>
      </c>
      <c r="F302" t="s">
        <v>113</v>
      </c>
      <c r="G302" t="s">
        <v>145</v>
      </c>
      <c r="H302" t="s">
        <v>146</v>
      </c>
      <c r="I302">
        <v>20</v>
      </c>
      <c r="J302" s="23"/>
      <c r="K302" t="s">
        <v>120</v>
      </c>
      <c r="L302" t="s">
        <v>35</v>
      </c>
      <c r="M302" s="28" t="s">
        <v>1334</v>
      </c>
      <c r="N302" s="1"/>
      <c r="P302" t="b">
        <v>1</v>
      </c>
      <c r="R302" t="b">
        <v>1</v>
      </c>
    </row>
    <row r="303" spans="1:18" ht="16.2" customHeight="1" x14ac:dyDescent="0.3">
      <c r="A303" t="s">
        <v>244</v>
      </c>
      <c r="B303" t="s">
        <v>191</v>
      </c>
      <c r="C303" t="s">
        <v>36</v>
      </c>
      <c r="D303" t="s">
        <v>1346</v>
      </c>
      <c r="E303" t="s">
        <v>133</v>
      </c>
      <c r="F303" t="s">
        <v>113</v>
      </c>
      <c r="G303" t="s">
        <v>145</v>
      </c>
      <c r="H303" t="s">
        <v>146</v>
      </c>
      <c r="I303" s="10" t="s">
        <v>719</v>
      </c>
      <c r="K303" t="s">
        <v>120</v>
      </c>
      <c r="L303" t="s">
        <v>36</v>
      </c>
      <c r="M303" s="28" t="s">
        <v>1335</v>
      </c>
      <c r="N303" s="1"/>
      <c r="P303" t="b">
        <v>1</v>
      </c>
      <c r="Q303" t="s">
        <v>1359</v>
      </c>
      <c r="R303" t="b">
        <v>1</v>
      </c>
    </row>
    <row r="304" spans="1:18" ht="16.2" customHeight="1" x14ac:dyDescent="0.3">
      <c r="A304" t="s">
        <v>244</v>
      </c>
      <c r="B304" t="s">
        <v>191</v>
      </c>
      <c r="C304" t="s">
        <v>1299</v>
      </c>
      <c r="D304" t="s">
        <v>1347</v>
      </c>
      <c r="E304" t="s">
        <v>133</v>
      </c>
      <c r="F304" t="s">
        <v>113</v>
      </c>
      <c r="G304" t="s">
        <v>145</v>
      </c>
      <c r="H304" t="s">
        <v>146</v>
      </c>
      <c r="I304" s="10" t="s">
        <v>719</v>
      </c>
      <c r="K304" t="s">
        <v>120</v>
      </c>
      <c r="L304" t="s">
        <v>1299</v>
      </c>
      <c r="M304" s="28" t="s">
        <v>1334</v>
      </c>
      <c r="N304" s="1"/>
      <c r="P304" t="b">
        <v>0</v>
      </c>
      <c r="Q304" t="s">
        <v>1359</v>
      </c>
      <c r="R304" t="b">
        <v>0</v>
      </c>
    </row>
    <row r="305" spans="1:18" ht="16.2" customHeight="1" x14ac:dyDescent="0.3">
      <c r="A305" t="s">
        <v>244</v>
      </c>
      <c r="B305" t="s">
        <v>191</v>
      </c>
      <c r="C305" t="s">
        <v>38</v>
      </c>
      <c r="D305" t="s">
        <v>1348</v>
      </c>
      <c r="E305" t="s">
        <v>133</v>
      </c>
      <c r="F305" t="s">
        <v>113</v>
      </c>
      <c r="G305" t="s">
        <v>145</v>
      </c>
      <c r="H305" t="s">
        <v>146</v>
      </c>
      <c r="I305">
        <v>10</v>
      </c>
      <c r="J305" s="23"/>
      <c r="K305" t="s">
        <v>116</v>
      </c>
      <c r="L305" t="s">
        <v>1300</v>
      </c>
      <c r="M305" s="27" t="s">
        <v>1336</v>
      </c>
      <c r="P305" t="b">
        <v>1</v>
      </c>
      <c r="R305" t="b">
        <v>1</v>
      </c>
    </row>
    <row r="306" spans="1:18" ht="16.2" customHeight="1" x14ac:dyDescent="0.3">
      <c r="A306" t="s">
        <v>244</v>
      </c>
      <c r="B306" t="s">
        <v>191</v>
      </c>
      <c r="C306" t="s">
        <v>1301</v>
      </c>
      <c r="D306" t="s">
        <v>1349</v>
      </c>
      <c r="E306" t="s">
        <v>133</v>
      </c>
      <c r="F306" t="s">
        <v>113</v>
      </c>
      <c r="G306" t="s">
        <v>145</v>
      </c>
      <c r="H306" t="s">
        <v>146</v>
      </c>
      <c r="I306">
        <v>20</v>
      </c>
      <c r="J306" s="23"/>
      <c r="K306" t="s">
        <v>120</v>
      </c>
      <c r="L306" t="s">
        <v>1301</v>
      </c>
      <c r="M306" s="27" t="s">
        <v>1334</v>
      </c>
      <c r="P306" t="b">
        <v>1</v>
      </c>
      <c r="R306" t="b">
        <v>1</v>
      </c>
    </row>
    <row r="307" spans="1:18" ht="16.2" customHeight="1" x14ac:dyDescent="0.3">
      <c r="A307" t="s">
        <v>244</v>
      </c>
      <c r="B307" t="s">
        <v>191</v>
      </c>
      <c r="C307" t="s">
        <v>1302</v>
      </c>
      <c r="D307" t="s">
        <v>1350</v>
      </c>
      <c r="E307" t="s">
        <v>133</v>
      </c>
      <c r="F307" t="s">
        <v>113</v>
      </c>
      <c r="G307" t="s">
        <v>145</v>
      </c>
      <c r="H307" t="s">
        <v>146</v>
      </c>
      <c r="I307">
        <v>20</v>
      </c>
      <c r="J307" s="23"/>
      <c r="K307" t="s">
        <v>120</v>
      </c>
      <c r="L307" t="s">
        <v>1302</v>
      </c>
      <c r="M307" s="27" t="s">
        <v>1334</v>
      </c>
      <c r="P307" t="b">
        <v>1</v>
      </c>
      <c r="R307" t="b">
        <v>1</v>
      </c>
    </row>
    <row r="308" spans="1:18" ht="16.2" customHeight="1" x14ac:dyDescent="0.3">
      <c r="A308" t="s">
        <v>244</v>
      </c>
      <c r="B308" t="s">
        <v>191</v>
      </c>
      <c r="C308" t="s">
        <v>1380</v>
      </c>
      <c r="D308" t="s">
        <v>1351</v>
      </c>
      <c r="E308" t="s">
        <v>133</v>
      </c>
      <c r="F308" t="s">
        <v>113</v>
      </c>
      <c r="G308" t="s">
        <v>145</v>
      </c>
      <c r="H308" t="s">
        <v>146</v>
      </c>
      <c r="I308">
        <v>15</v>
      </c>
      <c r="J308" s="23"/>
      <c r="K308" t="s">
        <v>116</v>
      </c>
      <c r="L308" t="s">
        <v>1381</v>
      </c>
      <c r="M308" s="27" t="s">
        <v>1382</v>
      </c>
      <c r="P308" t="b">
        <v>1</v>
      </c>
      <c r="R308" t="b">
        <v>1</v>
      </c>
    </row>
    <row r="309" spans="1:18" ht="16.2" customHeight="1" x14ac:dyDescent="0.3">
      <c r="A309" t="s">
        <v>244</v>
      </c>
      <c r="B309" t="s">
        <v>191</v>
      </c>
      <c r="C309" t="s">
        <v>41</v>
      </c>
      <c r="D309" t="s">
        <v>1352</v>
      </c>
      <c r="E309" t="s">
        <v>112</v>
      </c>
      <c r="F309" t="s">
        <v>113</v>
      </c>
      <c r="G309" t="s">
        <v>145</v>
      </c>
      <c r="H309" t="s">
        <v>146</v>
      </c>
      <c r="I309">
        <v>5</v>
      </c>
      <c r="K309" t="s">
        <v>120</v>
      </c>
      <c r="L309" t="s">
        <v>41</v>
      </c>
      <c r="M309" s="27" t="s">
        <v>1337</v>
      </c>
      <c r="P309" t="b">
        <v>1</v>
      </c>
      <c r="R309" t="b">
        <v>1</v>
      </c>
    </row>
    <row r="310" spans="1:18" ht="16.2" customHeight="1" x14ac:dyDescent="0.3">
      <c r="A310" t="s">
        <v>244</v>
      </c>
      <c r="B310" t="s">
        <v>191</v>
      </c>
      <c r="C310" t="s">
        <v>42</v>
      </c>
      <c r="D310" t="s">
        <v>1353</v>
      </c>
      <c r="E310" t="s">
        <v>112</v>
      </c>
      <c r="F310" t="s">
        <v>113</v>
      </c>
      <c r="G310" t="s">
        <v>145</v>
      </c>
      <c r="H310" t="s">
        <v>146</v>
      </c>
      <c r="I310">
        <v>10</v>
      </c>
      <c r="K310" t="s">
        <v>120</v>
      </c>
      <c r="L310" t="s">
        <v>42</v>
      </c>
      <c r="M310" s="27" t="s">
        <v>1338</v>
      </c>
      <c r="P310" t="b">
        <v>1</v>
      </c>
      <c r="R310" t="b">
        <v>1</v>
      </c>
    </row>
    <row r="311" spans="1:18" ht="16.2" customHeight="1" x14ac:dyDescent="0.3">
      <c r="A311" t="s">
        <v>244</v>
      </c>
      <c r="B311" t="s">
        <v>191</v>
      </c>
      <c r="C311" t="s">
        <v>43</v>
      </c>
      <c r="D311" t="s">
        <v>1354</v>
      </c>
      <c r="E311" t="s">
        <v>133</v>
      </c>
      <c r="F311" t="s">
        <v>113</v>
      </c>
      <c r="G311" t="s">
        <v>145</v>
      </c>
      <c r="H311" t="s">
        <v>146</v>
      </c>
      <c r="I311">
        <v>75</v>
      </c>
      <c r="K311" t="s">
        <v>120</v>
      </c>
      <c r="L311" t="s">
        <v>43</v>
      </c>
      <c r="M311" s="27" t="s">
        <v>1339</v>
      </c>
      <c r="P311" t="b">
        <v>1</v>
      </c>
      <c r="R311" t="b">
        <v>1</v>
      </c>
    </row>
    <row r="312" spans="1:18" ht="16.2" customHeight="1" x14ac:dyDescent="0.3">
      <c r="A312" t="s">
        <v>244</v>
      </c>
      <c r="B312" t="s">
        <v>191</v>
      </c>
      <c r="C312" t="s">
        <v>44</v>
      </c>
      <c r="D312" t="s">
        <v>1355</v>
      </c>
      <c r="E312" t="s">
        <v>112</v>
      </c>
      <c r="F312" t="s">
        <v>113</v>
      </c>
      <c r="G312" t="s">
        <v>145</v>
      </c>
      <c r="H312" t="s">
        <v>146</v>
      </c>
      <c r="I312">
        <v>5</v>
      </c>
      <c r="K312" t="s">
        <v>120</v>
      </c>
      <c r="L312" t="s">
        <v>44</v>
      </c>
      <c r="M312" s="27" t="s">
        <v>1216</v>
      </c>
      <c r="P312" t="b">
        <v>1</v>
      </c>
      <c r="R312" t="b">
        <v>1</v>
      </c>
    </row>
    <row r="313" spans="1:18" ht="16.2" customHeight="1" x14ac:dyDescent="0.3">
      <c r="A313" t="s">
        <v>244</v>
      </c>
      <c r="B313" t="s">
        <v>191</v>
      </c>
      <c r="C313" t="s">
        <v>45</v>
      </c>
      <c r="D313" t="s">
        <v>1356</v>
      </c>
      <c r="E313" t="s">
        <v>112</v>
      </c>
      <c r="F313" t="s">
        <v>113</v>
      </c>
      <c r="G313" t="s">
        <v>145</v>
      </c>
      <c r="H313" t="s">
        <v>146</v>
      </c>
      <c r="I313">
        <v>10</v>
      </c>
      <c r="K313" t="s">
        <v>120</v>
      </c>
      <c r="L313" t="s">
        <v>45</v>
      </c>
      <c r="M313" s="27" t="s">
        <v>1216</v>
      </c>
      <c r="P313" t="b">
        <v>1</v>
      </c>
      <c r="R313" t="b">
        <v>1</v>
      </c>
    </row>
    <row r="314" spans="1:18" ht="16.2" customHeight="1" x14ac:dyDescent="0.3">
      <c r="A314" t="s">
        <v>244</v>
      </c>
      <c r="B314" t="s">
        <v>191</v>
      </c>
      <c r="C314" t="s">
        <v>46</v>
      </c>
      <c r="D314" t="s">
        <v>1357</v>
      </c>
      <c r="E314" t="s">
        <v>133</v>
      </c>
      <c r="F314" t="s">
        <v>113</v>
      </c>
      <c r="G314" t="s">
        <v>145</v>
      </c>
      <c r="H314" t="s">
        <v>146</v>
      </c>
      <c r="I314">
        <v>75</v>
      </c>
      <c r="K314" t="s">
        <v>120</v>
      </c>
      <c r="L314" t="s">
        <v>46</v>
      </c>
      <c r="M314" s="27" t="s">
        <v>1216</v>
      </c>
      <c r="P314" t="b">
        <v>1</v>
      </c>
      <c r="R314" t="b">
        <v>1</v>
      </c>
    </row>
    <row r="315" spans="1:18" ht="16.2" customHeight="1" x14ac:dyDescent="0.3">
      <c r="A315" t="s">
        <v>244</v>
      </c>
      <c r="B315" t="s">
        <v>191</v>
      </c>
      <c r="C315" t="s">
        <v>47</v>
      </c>
      <c r="D315" t="s">
        <v>1358</v>
      </c>
      <c r="E315" t="s">
        <v>112</v>
      </c>
      <c r="F315" t="s">
        <v>113</v>
      </c>
      <c r="G315" t="s">
        <v>145</v>
      </c>
      <c r="H315" t="s">
        <v>146</v>
      </c>
      <c r="I315">
        <v>15</v>
      </c>
      <c r="K315" t="s">
        <v>120</v>
      </c>
      <c r="L315" t="s">
        <v>47</v>
      </c>
      <c r="M315" s="1" t="s">
        <v>1216</v>
      </c>
      <c r="N315" t="s">
        <v>747</v>
      </c>
      <c r="O315">
        <v>0</v>
      </c>
      <c r="P315" t="b">
        <v>1</v>
      </c>
      <c r="R315" t="b">
        <v>1</v>
      </c>
    </row>
    <row r="316" spans="1:18" ht="16.2" customHeight="1" x14ac:dyDescent="0.3">
      <c r="A316">
        <v>24</v>
      </c>
      <c r="B316" t="s">
        <v>839</v>
      </c>
      <c r="C316" t="s">
        <v>1476</v>
      </c>
      <c r="D316">
        <v>1</v>
      </c>
      <c r="E316" t="s">
        <v>133</v>
      </c>
      <c r="F316" t="s">
        <v>113</v>
      </c>
      <c r="G316" t="s">
        <v>135</v>
      </c>
      <c r="H316" t="s">
        <v>119</v>
      </c>
      <c r="K316" t="s">
        <v>116</v>
      </c>
      <c r="L316" t="s">
        <v>1125</v>
      </c>
      <c r="M316" s="27" t="s">
        <v>1185</v>
      </c>
      <c r="N316" s="10" t="s">
        <v>274</v>
      </c>
      <c r="P316" t="b">
        <v>0</v>
      </c>
      <c r="R316" t="b">
        <v>0</v>
      </c>
    </row>
    <row r="317" spans="1:18" ht="16.2" customHeight="1" x14ac:dyDescent="0.3">
      <c r="A317">
        <v>24</v>
      </c>
      <c r="B317" t="s">
        <v>839</v>
      </c>
      <c r="C317" t="s">
        <v>1258</v>
      </c>
      <c r="D317">
        <v>2</v>
      </c>
      <c r="E317" t="s">
        <v>133</v>
      </c>
      <c r="F317" t="s">
        <v>113</v>
      </c>
      <c r="G317" t="s">
        <v>159</v>
      </c>
      <c r="H317" t="s">
        <v>115</v>
      </c>
      <c r="I317" t="s">
        <v>1387</v>
      </c>
      <c r="K317" t="s">
        <v>116</v>
      </c>
      <c r="L317" t="s">
        <v>1259</v>
      </c>
      <c r="M317" s="27" t="s">
        <v>1260</v>
      </c>
      <c r="N317" s="10" t="s">
        <v>274</v>
      </c>
      <c r="P317" t="b">
        <v>1</v>
      </c>
      <c r="R317" t="b">
        <v>1</v>
      </c>
    </row>
    <row r="318" spans="1:18" ht="16.2" customHeight="1" x14ac:dyDescent="0.3">
      <c r="A318">
        <v>24</v>
      </c>
      <c r="B318" t="s">
        <v>839</v>
      </c>
      <c r="C318" t="s">
        <v>1126</v>
      </c>
      <c r="D318">
        <v>3</v>
      </c>
      <c r="E318" t="s">
        <v>133</v>
      </c>
      <c r="F318" t="s">
        <v>113</v>
      </c>
      <c r="G318" t="s">
        <v>159</v>
      </c>
      <c r="H318" t="s">
        <v>138</v>
      </c>
      <c r="I318" t="s">
        <v>1362</v>
      </c>
      <c r="K318" t="s">
        <v>120</v>
      </c>
      <c r="L318" t="s">
        <v>1126</v>
      </c>
      <c r="M318" t="s">
        <v>1363</v>
      </c>
      <c r="N318" t="s">
        <v>274</v>
      </c>
      <c r="P318" t="b">
        <v>0</v>
      </c>
      <c r="R318" t="b">
        <v>0</v>
      </c>
    </row>
    <row r="319" spans="1:18" ht="16.2" customHeight="1" x14ac:dyDescent="0.3">
      <c r="A319">
        <v>24</v>
      </c>
      <c r="B319" t="s">
        <v>839</v>
      </c>
      <c r="C319" t="s">
        <v>1394</v>
      </c>
      <c r="D319">
        <v>4</v>
      </c>
      <c r="E319" t="s">
        <v>133</v>
      </c>
      <c r="F319" t="s">
        <v>113</v>
      </c>
      <c r="G319" t="s">
        <v>135</v>
      </c>
      <c r="H319" t="s">
        <v>119</v>
      </c>
      <c r="K319" t="s">
        <v>120</v>
      </c>
      <c r="L319" t="s">
        <v>1127</v>
      </c>
      <c r="M319" s="27" t="s">
        <v>1187</v>
      </c>
      <c r="N319" t="s">
        <v>274</v>
      </c>
      <c r="P319" t="b">
        <v>0</v>
      </c>
      <c r="R319" t="b">
        <v>0</v>
      </c>
    </row>
    <row r="320" spans="1:18" ht="16.2" customHeight="1" x14ac:dyDescent="0.3">
      <c r="A320">
        <v>24</v>
      </c>
      <c r="B320" t="s">
        <v>839</v>
      </c>
      <c r="C320" t="s">
        <v>1395</v>
      </c>
      <c r="D320">
        <v>5</v>
      </c>
      <c r="E320" t="s">
        <v>133</v>
      </c>
      <c r="F320" t="s">
        <v>113</v>
      </c>
      <c r="G320" t="s">
        <v>135</v>
      </c>
      <c r="H320" t="s">
        <v>119</v>
      </c>
      <c r="K320" t="s">
        <v>120</v>
      </c>
      <c r="L320" t="s">
        <v>1405</v>
      </c>
      <c r="M320" t="s">
        <v>1405</v>
      </c>
      <c r="N320" t="s">
        <v>274</v>
      </c>
      <c r="P320" t="b">
        <v>0</v>
      </c>
      <c r="R320" t="b">
        <v>0</v>
      </c>
    </row>
    <row r="321" spans="1:18" ht="16.2" customHeight="1" x14ac:dyDescent="0.3">
      <c r="A321">
        <v>24</v>
      </c>
      <c r="B321" t="s">
        <v>839</v>
      </c>
      <c r="C321" t="s">
        <v>1159</v>
      </c>
      <c r="D321">
        <v>6</v>
      </c>
      <c r="E321" t="s">
        <v>133</v>
      </c>
      <c r="F321" t="s">
        <v>113</v>
      </c>
      <c r="G321" t="s">
        <v>135</v>
      </c>
      <c r="H321" t="s">
        <v>119</v>
      </c>
      <c r="K321" t="s">
        <v>120</v>
      </c>
      <c r="L321" t="s">
        <v>1159</v>
      </c>
      <c r="M321" s="27" t="s">
        <v>1406</v>
      </c>
      <c r="N321" t="s">
        <v>274</v>
      </c>
      <c r="P321" t="b">
        <v>0</v>
      </c>
      <c r="R321" t="b">
        <v>0</v>
      </c>
    </row>
    <row r="322" spans="1:18" ht="16.2" customHeight="1" x14ac:dyDescent="0.3">
      <c r="A322">
        <v>24</v>
      </c>
      <c r="B322" t="s">
        <v>839</v>
      </c>
      <c r="C322" t="s">
        <v>1396</v>
      </c>
      <c r="D322">
        <v>7</v>
      </c>
      <c r="E322" t="s">
        <v>133</v>
      </c>
      <c r="F322" t="s">
        <v>113</v>
      </c>
      <c r="G322" t="s">
        <v>135</v>
      </c>
      <c r="H322" t="s">
        <v>119</v>
      </c>
      <c r="K322" t="s">
        <v>120</v>
      </c>
      <c r="L322" t="s">
        <v>1407</v>
      </c>
      <c r="M322" s="27" t="s">
        <v>1191</v>
      </c>
      <c r="N322" s="10" t="s">
        <v>274</v>
      </c>
      <c r="P322" t="b">
        <v>0</v>
      </c>
      <c r="R322" t="b">
        <v>0</v>
      </c>
    </row>
    <row r="323" spans="1:18" ht="16.2" customHeight="1" x14ac:dyDescent="0.3">
      <c r="A323">
        <v>24</v>
      </c>
      <c r="B323" t="s">
        <v>839</v>
      </c>
      <c r="C323" t="s">
        <v>1445</v>
      </c>
      <c r="D323">
        <v>8</v>
      </c>
      <c r="E323" t="s">
        <v>133</v>
      </c>
      <c r="F323" t="s">
        <v>113</v>
      </c>
      <c r="G323" t="s">
        <v>145</v>
      </c>
      <c r="H323" t="s">
        <v>138</v>
      </c>
      <c r="I323">
        <v>10</v>
      </c>
      <c r="K323" t="s">
        <v>116</v>
      </c>
      <c r="L323" t="s">
        <v>1163</v>
      </c>
      <c r="M323" s="27" t="s">
        <v>1223</v>
      </c>
      <c r="N323" t="s">
        <v>274</v>
      </c>
      <c r="P323" t="b">
        <v>1</v>
      </c>
      <c r="R323" t="b">
        <v>1</v>
      </c>
    </row>
    <row r="324" spans="1:18" ht="16.2" customHeight="1" x14ac:dyDescent="0.3">
      <c r="A324">
        <v>24</v>
      </c>
      <c r="B324" t="s">
        <v>839</v>
      </c>
      <c r="C324" t="s">
        <v>1446</v>
      </c>
      <c r="D324">
        <v>9</v>
      </c>
      <c r="E324" t="s">
        <v>133</v>
      </c>
      <c r="F324" t="s">
        <v>113</v>
      </c>
      <c r="G324" t="s">
        <v>145</v>
      </c>
      <c r="H324" t="s">
        <v>146</v>
      </c>
      <c r="I324">
        <v>10</v>
      </c>
      <c r="K324" t="s">
        <v>120</v>
      </c>
      <c r="L324" t="s">
        <v>1165</v>
      </c>
      <c r="M324" s="27" t="s">
        <v>1224</v>
      </c>
      <c r="N324" t="s">
        <v>274</v>
      </c>
      <c r="P324" t="b">
        <v>1</v>
      </c>
      <c r="R324" t="b">
        <v>1</v>
      </c>
    </row>
    <row r="325" spans="1:18" ht="16.2" customHeight="1" x14ac:dyDescent="0.3">
      <c r="A325">
        <v>24</v>
      </c>
      <c r="B325" t="s">
        <v>839</v>
      </c>
      <c r="C325" t="s">
        <v>1477</v>
      </c>
      <c r="D325">
        <v>10</v>
      </c>
      <c r="E325" t="s">
        <v>133</v>
      </c>
      <c r="F325" t="s">
        <v>113</v>
      </c>
      <c r="G325" t="s">
        <v>145</v>
      </c>
      <c r="H325" t="s">
        <v>146</v>
      </c>
      <c r="I325">
        <v>75</v>
      </c>
      <c r="K325" t="s">
        <v>116</v>
      </c>
      <c r="L325" t="s">
        <v>841</v>
      </c>
      <c r="M325" s="27" t="s">
        <v>1248</v>
      </c>
      <c r="N325" s="10" t="s">
        <v>274</v>
      </c>
      <c r="P325" t="b">
        <v>1</v>
      </c>
      <c r="R325" t="b">
        <v>1</v>
      </c>
    </row>
    <row r="326" spans="1:18" ht="16.2" customHeight="1" x14ac:dyDescent="0.3">
      <c r="A326">
        <v>24</v>
      </c>
      <c r="B326" t="s">
        <v>839</v>
      </c>
      <c r="C326" t="s">
        <v>1447</v>
      </c>
      <c r="D326">
        <v>11</v>
      </c>
      <c r="E326" t="s">
        <v>133</v>
      </c>
      <c r="F326" t="s">
        <v>113</v>
      </c>
      <c r="G326" t="s">
        <v>159</v>
      </c>
      <c r="H326" t="s">
        <v>119</v>
      </c>
      <c r="I326" t="s">
        <v>1438</v>
      </c>
      <c r="K326" t="s">
        <v>116</v>
      </c>
      <c r="L326" t="s">
        <v>842</v>
      </c>
      <c r="M326" t="s">
        <v>1437</v>
      </c>
      <c r="N326" s="1"/>
      <c r="P326" t="b">
        <v>1</v>
      </c>
      <c r="Q326" t="s">
        <v>1436</v>
      </c>
      <c r="R326" t="b">
        <v>1</v>
      </c>
    </row>
    <row r="327" spans="1:18" ht="16.2" customHeight="1" x14ac:dyDescent="0.3">
      <c r="A327">
        <v>24</v>
      </c>
      <c r="B327" t="s">
        <v>839</v>
      </c>
      <c r="C327" t="s">
        <v>1478</v>
      </c>
      <c r="D327">
        <v>12</v>
      </c>
      <c r="E327" t="s">
        <v>133</v>
      </c>
      <c r="F327" t="s">
        <v>113</v>
      </c>
      <c r="G327" t="s">
        <v>124</v>
      </c>
      <c r="H327" t="s">
        <v>146</v>
      </c>
      <c r="I327">
        <v>45457</v>
      </c>
      <c r="K327" t="s">
        <v>120</v>
      </c>
      <c r="L327" t="s">
        <v>1408</v>
      </c>
      <c r="M327" t="s">
        <v>1409</v>
      </c>
      <c r="N327" s="10" t="s">
        <v>273</v>
      </c>
      <c r="P327" t="b">
        <v>1</v>
      </c>
      <c r="Q327" t="s">
        <v>1257</v>
      </c>
      <c r="R327" t="b">
        <v>1</v>
      </c>
    </row>
    <row r="328" spans="1:18" ht="16.2" customHeight="1" x14ac:dyDescent="0.3">
      <c r="A328">
        <v>24</v>
      </c>
      <c r="B328" t="s">
        <v>839</v>
      </c>
      <c r="C328" t="s">
        <v>1479</v>
      </c>
      <c r="D328">
        <v>13</v>
      </c>
      <c r="E328" t="s">
        <v>133</v>
      </c>
      <c r="F328" t="s">
        <v>113</v>
      </c>
      <c r="G328" t="s">
        <v>124</v>
      </c>
      <c r="H328" t="s">
        <v>146</v>
      </c>
      <c r="I328">
        <v>45457</v>
      </c>
      <c r="K328" t="s">
        <v>120</v>
      </c>
      <c r="L328" t="s">
        <v>847</v>
      </c>
      <c r="M328" t="s">
        <v>1410</v>
      </c>
      <c r="N328" s="10" t="s">
        <v>273</v>
      </c>
      <c r="P328" t="b">
        <v>1</v>
      </c>
      <c r="Q328" t="s">
        <v>1257</v>
      </c>
      <c r="R328" t="b">
        <v>1</v>
      </c>
    </row>
    <row r="329" spans="1:18" ht="16.2" customHeight="1" x14ac:dyDescent="0.3">
      <c r="A329">
        <v>24</v>
      </c>
      <c r="B329" t="s">
        <v>839</v>
      </c>
      <c r="C329" t="s">
        <v>1448</v>
      </c>
      <c r="D329">
        <v>14</v>
      </c>
      <c r="E329" t="s">
        <v>127</v>
      </c>
      <c r="F329" t="s">
        <v>113</v>
      </c>
      <c r="G329" t="s">
        <v>118</v>
      </c>
      <c r="H329" t="s">
        <v>119</v>
      </c>
      <c r="I329" s="10" t="s">
        <v>1439</v>
      </c>
      <c r="K329" t="s">
        <v>116</v>
      </c>
      <c r="L329" t="s">
        <v>849</v>
      </c>
      <c r="M329" t="s">
        <v>849</v>
      </c>
      <c r="N329" s="10" t="s">
        <v>298</v>
      </c>
      <c r="P329" t="b">
        <v>1</v>
      </c>
      <c r="R329" t="b">
        <v>1</v>
      </c>
    </row>
    <row r="330" spans="1:18" ht="16.2" customHeight="1" x14ac:dyDescent="0.3">
      <c r="A330">
        <v>24</v>
      </c>
      <c r="B330" t="s">
        <v>839</v>
      </c>
      <c r="C330" t="s">
        <v>1183</v>
      </c>
      <c r="D330">
        <v>15</v>
      </c>
      <c r="E330" t="s">
        <v>133</v>
      </c>
      <c r="F330" t="s">
        <v>113</v>
      </c>
      <c r="G330" t="s">
        <v>135</v>
      </c>
      <c r="H330" t="s">
        <v>119</v>
      </c>
      <c r="K330" t="s">
        <v>120</v>
      </c>
      <c r="L330" t="s">
        <v>1183</v>
      </c>
      <c r="M330" s="27" t="s">
        <v>1191</v>
      </c>
      <c r="N330" s="10" t="s">
        <v>274</v>
      </c>
      <c r="P330" t="b">
        <v>0</v>
      </c>
      <c r="R330" t="b">
        <v>0</v>
      </c>
    </row>
    <row r="331" spans="1:18" ht="16.2" customHeight="1" x14ac:dyDescent="0.3">
      <c r="A331">
        <v>24</v>
      </c>
      <c r="B331" t="s">
        <v>839</v>
      </c>
      <c r="C331" t="s">
        <v>1397</v>
      </c>
      <c r="D331">
        <v>16</v>
      </c>
      <c r="E331" t="s">
        <v>133</v>
      </c>
      <c r="F331" t="s">
        <v>113</v>
      </c>
      <c r="G331" t="s">
        <v>135</v>
      </c>
      <c r="H331" t="s">
        <v>119</v>
      </c>
      <c r="K331" t="s">
        <v>116</v>
      </c>
      <c r="L331" t="s">
        <v>1411</v>
      </c>
      <c r="M331" t="s">
        <v>1411</v>
      </c>
      <c r="N331" s="10" t="s">
        <v>274</v>
      </c>
      <c r="P331" t="b">
        <v>0</v>
      </c>
      <c r="R331" t="b">
        <v>0</v>
      </c>
    </row>
    <row r="332" spans="1:18" ht="16.2" customHeight="1" x14ac:dyDescent="0.3">
      <c r="A332">
        <v>24</v>
      </c>
      <c r="B332" t="s">
        <v>839</v>
      </c>
      <c r="C332" t="s">
        <v>1449</v>
      </c>
      <c r="D332">
        <v>17</v>
      </c>
      <c r="E332" t="s">
        <v>127</v>
      </c>
      <c r="F332" t="s">
        <v>113</v>
      </c>
      <c r="G332" t="s">
        <v>118</v>
      </c>
      <c r="H332" t="s">
        <v>119</v>
      </c>
      <c r="I332" s="10" t="s">
        <v>1794</v>
      </c>
      <c r="K332" t="s">
        <v>116</v>
      </c>
      <c r="L332" t="s">
        <v>1412</v>
      </c>
      <c r="M332" t="s">
        <v>1412</v>
      </c>
      <c r="N332" s="10" t="s">
        <v>298</v>
      </c>
      <c r="P332" t="b">
        <v>1</v>
      </c>
      <c r="R332" t="b">
        <v>1</v>
      </c>
    </row>
    <row r="333" spans="1:18" ht="16.2" customHeight="1" x14ac:dyDescent="0.3">
      <c r="A333">
        <v>24</v>
      </c>
      <c r="B333" t="s">
        <v>839</v>
      </c>
      <c r="C333" t="s">
        <v>1482</v>
      </c>
      <c r="D333">
        <v>18</v>
      </c>
      <c r="E333" t="s">
        <v>127</v>
      </c>
      <c r="F333" t="s">
        <v>113</v>
      </c>
      <c r="G333" t="s">
        <v>118</v>
      </c>
      <c r="H333" t="s">
        <v>119</v>
      </c>
      <c r="I333" s="10" t="s">
        <v>1481</v>
      </c>
      <c r="K333" t="s">
        <v>116</v>
      </c>
      <c r="L333" t="s">
        <v>1483</v>
      </c>
      <c r="M333" t="s">
        <v>860</v>
      </c>
      <c r="N333" s="10" t="s">
        <v>298</v>
      </c>
      <c r="P333" t="b">
        <v>1</v>
      </c>
      <c r="R333" t="b">
        <v>1</v>
      </c>
    </row>
    <row r="334" spans="1:18" ht="16.2" customHeight="1" x14ac:dyDescent="0.3">
      <c r="A334">
        <v>24</v>
      </c>
      <c r="B334" t="s">
        <v>839</v>
      </c>
      <c r="C334" t="s">
        <v>1483</v>
      </c>
      <c r="D334">
        <v>19</v>
      </c>
      <c r="E334" t="s">
        <v>127</v>
      </c>
      <c r="F334" t="s">
        <v>113</v>
      </c>
      <c r="G334" t="s">
        <v>128</v>
      </c>
      <c r="H334" t="s">
        <v>115</v>
      </c>
      <c r="I334">
        <v>-999999999999999</v>
      </c>
      <c r="J334">
        <v>999999999999999</v>
      </c>
      <c r="K334" t="s">
        <v>116</v>
      </c>
      <c r="L334" t="s">
        <v>1450</v>
      </c>
      <c r="M334" t="s">
        <v>1450</v>
      </c>
      <c r="N334" s="10" t="s">
        <v>298</v>
      </c>
      <c r="P334" t="b">
        <v>1</v>
      </c>
      <c r="R334" t="b">
        <v>1</v>
      </c>
    </row>
    <row r="335" spans="1:18" ht="16.2" customHeight="1" x14ac:dyDescent="0.3">
      <c r="A335">
        <v>24</v>
      </c>
      <c r="B335" t="s">
        <v>839</v>
      </c>
      <c r="C335" t="s">
        <v>1450</v>
      </c>
      <c r="D335">
        <v>20</v>
      </c>
      <c r="E335" t="s">
        <v>127</v>
      </c>
      <c r="F335" t="s">
        <v>113</v>
      </c>
      <c r="G335" t="s">
        <v>118</v>
      </c>
      <c r="H335" t="s">
        <v>119</v>
      </c>
      <c r="I335" s="10" t="s">
        <v>1440</v>
      </c>
      <c r="K335" t="s">
        <v>116</v>
      </c>
      <c r="L335" t="s">
        <v>1398</v>
      </c>
      <c r="M335" t="s">
        <v>1398</v>
      </c>
      <c r="N335" s="10" t="s">
        <v>298</v>
      </c>
      <c r="P335" t="b">
        <v>1</v>
      </c>
      <c r="R335" t="b">
        <v>1</v>
      </c>
    </row>
    <row r="336" spans="1:18" ht="16.2" customHeight="1" x14ac:dyDescent="0.3">
      <c r="A336">
        <v>24</v>
      </c>
      <c r="B336" t="s">
        <v>839</v>
      </c>
      <c r="C336" t="s">
        <v>1398</v>
      </c>
      <c r="D336">
        <v>21</v>
      </c>
      <c r="E336" t="s">
        <v>127</v>
      </c>
      <c r="F336" t="s">
        <v>113</v>
      </c>
      <c r="G336" t="s">
        <v>128</v>
      </c>
      <c r="H336" t="s">
        <v>115</v>
      </c>
      <c r="I336">
        <v>0</v>
      </c>
      <c r="J336">
        <v>999999999999999</v>
      </c>
      <c r="K336" t="s">
        <v>116</v>
      </c>
      <c r="L336" t="s">
        <v>1399</v>
      </c>
      <c r="M336" t="s">
        <v>1399</v>
      </c>
      <c r="N336" s="10" t="s">
        <v>298</v>
      </c>
      <c r="P336" t="b">
        <v>0</v>
      </c>
      <c r="R336" t="b">
        <v>0</v>
      </c>
    </row>
    <row r="337" spans="1:18" ht="16.2" customHeight="1" x14ac:dyDescent="0.3">
      <c r="A337">
        <v>24</v>
      </c>
      <c r="B337" t="s">
        <v>839</v>
      </c>
      <c r="C337" t="s">
        <v>1399</v>
      </c>
      <c r="D337">
        <v>22</v>
      </c>
      <c r="E337" t="s">
        <v>133</v>
      </c>
      <c r="F337" t="s">
        <v>113</v>
      </c>
      <c r="G337" t="s">
        <v>135</v>
      </c>
      <c r="H337" t="s">
        <v>119</v>
      </c>
      <c r="K337" t="s">
        <v>116</v>
      </c>
      <c r="L337" t="s">
        <v>1413</v>
      </c>
      <c r="M337" t="s">
        <v>1413</v>
      </c>
      <c r="N337" s="10" t="s">
        <v>274</v>
      </c>
      <c r="P337" t="b">
        <v>0</v>
      </c>
      <c r="R337" t="b">
        <v>0</v>
      </c>
    </row>
    <row r="338" spans="1:18" ht="16.2" customHeight="1" x14ac:dyDescent="0.3">
      <c r="A338">
        <v>24</v>
      </c>
      <c r="B338" t="s">
        <v>839</v>
      </c>
      <c r="C338" t="s">
        <v>1451</v>
      </c>
      <c r="D338">
        <v>23</v>
      </c>
      <c r="E338" t="s">
        <v>127</v>
      </c>
      <c r="F338" t="s">
        <v>113</v>
      </c>
      <c r="G338" t="s">
        <v>118</v>
      </c>
      <c r="H338" t="s">
        <v>119</v>
      </c>
      <c r="I338" s="10" t="s">
        <v>1795</v>
      </c>
      <c r="K338" t="s">
        <v>116</v>
      </c>
      <c r="L338" t="s">
        <v>1414</v>
      </c>
      <c r="M338" t="s">
        <v>1414</v>
      </c>
      <c r="N338" s="10" t="s">
        <v>298</v>
      </c>
      <c r="P338" t="b">
        <v>1</v>
      </c>
      <c r="R338" t="b">
        <v>1</v>
      </c>
    </row>
    <row r="339" spans="1:18" ht="16.2" customHeight="1" x14ac:dyDescent="0.3">
      <c r="A339">
        <v>24</v>
      </c>
      <c r="B339" t="s">
        <v>839</v>
      </c>
      <c r="C339" t="s">
        <v>1452</v>
      </c>
      <c r="D339">
        <v>24</v>
      </c>
      <c r="E339" t="s">
        <v>127</v>
      </c>
      <c r="F339" t="s">
        <v>113</v>
      </c>
      <c r="G339" t="s">
        <v>118</v>
      </c>
      <c r="H339" t="s">
        <v>119</v>
      </c>
      <c r="I339" s="10" t="s">
        <v>1441</v>
      </c>
      <c r="K339" t="s">
        <v>116</v>
      </c>
      <c r="L339" t="s">
        <v>899</v>
      </c>
      <c r="M339" t="s">
        <v>899</v>
      </c>
      <c r="N339" s="10" t="s">
        <v>298</v>
      </c>
      <c r="P339" t="b">
        <v>1</v>
      </c>
      <c r="R339" t="b">
        <v>1</v>
      </c>
    </row>
    <row r="340" spans="1:18" ht="16.2" customHeight="1" x14ac:dyDescent="0.3">
      <c r="A340">
        <v>24</v>
      </c>
      <c r="B340" t="s">
        <v>839</v>
      </c>
      <c r="C340" t="s">
        <v>899</v>
      </c>
      <c r="D340">
        <v>25</v>
      </c>
      <c r="E340" t="s">
        <v>127</v>
      </c>
      <c r="F340" t="s">
        <v>113</v>
      </c>
      <c r="G340" t="s">
        <v>128</v>
      </c>
      <c r="H340" t="s">
        <v>115</v>
      </c>
      <c r="I340">
        <v>0</v>
      </c>
      <c r="J340">
        <v>999999999999999</v>
      </c>
      <c r="K340" t="s">
        <v>116</v>
      </c>
      <c r="L340" t="s">
        <v>900</v>
      </c>
      <c r="M340" t="s">
        <v>900</v>
      </c>
      <c r="N340" s="10" t="s">
        <v>298</v>
      </c>
      <c r="P340" t="b">
        <v>1</v>
      </c>
      <c r="R340" t="b">
        <v>1</v>
      </c>
    </row>
    <row r="341" spans="1:18" ht="16.2" customHeight="1" x14ac:dyDescent="0.3">
      <c r="A341">
        <v>24</v>
      </c>
      <c r="B341" t="s">
        <v>839</v>
      </c>
      <c r="C341" t="s">
        <v>900</v>
      </c>
      <c r="D341">
        <v>26</v>
      </c>
      <c r="E341" t="s">
        <v>127</v>
      </c>
      <c r="F341" t="s">
        <v>113</v>
      </c>
      <c r="G341" t="s">
        <v>128</v>
      </c>
      <c r="H341" t="s">
        <v>115</v>
      </c>
      <c r="I341">
        <v>0</v>
      </c>
      <c r="J341">
        <v>999999999999999</v>
      </c>
      <c r="K341" t="s">
        <v>116</v>
      </c>
      <c r="L341" t="s">
        <v>901</v>
      </c>
      <c r="M341" t="s">
        <v>901</v>
      </c>
      <c r="N341" s="10" t="s">
        <v>298</v>
      </c>
      <c r="P341" t="b">
        <v>1</v>
      </c>
      <c r="R341" t="b">
        <v>1</v>
      </c>
    </row>
    <row r="342" spans="1:18" ht="16.2" customHeight="1" x14ac:dyDescent="0.3">
      <c r="A342">
        <v>24</v>
      </c>
      <c r="B342" t="s">
        <v>839</v>
      </c>
      <c r="C342" t="s">
        <v>901</v>
      </c>
      <c r="D342">
        <v>27</v>
      </c>
      <c r="E342" t="s">
        <v>127</v>
      </c>
      <c r="F342" t="s">
        <v>113</v>
      </c>
      <c r="G342" t="s">
        <v>128</v>
      </c>
      <c r="H342" t="s">
        <v>115</v>
      </c>
      <c r="I342">
        <v>0</v>
      </c>
      <c r="J342">
        <v>999999999999999</v>
      </c>
      <c r="K342" t="s">
        <v>116</v>
      </c>
      <c r="L342" t="s">
        <v>902</v>
      </c>
      <c r="M342" t="s">
        <v>902</v>
      </c>
      <c r="N342" s="10" t="s">
        <v>298</v>
      </c>
      <c r="P342" t="b">
        <v>1</v>
      </c>
      <c r="R342" t="b">
        <v>1</v>
      </c>
    </row>
    <row r="343" spans="1:18" ht="16.2" customHeight="1" x14ac:dyDescent="0.3">
      <c r="A343">
        <v>24</v>
      </c>
      <c r="B343" t="s">
        <v>839</v>
      </c>
      <c r="C343" t="s">
        <v>902</v>
      </c>
      <c r="D343">
        <v>28</v>
      </c>
      <c r="E343" t="s">
        <v>127</v>
      </c>
      <c r="F343" t="s">
        <v>113</v>
      </c>
      <c r="G343" t="s">
        <v>128</v>
      </c>
      <c r="H343" t="s">
        <v>115</v>
      </c>
      <c r="I343">
        <v>0</v>
      </c>
      <c r="J343">
        <v>999999999999999</v>
      </c>
      <c r="K343" t="s">
        <v>116</v>
      </c>
      <c r="L343" t="s">
        <v>1453</v>
      </c>
      <c r="M343" t="s">
        <v>1453</v>
      </c>
      <c r="N343" s="10" t="s">
        <v>298</v>
      </c>
      <c r="P343" t="b">
        <v>1</v>
      </c>
      <c r="R343" t="b">
        <v>1</v>
      </c>
    </row>
    <row r="344" spans="1:18" ht="16.2" customHeight="1" x14ac:dyDescent="0.3">
      <c r="A344">
        <v>24</v>
      </c>
      <c r="B344" t="s">
        <v>839</v>
      </c>
      <c r="C344" t="s">
        <v>1453</v>
      </c>
      <c r="D344">
        <v>29</v>
      </c>
      <c r="E344" t="s">
        <v>127</v>
      </c>
      <c r="F344" t="s">
        <v>113</v>
      </c>
      <c r="G344" t="s">
        <v>118</v>
      </c>
      <c r="H344" t="s">
        <v>119</v>
      </c>
      <c r="I344" s="10" t="s">
        <v>1442</v>
      </c>
      <c r="K344" t="s">
        <v>116</v>
      </c>
      <c r="L344" t="s">
        <v>1454</v>
      </c>
      <c r="M344" t="s">
        <v>1454</v>
      </c>
      <c r="N344" s="10" t="s">
        <v>298</v>
      </c>
      <c r="P344" t="b">
        <v>1</v>
      </c>
      <c r="R344" t="b">
        <v>1</v>
      </c>
    </row>
    <row r="345" spans="1:18" ht="16.2" customHeight="1" x14ac:dyDescent="0.3">
      <c r="A345">
        <v>24</v>
      </c>
      <c r="B345" t="s">
        <v>839</v>
      </c>
      <c r="C345" t="s">
        <v>1454</v>
      </c>
      <c r="D345">
        <v>30</v>
      </c>
      <c r="E345" t="s">
        <v>127</v>
      </c>
      <c r="F345" t="s">
        <v>113</v>
      </c>
      <c r="G345" t="s">
        <v>128</v>
      </c>
      <c r="H345" t="s">
        <v>115</v>
      </c>
      <c r="I345">
        <v>0</v>
      </c>
      <c r="J345">
        <v>999999999999999</v>
      </c>
      <c r="K345" t="s">
        <v>116</v>
      </c>
      <c r="L345" t="s">
        <v>1455</v>
      </c>
      <c r="M345" t="s">
        <v>1455</v>
      </c>
      <c r="N345" s="10" t="s">
        <v>298</v>
      </c>
      <c r="P345" t="b">
        <v>1</v>
      </c>
      <c r="R345" t="b">
        <v>1</v>
      </c>
    </row>
    <row r="346" spans="1:18" ht="16.2" customHeight="1" x14ac:dyDescent="0.3">
      <c r="A346">
        <v>24</v>
      </c>
      <c r="B346" t="s">
        <v>839</v>
      </c>
      <c r="C346" t="s">
        <v>1455</v>
      </c>
      <c r="D346">
        <v>31</v>
      </c>
      <c r="E346" t="s">
        <v>127</v>
      </c>
      <c r="F346" t="s">
        <v>113</v>
      </c>
      <c r="G346" t="s">
        <v>118</v>
      </c>
      <c r="H346" t="s">
        <v>119</v>
      </c>
      <c r="I346" s="10" t="s">
        <v>1443</v>
      </c>
      <c r="K346" t="s">
        <v>116</v>
      </c>
      <c r="L346" t="s">
        <v>1404</v>
      </c>
      <c r="M346" t="s">
        <v>1404</v>
      </c>
      <c r="N346" s="10" t="s">
        <v>298</v>
      </c>
      <c r="P346" t="b">
        <v>1</v>
      </c>
      <c r="R346" t="b">
        <v>1</v>
      </c>
    </row>
    <row r="347" spans="1:18" ht="16.2" customHeight="1" x14ac:dyDescent="0.3">
      <c r="A347">
        <v>24</v>
      </c>
      <c r="B347" t="s">
        <v>839</v>
      </c>
      <c r="C347" s="31" t="s">
        <v>1404</v>
      </c>
      <c r="D347">
        <v>32</v>
      </c>
      <c r="E347" t="s">
        <v>133</v>
      </c>
      <c r="F347" t="s">
        <v>113</v>
      </c>
      <c r="G347" t="s">
        <v>159</v>
      </c>
      <c r="H347" t="s">
        <v>115</v>
      </c>
      <c r="I347" t="s">
        <v>186</v>
      </c>
      <c r="J347" s="23"/>
      <c r="K347" t="s">
        <v>120</v>
      </c>
      <c r="L347" t="s">
        <v>1456</v>
      </c>
      <c r="M347" t="s">
        <v>1456</v>
      </c>
      <c r="P347" t="b">
        <v>0</v>
      </c>
      <c r="Q347" t="s">
        <v>1261</v>
      </c>
      <c r="R347" t="b">
        <v>0</v>
      </c>
    </row>
    <row r="348" spans="1:18" ht="16.2" customHeight="1" x14ac:dyDescent="0.3">
      <c r="A348">
        <v>24</v>
      </c>
      <c r="B348" t="s">
        <v>839</v>
      </c>
      <c r="C348" t="s">
        <v>1456</v>
      </c>
      <c r="D348">
        <v>33</v>
      </c>
      <c r="E348" t="s">
        <v>127</v>
      </c>
      <c r="F348" t="s">
        <v>113</v>
      </c>
      <c r="G348" t="s">
        <v>128</v>
      </c>
      <c r="H348" t="s">
        <v>115</v>
      </c>
      <c r="I348">
        <v>0</v>
      </c>
      <c r="J348">
        <v>999999999999999</v>
      </c>
      <c r="K348" t="s">
        <v>116</v>
      </c>
      <c r="L348" t="s">
        <v>1415</v>
      </c>
      <c r="M348" t="s">
        <v>1415</v>
      </c>
      <c r="N348" s="10" t="s">
        <v>298</v>
      </c>
      <c r="P348" t="b">
        <v>1</v>
      </c>
      <c r="R348" t="b">
        <v>1</v>
      </c>
    </row>
    <row r="349" spans="1:18" ht="16.2" customHeight="1" x14ac:dyDescent="0.3">
      <c r="A349">
        <v>24</v>
      </c>
      <c r="B349" t="s">
        <v>839</v>
      </c>
      <c r="C349" t="s">
        <v>1400</v>
      </c>
      <c r="D349">
        <v>34</v>
      </c>
      <c r="E349" t="s">
        <v>133</v>
      </c>
      <c r="F349" t="s">
        <v>113</v>
      </c>
      <c r="G349" t="s">
        <v>135</v>
      </c>
      <c r="H349" t="s">
        <v>119</v>
      </c>
      <c r="K349" t="s">
        <v>120</v>
      </c>
      <c r="L349" t="s">
        <v>1156</v>
      </c>
      <c r="M349" s="27" t="s">
        <v>1191</v>
      </c>
      <c r="N349" t="s">
        <v>298</v>
      </c>
      <c r="P349" t="b">
        <v>0</v>
      </c>
      <c r="R349" t="b">
        <v>0</v>
      </c>
    </row>
    <row r="350" spans="1:18" ht="16.2" customHeight="1" x14ac:dyDescent="0.3">
      <c r="A350">
        <v>24</v>
      </c>
      <c r="B350" t="s">
        <v>839</v>
      </c>
      <c r="C350" t="s">
        <v>1400</v>
      </c>
      <c r="D350">
        <v>35</v>
      </c>
      <c r="E350" t="s">
        <v>133</v>
      </c>
      <c r="F350" t="s">
        <v>113</v>
      </c>
      <c r="G350" t="s">
        <v>135</v>
      </c>
      <c r="H350" t="s">
        <v>119</v>
      </c>
      <c r="K350" t="s">
        <v>120</v>
      </c>
      <c r="L350" t="s">
        <v>1156</v>
      </c>
      <c r="M350" s="27" t="s">
        <v>1191</v>
      </c>
      <c r="N350" t="s">
        <v>298</v>
      </c>
      <c r="P350" t="b">
        <v>0</v>
      </c>
      <c r="R350" t="b">
        <v>0</v>
      </c>
    </row>
    <row r="351" spans="1:18" ht="16.2" customHeight="1" x14ac:dyDescent="0.3">
      <c r="A351">
        <v>24</v>
      </c>
      <c r="B351" t="s">
        <v>839</v>
      </c>
      <c r="C351" t="s">
        <v>1457</v>
      </c>
      <c r="D351">
        <v>36</v>
      </c>
      <c r="E351" t="s">
        <v>127</v>
      </c>
      <c r="F351" t="s">
        <v>113</v>
      </c>
      <c r="G351" t="s">
        <v>118</v>
      </c>
      <c r="H351" t="s">
        <v>119</v>
      </c>
      <c r="I351" s="10" t="s">
        <v>1444</v>
      </c>
      <c r="K351" t="s">
        <v>116</v>
      </c>
      <c r="L351" t="s">
        <v>1416</v>
      </c>
      <c r="M351" t="s">
        <v>1416</v>
      </c>
      <c r="N351" s="10" t="s">
        <v>298</v>
      </c>
      <c r="P351" t="b">
        <v>1</v>
      </c>
      <c r="R351" t="b">
        <v>1</v>
      </c>
    </row>
    <row r="352" spans="1:18" ht="16.2" customHeight="1" x14ac:dyDescent="0.3">
      <c r="A352">
        <v>24</v>
      </c>
      <c r="B352" t="s">
        <v>839</v>
      </c>
      <c r="C352" t="s">
        <v>1458</v>
      </c>
      <c r="D352">
        <v>37</v>
      </c>
      <c r="E352" t="s">
        <v>127</v>
      </c>
      <c r="F352" t="s">
        <v>113</v>
      </c>
      <c r="G352" t="s">
        <v>128</v>
      </c>
      <c r="H352" t="s">
        <v>115</v>
      </c>
      <c r="I352">
        <v>0</v>
      </c>
      <c r="J352">
        <v>999999999999999</v>
      </c>
      <c r="K352" t="s">
        <v>116</v>
      </c>
      <c r="L352" t="s">
        <v>1416</v>
      </c>
      <c r="M352" t="s">
        <v>1416</v>
      </c>
      <c r="N352" s="10" t="s">
        <v>298</v>
      </c>
      <c r="P352" t="b">
        <v>1</v>
      </c>
      <c r="R352" t="b">
        <v>1</v>
      </c>
    </row>
    <row r="353" spans="1:18" ht="16.2" customHeight="1" x14ac:dyDescent="0.3">
      <c r="A353">
        <v>24</v>
      </c>
      <c r="B353" t="s">
        <v>839</v>
      </c>
      <c r="C353" t="s">
        <v>1459</v>
      </c>
      <c r="D353">
        <v>38</v>
      </c>
      <c r="E353" t="s">
        <v>127</v>
      </c>
      <c r="F353" t="s">
        <v>113</v>
      </c>
      <c r="G353" t="s">
        <v>128</v>
      </c>
      <c r="H353" t="s">
        <v>115</v>
      </c>
      <c r="I353">
        <v>0</v>
      </c>
      <c r="J353">
        <v>999999999999999</v>
      </c>
      <c r="K353" t="s">
        <v>116</v>
      </c>
      <c r="L353" t="s">
        <v>1460</v>
      </c>
      <c r="M353" t="s">
        <v>1460</v>
      </c>
      <c r="N353" s="10" t="s">
        <v>298</v>
      </c>
      <c r="P353" t="b">
        <v>1</v>
      </c>
      <c r="R353" t="b">
        <v>1</v>
      </c>
    </row>
    <row r="354" spans="1:18" ht="16.2" customHeight="1" x14ac:dyDescent="0.3">
      <c r="A354">
        <v>24</v>
      </c>
      <c r="B354" t="s">
        <v>839</v>
      </c>
      <c r="C354" t="s">
        <v>1460</v>
      </c>
      <c r="D354">
        <v>39</v>
      </c>
      <c r="E354" t="s">
        <v>127</v>
      </c>
      <c r="F354" t="s">
        <v>113</v>
      </c>
      <c r="G354" t="s">
        <v>128</v>
      </c>
      <c r="H354" t="s">
        <v>115</v>
      </c>
      <c r="I354">
        <v>0</v>
      </c>
      <c r="J354">
        <v>999999999999999</v>
      </c>
      <c r="K354" t="s">
        <v>116</v>
      </c>
      <c r="L354" t="s">
        <v>1417</v>
      </c>
      <c r="M354" t="s">
        <v>1417</v>
      </c>
      <c r="N354" s="10" t="s">
        <v>298</v>
      </c>
      <c r="P354" t="b">
        <v>1</v>
      </c>
      <c r="R354" t="b">
        <v>1</v>
      </c>
    </row>
    <row r="355" spans="1:18" ht="16.2" customHeight="1" x14ac:dyDescent="0.3">
      <c r="A355">
        <v>24</v>
      </c>
      <c r="B355" t="s">
        <v>839</v>
      </c>
      <c r="C355" t="s">
        <v>1461</v>
      </c>
      <c r="D355">
        <v>40</v>
      </c>
      <c r="E355" t="s">
        <v>133</v>
      </c>
      <c r="F355" t="s">
        <v>113</v>
      </c>
      <c r="G355" t="s">
        <v>159</v>
      </c>
      <c r="H355" t="s">
        <v>115</v>
      </c>
      <c r="I355" t="s">
        <v>186</v>
      </c>
      <c r="K355" t="s">
        <v>120</v>
      </c>
      <c r="L355" t="s">
        <v>1462</v>
      </c>
      <c r="M355" t="s">
        <v>1462</v>
      </c>
      <c r="P355" t="b">
        <v>1</v>
      </c>
      <c r="Q355" t="s">
        <v>1261</v>
      </c>
      <c r="R355" t="b">
        <v>1</v>
      </c>
    </row>
    <row r="356" spans="1:18" ht="16.2" customHeight="1" x14ac:dyDescent="0.3">
      <c r="A356">
        <v>24</v>
      </c>
      <c r="B356" t="s">
        <v>839</v>
      </c>
      <c r="C356" t="s">
        <v>1462</v>
      </c>
      <c r="D356">
        <v>41</v>
      </c>
      <c r="E356" t="s">
        <v>133</v>
      </c>
      <c r="F356" t="s">
        <v>113</v>
      </c>
      <c r="G356" t="s">
        <v>159</v>
      </c>
      <c r="H356" t="s">
        <v>115</v>
      </c>
      <c r="I356" t="s">
        <v>186</v>
      </c>
      <c r="K356" t="s">
        <v>120</v>
      </c>
      <c r="L356" t="s">
        <v>1401</v>
      </c>
      <c r="M356" t="s">
        <v>1401</v>
      </c>
      <c r="P356" t="b">
        <v>1</v>
      </c>
      <c r="Q356" t="s">
        <v>1261</v>
      </c>
      <c r="R356" t="b">
        <v>1</v>
      </c>
    </row>
    <row r="357" spans="1:18" ht="16.2" customHeight="1" x14ac:dyDescent="0.3">
      <c r="A357">
        <v>24</v>
      </c>
      <c r="B357" t="s">
        <v>839</v>
      </c>
      <c r="C357" t="s">
        <v>1401</v>
      </c>
      <c r="D357">
        <v>42</v>
      </c>
      <c r="E357" t="s">
        <v>133</v>
      </c>
      <c r="F357" t="s">
        <v>113</v>
      </c>
      <c r="G357" t="s">
        <v>135</v>
      </c>
      <c r="H357" t="s">
        <v>119</v>
      </c>
      <c r="K357" t="s">
        <v>120</v>
      </c>
      <c r="L357" t="s">
        <v>1418</v>
      </c>
      <c r="M357" t="s">
        <v>1418</v>
      </c>
      <c r="P357" t="b">
        <v>0</v>
      </c>
      <c r="R357" t="b">
        <v>0</v>
      </c>
    </row>
    <row r="358" spans="1:18" ht="16.2" customHeight="1" x14ac:dyDescent="0.3">
      <c r="A358">
        <v>24</v>
      </c>
      <c r="B358" t="s">
        <v>839</v>
      </c>
      <c r="C358" t="s">
        <v>1463</v>
      </c>
      <c r="D358">
        <v>43</v>
      </c>
      <c r="E358" t="s">
        <v>133</v>
      </c>
      <c r="F358" t="s">
        <v>113</v>
      </c>
      <c r="G358" t="s">
        <v>145</v>
      </c>
      <c r="H358" t="s">
        <v>138</v>
      </c>
      <c r="I358">
        <v>10</v>
      </c>
      <c r="K358" t="s">
        <v>120</v>
      </c>
      <c r="L358" t="s">
        <v>1464</v>
      </c>
      <c r="M358" t="s">
        <v>1419</v>
      </c>
      <c r="P358" t="b">
        <v>1</v>
      </c>
      <c r="R358" t="b">
        <v>1</v>
      </c>
    </row>
    <row r="359" spans="1:18" ht="16.2" customHeight="1" x14ac:dyDescent="0.3">
      <c r="A359">
        <v>24</v>
      </c>
      <c r="B359" t="s">
        <v>839</v>
      </c>
      <c r="C359" t="s">
        <v>1464</v>
      </c>
      <c r="D359">
        <v>44</v>
      </c>
      <c r="E359" t="s">
        <v>133</v>
      </c>
      <c r="F359" t="s">
        <v>113</v>
      </c>
      <c r="G359" t="s">
        <v>145</v>
      </c>
      <c r="H359" t="s">
        <v>146</v>
      </c>
      <c r="I359">
        <v>75</v>
      </c>
      <c r="K359" t="s">
        <v>120</v>
      </c>
      <c r="L359" t="s">
        <v>1465</v>
      </c>
      <c r="M359" t="s">
        <v>1420</v>
      </c>
      <c r="N359" s="10" t="s">
        <v>274</v>
      </c>
      <c r="P359" t="b">
        <v>1</v>
      </c>
      <c r="R359" t="b">
        <v>1</v>
      </c>
    </row>
    <row r="360" spans="1:18" ht="16.2" customHeight="1" x14ac:dyDescent="0.3">
      <c r="A360">
        <v>24</v>
      </c>
      <c r="B360" t="s">
        <v>839</v>
      </c>
      <c r="C360" t="s">
        <v>1465</v>
      </c>
      <c r="D360">
        <v>45</v>
      </c>
      <c r="E360" t="s">
        <v>133</v>
      </c>
      <c r="F360" t="s">
        <v>113</v>
      </c>
      <c r="G360" t="s">
        <v>145</v>
      </c>
      <c r="H360" t="s">
        <v>138</v>
      </c>
      <c r="I360">
        <v>10</v>
      </c>
      <c r="K360" t="s">
        <v>120</v>
      </c>
      <c r="L360" t="s">
        <v>1466</v>
      </c>
      <c r="M360" t="s">
        <v>1421</v>
      </c>
      <c r="P360" t="b">
        <v>1</v>
      </c>
      <c r="R360" t="b">
        <v>1</v>
      </c>
    </row>
    <row r="361" spans="1:18" ht="16.2" customHeight="1" x14ac:dyDescent="0.3">
      <c r="A361">
        <v>24</v>
      </c>
      <c r="B361" t="s">
        <v>839</v>
      </c>
      <c r="C361" t="s">
        <v>1466</v>
      </c>
      <c r="D361">
        <v>46</v>
      </c>
      <c r="E361" t="s">
        <v>133</v>
      </c>
      <c r="F361" t="s">
        <v>113</v>
      </c>
      <c r="G361" t="s">
        <v>145</v>
      </c>
      <c r="H361" t="s">
        <v>146</v>
      </c>
      <c r="I361">
        <v>75</v>
      </c>
      <c r="K361" t="s">
        <v>120</v>
      </c>
      <c r="L361" t="s">
        <v>1467</v>
      </c>
      <c r="M361" t="s">
        <v>1422</v>
      </c>
      <c r="N361" s="10" t="s">
        <v>274</v>
      </c>
      <c r="P361" t="b">
        <v>1</v>
      </c>
      <c r="R361" t="b">
        <v>1</v>
      </c>
    </row>
    <row r="362" spans="1:18" ht="16.2" customHeight="1" x14ac:dyDescent="0.3">
      <c r="A362">
        <v>24</v>
      </c>
      <c r="B362" t="s">
        <v>839</v>
      </c>
      <c r="C362" t="s">
        <v>1467</v>
      </c>
      <c r="D362">
        <v>47</v>
      </c>
      <c r="E362" t="s">
        <v>133</v>
      </c>
      <c r="F362" t="s">
        <v>113</v>
      </c>
      <c r="G362" t="s">
        <v>145</v>
      </c>
      <c r="H362" t="s">
        <v>138</v>
      </c>
      <c r="I362">
        <v>10</v>
      </c>
      <c r="K362" t="s">
        <v>120</v>
      </c>
      <c r="L362" t="s">
        <v>1468</v>
      </c>
      <c r="M362" t="s">
        <v>1423</v>
      </c>
      <c r="P362" t="b">
        <v>1</v>
      </c>
      <c r="R362" t="b">
        <v>1</v>
      </c>
    </row>
    <row r="363" spans="1:18" ht="16.2" customHeight="1" x14ac:dyDescent="0.3">
      <c r="A363">
        <v>24</v>
      </c>
      <c r="B363" t="s">
        <v>839</v>
      </c>
      <c r="C363" t="s">
        <v>1468</v>
      </c>
      <c r="D363">
        <v>48</v>
      </c>
      <c r="E363" t="s">
        <v>133</v>
      </c>
      <c r="F363" t="s">
        <v>113</v>
      </c>
      <c r="G363" t="s">
        <v>145</v>
      </c>
      <c r="H363" t="s">
        <v>146</v>
      </c>
      <c r="I363">
        <v>75</v>
      </c>
      <c r="K363" t="s">
        <v>120</v>
      </c>
      <c r="L363" t="s">
        <v>1469</v>
      </c>
      <c r="M363" t="s">
        <v>1424</v>
      </c>
      <c r="N363" s="10" t="s">
        <v>274</v>
      </c>
      <c r="P363" t="b">
        <v>1</v>
      </c>
      <c r="R363" t="b">
        <v>1</v>
      </c>
    </row>
    <row r="364" spans="1:18" ht="16.2" customHeight="1" x14ac:dyDescent="0.3">
      <c r="A364">
        <v>24</v>
      </c>
      <c r="B364" t="s">
        <v>839</v>
      </c>
      <c r="C364" t="s">
        <v>1469</v>
      </c>
      <c r="D364">
        <v>49</v>
      </c>
      <c r="E364" t="s">
        <v>133</v>
      </c>
      <c r="F364" t="s">
        <v>113</v>
      </c>
      <c r="G364" t="s">
        <v>145</v>
      </c>
      <c r="H364" t="s">
        <v>138</v>
      </c>
      <c r="I364">
        <v>10</v>
      </c>
      <c r="K364" t="s">
        <v>120</v>
      </c>
      <c r="L364" t="s">
        <v>1470</v>
      </c>
      <c r="M364" t="s">
        <v>1425</v>
      </c>
      <c r="P364" t="b">
        <v>1</v>
      </c>
      <c r="R364" t="b">
        <v>1</v>
      </c>
    </row>
    <row r="365" spans="1:18" ht="16.2" customHeight="1" x14ac:dyDescent="0.3">
      <c r="A365">
        <v>24</v>
      </c>
      <c r="B365" t="s">
        <v>839</v>
      </c>
      <c r="C365" t="s">
        <v>1470</v>
      </c>
      <c r="D365">
        <v>50</v>
      </c>
      <c r="E365" t="s">
        <v>133</v>
      </c>
      <c r="F365" t="s">
        <v>113</v>
      </c>
      <c r="G365" t="s">
        <v>145</v>
      </c>
      <c r="H365" t="s">
        <v>146</v>
      </c>
      <c r="I365">
        <v>75</v>
      </c>
      <c r="K365" t="s">
        <v>120</v>
      </c>
      <c r="L365" t="s">
        <v>1471</v>
      </c>
      <c r="M365" t="s">
        <v>1426</v>
      </c>
      <c r="N365" s="10" t="s">
        <v>274</v>
      </c>
      <c r="P365" t="b">
        <v>1</v>
      </c>
      <c r="R365" t="b">
        <v>1</v>
      </c>
    </row>
    <row r="366" spans="1:18" ht="16.2" customHeight="1" x14ac:dyDescent="0.3">
      <c r="A366">
        <v>24</v>
      </c>
      <c r="B366" t="s">
        <v>839</v>
      </c>
      <c r="C366" t="s">
        <v>1471</v>
      </c>
      <c r="D366">
        <v>51</v>
      </c>
      <c r="E366" t="s">
        <v>133</v>
      </c>
      <c r="F366" t="s">
        <v>113</v>
      </c>
      <c r="G366" t="s">
        <v>159</v>
      </c>
      <c r="H366" t="s">
        <v>115</v>
      </c>
      <c r="I366" t="s">
        <v>186</v>
      </c>
      <c r="K366" t="s">
        <v>120</v>
      </c>
      <c r="L366" t="s">
        <v>1402</v>
      </c>
      <c r="M366" t="s">
        <v>1402</v>
      </c>
      <c r="P366" t="b">
        <v>1</v>
      </c>
      <c r="Q366" t="s">
        <v>1261</v>
      </c>
      <c r="R366" t="b">
        <v>1</v>
      </c>
    </row>
    <row r="367" spans="1:18" ht="16.2" customHeight="1" x14ac:dyDescent="0.3">
      <c r="A367">
        <v>24</v>
      </c>
      <c r="B367" t="s">
        <v>839</v>
      </c>
      <c r="C367" t="s">
        <v>1402</v>
      </c>
      <c r="D367">
        <v>52</v>
      </c>
      <c r="E367" t="s">
        <v>133</v>
      </c>
      <c r="F367" t="s">
        <v>113</v>
      </c>
      <c r="G367" t="s">
        <v>135</v>
      </c>
      <c r="H367" t="s">
        <v>119</v>
      </c>
      <c r="K367" t="s">
        <v>120</v>
      </c>
      <c r="L367" t="s">
        <v>1093</v>
      </c>
      <c r="M367" t="s">
        <v>1093</v>
      </c>
      <c r="P367" t="b">
        <v>0</v>
      </c>
      <c r="R367" t="b">
        <v>0</v>
      </c>
    </row>
    <row r="368" spans="1:18" ht="16.2" customHeight="1" x14ac:dyDescent="0.3">
      <c r="A368">
        <v>24</v>
      </c>
      <c r="B368" t="s">
        <v>839</v>
      </c>
      <c r="C368" t="s">
        <v>1093</v>
      </c>
      <c r="D368">
        <v>53</v>
      </c>
      <c r="E368" t="s">
        <v>133</v>
      </c>
      <c r="F368" t="s">
        <v>113</v>
      </c>
      <c r="G368" t="s">
        <v>145</v>
      </c>
      <c r="H368" t="s">
        <v>138</v>
      </c>
      <c r="I368">
        <v>10</v>
      </c>
      <c r="K368" t="s">
        <v>120</v>
      </c>
      <c r="L368" t="s">
        <v>1094</v>
      </c>
      <c r="M368" t="s">
        <v>1427</v>
      </c>
      <c r="P368" t="b">
        <v>1</v>
      </c>
      <c r="R368" t="b">
        <v>1</v>
      </c>
    </row>
    <row r="369" spans="1:18" ht="16.2" customHeight="1" x14ac:dyDescent="0.3">
      <c r="A369">
        <v>24</v>
      </c>
      <c r="B369" t="s">
        <v>839</v>
      </c>
      <c r="C369" t="s">
        <v>1094</v>
      </c>
      <c r="D369">
        <v>54</v>
      </c>
      <c r="E369" t="s">
        <v>133</v>
      </c>
      <c r="F369" t="s">
        <v>113</v>
      </c>
      <c r="G369" t="s">
        <v>145</v>
      </c>
      <c r="H369" t="s">
        <v>146</v>
      </c>
      <c r="I369">
        <v>75</v>
      </c>
      <c r="K369" t="s">
        <v>120</v>
      </c>
      <c r="L369" t="s">
        <v>1095</v>
      </c>
      <c r="M369" t="s">
        <v>1428</v>
      </c>
      <c r="N369" s="10" t="s">
        <v>274</v>
      </c>
      <c r="P369" t="b">
        <v>1</v>
      </c>
      <c r="R369" t="b">
        <v>1</v>
      </c>
    </row>
    <row r="370" spans="1:18" ht="16.2" customHeight="1" x14ac:dyDescent="0.3">
      <c r="A370">
        <v>24</v>
      </c>
      <c r="B370" t="s">
        <v>839</v>
      </c>
      <c r="C370" t="s">
        <v>1095</v>
      </c>
      <c r="D370">
        <v>55</v>
      </c>
      <c r="E370" t="s">
        <v>133</v>
      </c>
      <c r="F370" t="s">
        <v>113</v>
      </c>
      <c r="G370" t="s">
        <v>145</v>
      </c>
      <c r="H370" t="s">
        <v>138</v>
      </c>
      <c r="I370">
        <v>10</v>
      </c>
      <c r="K370" t="s">
        <v>120</v>
      </c>
      <c r="L370" t="s">
        <v>1096</v>
      </c>
      <c r="M370" t="s">
        <v>1429</v>
      </c>
      <c r="P370" t="b">
        <v>1</v>
      </c>
      <c r="R370" t="b">
        <v>1</v>
      </c>
    </row>
    <row r="371" spans="1:18" ht="16.2" customHeight="1" x14ac:dyDescent="0.3">
      <c r="A371">
        <v>24</v>
      </c>
      <c r="B371" t="s">
        <v>839</v>
      </c>
      <c r="C371" t="s">
        <v>1096</v>
      </c>
      <c r="D371">
        <v>56</v>
      </c>
      <c r="E371" t="s">
        <v>133</v>
      </c>
      <c r="F371" t="s">
        <v>113</v>
      </c>
      <c r="G371" t="s">
        <v>145</v>
      </c>
      <c r="H371" t="s">
        <v>146</v>
      </c>
      <c r="I371">
        <v>75</v>
      </c>
      <c r="K371" t="s">
        <v>120</v>
      </c>
      <c r="L371" t="s">
        <v>1097</v>
      </c>
      <c r="M371" t="s">
        <v>1430</v>
      </c>
      <c r="N371" s="10" t="s">
        <v>274</v>
      </c>
      <c r="P371" t="b">
        <v>1</v>
      </c>
      <c r="R371" t="b">
        <v>1</v>
      </c>
    </row>
    <row r="372" spans="1:18" ht="16.2" customHeight="1" x14ac:dyDescent="0.3">
      <c r="A372">
        <v>24</v>
      </c>
      <c r="B372" t="s">
        <v>839</v>
      </c>
      <c r="C372" t="s">
        <v>1097</v>
      </c>
      <c r="D372">
        <v>57</v>
      </c>
      <c r="E372" t="s">
        <v>133</v>
      </c>
      <c r="F372" t="s">
        <v>113</v>
      </c>
      <c r="G372" t="s">
        <v>145</v>
      </c>
      <c r="H372" t="s">
        <v>138</v>
      </c>
      <c r="I372">
        <v>10</v>
      </c>
      <c r="K372" t="s">
        <v>120</v>
      </c>
      <c r="L372" t="s">
        <v>1098</v>
      </c>
      <c r="M372" t="s">
        <v>1431</v>
      </c>
      <c r="P372" t="b">
        <v>1</v>
      </c>
      <c r="R372" t="b">
        <v>1</v>
      </c>
    </row>
    <row r="373" spans="1:18" ht="16.2" customHeight="1" x14ac:dyDescent="0.3">
      <c r="A373">
        <v>24</v>
      </c>
      <c r="B373" t="s">
        <v>839</v>
      </c>
      <c r="C373" t="s">
        <v>1098</v>
      </c>
      <c r="D373">
        <v>58</v>
      </c>
      <c r="E373" t="s">
        <v>133</v>
      </c>
      <c r="F373" t="s">
        <v>113</v>
      </c>
      <c r="G373" t="s">
        <v>145</v>
      </c>
      <c r="H373" t="s">
        <v>146</v>
      </c>
      <c r="I373">
        <v>75</v>
      </c>
      <c r="K373" t="s">
        <v>120</v>
      </c>
      <c r="L373" t="s">
        <v>1099</v>
      </c>
      <c r="M373" t="s">
        <v>1432</v>
      </c>
      <c r="N373" s="10" t="s">
        <v>274</v>
      </c>
      <c r="P373" t="b">
        <v>1</v>
      </c>
      <c r="R373" t="b">
        <v>1</v>
      </c>
    </row>
    <row r="374" spans="1:18" ht="16.2" customHeight="1" x14ac:dyDescent="0.3">
      <c r="A374">
        <v>24</v>
      </c>
      <c r="B374" t="s">
        <v>839</v>
      </c>
      <c r="C374" t="s">
        <v>1099</v>
      </c>
      <c r="D374">
        <v>59</v>
      </c>
      <c r="E374" t="s">
        <v>133</v>
      </c>
      <c r="F374" t="s">
        <v>113</v>
      </c>
      <c r="G374" t="s">
        <v>145</v>
      </c>
      <c r="H374" t="s">
        <v>138</v>
      </c>
      <c r="I374">
        <v>10</v>
      </c>
      <c r="K374" t="s">
        <v>120</v>
      </c>
      <c r="L374" t="s">
        <v>1100</v>
      </c>
      <c r="M374" t="s">
        <v>1433</v>
      </c>
      <c r="P374" t="b">
        <v>1</v>
      </c>
      <c r="R374" t="b">
        <v>1</v>
      </c>
    </row>
    <row r="375" spans="1:18" ht="16.2" customHeight="1" x14ac:dyDescent="0.3">
      <c r="A375">
        <v>24</v>
      </c>
      <c r="B375" t="s">
        <v>839</v>
      </c>
      <c r="C375" t="s">
        <v>1100</v>
      </c>
      <c r="D375">
        <v>60</v>
      </c>
      <c r="E375" t="s">
        <v>133</v>
      </c>
      <c r="F375" t="s">
        <v>113</v>
      </c>
      <c r="G375" t="s">
        <v>145</v>
      </c>
      <c r="H375" t="s">
        <v>146</v>
      </c>
      <c r="I375">
        <v>75</v>
      </c>
      <c r="K375" t="s">
        <v>120</v>
      </c>
      <c r="L375" t="s">
        <v>1101</v>
      </c>
      <c r="M375" t="s">
        <v>1434</v>
      </c>
      <c r="N375" s="10" t="s">
        <v>274</v>
      </c>
      <c r="P375" t="b">
        <v>1</v>
      </c>
      <c r="R375" t="b">
        <v>1</v>
      </c>
    </row>
    <row r="376" spans="1:18" ht="16.2" customHeight="1" x14ac:dyDescent="0.3">
      <c r="A376">
        <v>24</v>
      </c>
      <c r="B376" t="s">
        <v>839</v>
      </c>
      <c r="C376" t="s">
        <v>1101</v>
      </c>
      <c r="D376">
        <v>61</v>
      </c>
      <c r="E376" t="s">
        <v>133</v>
      </c>
      <c r="F376" t="s">
        <v>113</v>
      </c>
      <c r="G376" t="s">
        <v>159</v>
      </c>
      <c r="H376" t="s">
        <v>115</v>
      </c>
      <c r="I376" t="s">
        <v>186</v>
      </c>
      <c r="K376" t="s">
        <v>120</v>
      </c>
      <c r="L376" t="s">
        <v>1102</v>
      </c>
      <c r="M376" t="s">
        <v>1102</v>
      </c>
      <c r="P376" t="b">
        <v>1</v>
      </c>
      <c r="Q376" t="s">
        <v>1261</v>
      </c>
      <c r="R376" t="b">
        <v>1</v>
      </c>
    </row>
    <row r="377" spans="1:18" ht="16.2" customHeight="1" x14ac:dyDescent="0.3">
      <c r="A377">
        <v>24</v>
      </c>
      <c r="B377" t="s">
        <v>839</v>
      </c>
      <c r="C377" t="s">
        <v>1102</v>
      </c>
      <c r="D377">
        <v>62</v>
      </c>
      <c r="E377" t="s">
        <v>133</v>
      </c>
      <c r="F377" t="s">
        <v>113</v>
      </c>
      <c r="G377" t="s">
        <v>145</v>
      </c>
      <c r="H377" t="s">
        <v>146</v>
      </c>
      <c r="I377">
        <v>75</v>
      </c>
      <c r="K377" t="s">
        <v>120</v>
      </c>
      <c r="L377" t="s">
        <v>1103</v>
      </c>
      <c r="M377" t="s">
        <v>1103</v>
      </c>
      <c r="N377" s="10" t="s">
        <v>274</v>
      </c>
      <c r="P377" t="b">
        <v>1</v>
      </c>
      <c r="R377" t="b">
        <v>1</v>
      </c>
    </row>
    <row r="378" spans="1:18" ht="16.2" customHeight="1" x14ac:dyDescent="0.3">
      <c r="A378">
        <v>24</v>
      </c>
      <c r="B378" t="s">
        <v>839</v>
      </c>
      <c r="C378" t="s">
        <v>1103</v>
      </c>
      <c r="D378">
        <v>63</v>
      </c>
      <c r="E378" t="s">
        <v>133</v>
      </c>
      <c r="F378" t="s">
        <v>113</v>
      </c>
      <c r="G378" t="s">
        <v>124</v>
      </c>
      <c r="H378" t="s">
        <v>146</v>
      </c>
      <c r="I378">
        <v>45457</v>
      </c>
      <c r="K378" t="s">
        <v>120</v>
      </c>
      <c r="L378" t="s">
        <v>1104</v>
      </c>
      <c r="M378" t="s">
        <v>1104</v>
      </c>
      <c r="N378" s="10" t="s">
        <v>273</v>
      </c>
      <c r="P378" t="b">
        <v>1</v>
      </c>
      <c r="Q378" t="s">
        <v>1257</v>
      </c>
      <c r="R378" t="b">
        <v>1</v>
      </c>
    </row>
    <row r="379" spans="1:18" ht="16.2" customHeight="1" x14ac:dyDescent="0.3">
      <c r="A379">
        <v>24</v>
      </c>
      <c r="B379" t="s">
        <v>839</v>
      </c>
      <c r="C379" t="s">
        <v>1104</v>
      </c>
      <c r="D379">
        <v>64</v>
      </c>
      <c r="E379" t="s">
        <v>133</v>
      </c>
      <c r="F379" t="s">
        <v>113</v>
      </c>
      <c r="G379" t="s">
        <v>124</v>
      </c>
      <c r="H379" t="s">
        <v>146</v>
      </c>
      <c r="I379">
        <v>45457</v>
      </c>
      <c r="K379" t="s">
        <v>120</v>
      </c>
      <c r="L379" t="s">
        <v>933</v>
      </c>
      <c r="M379" t="s">
        <v>933</v>
      </c>
      <c r="N379" s="10" t="s">
        <v>273</v>
      </c>
      <c r="P379" t="b">
        <v>1</v>
      </c>
      <c r="Q379" t="s">
        <v>1257</v>
      </c>
      <c r="R379" t="b">
        <v>1</v>
      </c>
    </row>
    <row r="380" spans="1:18" ht="16.2" customHeight="1" x14ac:dyDescent="0.3">
      <c r="A380">
        <v>24</v>
      </c>
      <c r="B380" t="s">
        <v>839</v>
      </c>
      <c r="C380" t="s">
        <v>1105</v>
      </c>
      <c r="D380">
        <v>65</v>
      </c>
      <c r="E380" t="s">
        <v>127</v>
      </c>
      <c r="F380" t="s">
        <v>113</v>
      </c>
      <c r="G380" t="s">
        <v>128</v>
      </c>
      <c r="H380" t="s">
        <v>115</v>
      </c>
      <c r="I380">
        <v>0</v>
      </c>
      <c r="J380">
        <v>999999999999999</v>
      </c>
      <c r="K380" t="s">
        <v>116</v>
      </c>
      <c r="L380" t="s">
        <v>1105</v>
      </c>
      <c r="M380" t="s">
        <v>1105</v>
      </c>
      <c r="N380" s="10" t="s">
        <v>298</v>
      </c>
      <c r="P380" t="b">
        <v>1</v>
      </c>
      <c r="R380" t="b">
        <v>1</v>
      </c>
    </row>
    <row r="381" spans="1:18" ht="16.2" customHeight="1" x14ac:dyDescent="0.3">
      <c r="A381">
        <v>24</v>
      </c>
      <c r="B381" t="s">
        <v>839</v>
      </c>
      <c r="C381" t="s">
        <v>1472</v>
      </c>
      <c r="D381">
        <v>66</v>
      </c>
      <c r="E381" t="s">
        <v>127</v>
      </c>
      <c r="F381" t="s">
        <v>113</v>
      </c>
      <c r="G381" t="s">
        <v>128</v>
      </c>
      <c r="H381" t="s">
        <v>115</v>
      </c>
      <c r="I381">
        <v>0</v>
      </c>
      <c r="J381">
        <v>100</v>
      </c>
      <c r="K381" t="s">
        <v>116</v>
      </c>
      <c r="L381" t="s">
        <v>935</v>
      </c>
      <c r="M381" t="s">
        <v>935</v>
      </c>
      <c r="N381" s="10" t="s">
        <v>299</v>
      </c>
      <c r="P381" t="b">
        <v>1</v>
      </c>
      <c r="R381" t="b">
        <v>1</v>
      </c>
    </row>
    <row r="382" spans="1:18" ht="16.2" customHeight="1" x14ac:dyDescent="0.3">
      <c r="A382">
        <v>24</v>
      </c>
      <c r="B382" t="s">
        <v>839</v>
      </c>
      <c r="C382" t="s">
        <v>1473</v>
      </c>
      <c r="D382">
        <v>67</v>
      </c>
      <c r="E382" t="s">
        <v>127</v>
      </c>
      <c r="F382" t="s">
        <v>113</v>
      </c>
      <c r="G382" t="s">
        <v>128</v>
      </c>
      <c r="H382" t="s">
        <v>115</v>
      </c>
      <c r="I382">
        <v>0</v>
      </c>
      <c r="J382">
        <v>999999999999999</v>
      </c>
      <c r="K382" t="s">
        <v>116</v>
      </c>
      <c r="L382" t="s">
        <v>1435</v>
      </c>
      <c r="M382" t="s">
        <v>1435</v>
      </c>
      <c r="N382" s="10" t="s">
        <v>298</v>
      </c>
      <c r="P382" t="b">
        <v>1</v>
      </c>
      <c r="R382" t="b">
        <v>1</v>
      </c>
    </row>
    <row r="383" spans="1:18" ht="16.2" customHeight="1" x14ac:dyDescent="0.3">
      <c r="A383">
        <v>24</v>
      </c>
      <c r="B383" t="s">
        <v>839</v>
      </c>
      <c r="C383" t="s">
        <v>1474</v>
      </c>
      <c r="D383">
        <v>68</v>
      </c>
      <c r="E383" t="s">
        <v>127</v>
      </c>
      <c r="F383" t="s">
        <v>113</v>
      </c>
      <c r="G383" t="s">
        <v>128</v>
      </c>
      <c r="H383" t="s">
        <v>115</v>
      </c>
      <c r="I383">
        <v>0</v>
      </c>
      <c r="J383">
        <v>999999999999999</v>
      </c>
      <c r="K383" t="s">
        <v>116</v>
      </c>
      <c r="L383" t="s">
        <v>1474</v>
      </c>
      <c r="M383" t="s">
        <v>1474</v>
      </c>
      <c r="N383" s="10" t="s">
        <v>298</v>
      </c>
      <c r="P383" t="b">
        <v>1</v>
      </c>
      <c r="R383" t="b">
        <v>1</v>
      </c>
    </row>
    <row r="384" spans="1:18" ht="16.2" customHeight="1" x14ac:dyDescent="0.3">
      <c r="A384">
        <v>24</v>
      </c>
      <c r="B384" t="s">
        <v>839</v>
      </c>
      <c r="C384" t="s">
        <v>1106</v>
      </c>
      <c r="D384">
        <v>69</v>
      </c>
      <c r="E384" t="s">
        <v>127</v>
      </c>
      <c r="F384" t="s">
        <v>113</v>
      </c>
      <c r="G384" t="s">
        <v>128</v>
      </c>
      <c r="H384" t="s">
        <v>115</v>
      </c>
      <c r="I384">
        <v>0</v>
      </c>
      <c r="J384">
        <v>999999999999999</v>
      </c>
      <c r="K384" t="s">
        <v>116</v>
      </c>
      <c r="L384" t="s">
        <v>1106</v>
      </c>
      <c r="M384" t="s">
        <v>1106</v>
      </c>
      <c r="N384" s="10" t="s">
        <v>298</v>
      </c>
      <c r="P384" t="b">
        <v>1</v>
      </c>
      <c r="R384" t="b">
        <v>1</v>
      </c>
    </row>
    <row r="385" spans="1:18" ht="16.2" customHeight="1" x14ac:dyDescent="0.3">
      <c r="A385">
        <v>24</v>
      </c>
      <c r="B385" t="s">
        <v>839</v>
      </c>
      <c r="C385" s="1" t="s">
        <v>1107</v>
      </c>
      <c r="D385">
        <v>70</v>
      </c>
      <c r="E385" t="s">
        <v>127</v>
      </c>
      <c r="F385" t="s">
        <v>113</v>
      </c>
      <c r="G385" t="s">
        <v>128</v>
      </c>
      <c r="H385" t="s">
        <v>115</v>
      </c>
      <c r="I385">
        <v>0</v>
      </c>
      <c r="J385">
        <v>999999999999999</v>
      </c>
      <c r="K385" t="s">
        <v>116</v>
      </c>
      <c r="L385" t="s">
        <v>1107</v>
      </c>
      <c r="M385" t="s">
        <v>1107</v>
      </c>
      <c r="N385" s="10" t="s">
        <v>298</v>
      </c>
      <c r="P385" t="b">
        <v>1</v>
      </c>
      <c r="R385" t="b">
        <v>1</v>
      </c>
    </row>
    <row r="386" spans="1:18" ht="16.2" customHeight="1" x14ac:dyDescent="0.3">
      <c r="A386">
        <v>24</v>
      </c>
      <c r="B386" t="s">
        <v>839</v>
      </c>
      <c r="C386" s="1" t="s">
        <v>1108</v>
      </c>
      <c r="D386">
        <v>71</v>
      </c>
      <c r="E386" t="s">
        <v>127</v>
      </c>
      <c r="F386" t="s">
        <v>113</v>
      </c>
      <c r="G386" t="s">
        <v>128</v>
      </c>
      <c r="H386" t="s">
        <v>115</v>
      </c>
      <c r="I386">
        <v>0</v>
      </c>
      <c r="J386">
        <v>999999999999999</v>
      </c>
      <c r="K386" t="s">
        <v>116</v>
      </c>
      <c r="L386" t="s">
        <v>1108</v>
      </c>
      <c r="M386" t="s">
        <v>1108</v>
      </c>
      <c r="N386" s="10" t="s">
        <v>298</v>
      </c>
      <c r="P386" t="b">
        <v>1</v>
      </c>
      <c r="R386" t="b">
        <v>1</v>
      </c>
    </row>
    <row r="387" spans="1:18" ht="16.2" customHeight="1" x14ac:dyDescent="0.3">
      <c r="A387">
        <v>24</v>
      </c>
      <c r="B387" t="s">
        <v>839</v>
      </c>
      <c r="C387" t="s">
        <v>1109</v>
      </c>
      <c r="D387">
        <v>72</v>
      </c>
      <c r="E387" t="s">
        <v>127</v>
      </c>
      <c r="F387" t="s">
        <v>113</v>
      </c>
      <c r="G387" t="s">
        <v>128</v>
      </c>
      <c r="H387" t="s">
        <v>115</v>
      </c>
      <c r="I387">
        <v>0</v>
      </c>
      <c r="J387">
        <v>999999999999999</v>
      </c>
      <c r="K387" t="s">
        <v>116</v>
      </c>
      <c r="L387" t="s">
        <v>1109</v>
      </c>
      <c r="M387" t="s">
        <v>1109</v>
      </c>
      <c r="N387" s="10" t="s">
        <v>298</v>
      </c>
      <c r="P387" t="b">
        <v>1</v>
      </c>
      <c r="R387" t="b">
        <v>1</v>
      </c>
    </row>
    <row r="388" spans="1:18" ht="16.2" customHeight="1" x14ac:dyDescent="0.3">
      <c r="A388">
        <v>24</v>
      </c>
      <c r="B388" t="s">
        <v>839</v>
      </c>
      <c r="C388" t="s">
        <v>1110</v>
      </c>
      <c r="D388">
        <v>73</v>
      </c>
      <c r="E388" t="s">
        <v>127</v>
      </c>
      <c r="F388" t="s">
        <v>113</v>
      </c>
      <c r="G388" t="s">
        <v>128</v>
      </c>
      <c r="H388" t="s">
        <v>115</v>
      </c>
      <c r="I388">
        <v>0</v>
      </c>
      <c r="J388">
        <v>999999999999999</v>
      </c>
      <c r="K388" t="s">
        <v>116</v>
      </c>
      <c r="L388" t="s">
        <v>1110</v>
      </c>
      <c r="M388" t="s">
        <v>1110</v>
      </c>
      <c r="N388" s="10" t="s">
        <v>298</v>
      </c>
      <c r="P388" t="b">
        <v>1</v>
      </c>
      <c r="R388" t="b">
        <v>1</v>
      </c>
    </row>
    <row r="389" spans="1:18" ht="16.2" customHeight="1" x14ac:dyDescent="0.3">
      <c r="A389">
        <v>24</v>
      </c>
      <c r="B389" t="s">
        <v>839</v>
      </c>
      <c r="C389" t="s">
        <v>1111</v>
      </c>
      <c r="D389">
        <v>74</v>
      </c>
      <c r="E389" t="s">
        <v>127</v>
      </c>
      <c r="F389" t="s">
        <v>113</v>
      </c>
      <c r="G389" t="s">
        <v>128</v>
      </c>
      <c r="H389" t="s">
        <v>115</v>
      </c>
      <c r="I389">
        <v>0</v>
      </c>
      <c r="J389">
        <v>999999999999999</v>
      </c>
      <c r="K389" t="s">
        <v>116</v>
      </c>
      <c r="L389" t="s">
        <v>1111</v>
      </c>
      <c r="M389" t="s">
        <v>1111</v>
      </c>
      <c r="N389" s="10" t="s">
        <v>298</v>
      </c>
      <c r="P389" t="b">
        <v>1</v>
      </c>
      <c r="R389" t="b">
        <v>1</v>
      </c>
    </row>
    <row r="390" spans="1:18" ht="16.2" customHeight="1" x14ac:dyDescent="0.3">
      <c r="A390">
        <v>24</v>
      </c>
      <c r="B390" t="s">
        <v>839</v>
      </c>
      <c r="C390" s="1" t="s">
        <v>1112</v>
      </c>
      <c r="D390">
        <v>75</v>
      </c>
      <c r="E390" t="s">
        <v>127</v>
      </c>
      <c r="F390" t="s">
        <v>113</v>
      </c>
      <c r="G390" t="s">
        <v>128</v>
      </c>
      <c r="H390" t="s">
        <v>115</v>
      </c>
      <c r="I390">
        <v>0</v>
      </c>
      <c r="J390">
        <v>999999999999999</v>
      </c>
      <c r="K390" t="s">
        <v>116</v>
      </c>
      <c r="L390" t="s">
        <v>1112</v>
      </c>
      <c r="M390" t="s">
        <v>1112</v>
      </c>
      <c r="N390" s="10" t="s">
        <v>298</v>
      </c>
      <c r="P390" t="b">
        <v>1</v>
      </c>
      <c r="R390" t="b">
        <v>1</v>
      </c>
    </row>
    <row r="391" spans="1:18" ht="16.2" customHeight="1" x14ac:dyDescent="0.3">
      <c r="A391">
        <v>24</v>
      </c>
      <c r="B391" t="s">
        <v>839</v>
      </c>
      <c r="C391" t="s">
        <v>1113</v>
      </c>
      <c r="D391">
        <v>76</v>
      </c>
      <c r="E391" t="s">
        <v>127</v>
      </c>
      <c r="F391" t="s">
        <v>113</v>
      </c>
      <c r="G391" t="s">
        <v>128</v>
      </c>
      <c r="H391" t="s">
        <v>115</v>
      </c>
      <c r="I391">
        <v>0</v>
      </c>
      <c r="J391">
        <v>999999999999999</v>
      </c>
      <c r="K391" t="s">
        <v>116</v>
      </c>
      <c r="L391" t="s">
        <v>1113</v>
      </c>
      <c r="M391" t="s">
        <v>1113</v>
      </c>
      <c r="N391" s="10" t="s">
        <v>298</v>
      </c>
      <c r="P391" t="b">
        <v>1</v>
      </c>
      <c r="R391" t="b">
        <v>1</v>
      </c>
    </row>
    <row r="392" spans="1:18" ht="16.2" customHeight="1" x14ac:dyDescent="0.3">
      <c r="A392">
        <v>24</v>
      </c>
      <c r="B392" t="s">
        <v>839</v>
      </c>
      <c r="C392" t="s">
        <v>1114</v>
      </c>
      <c r="D392">
        <v>77</v>
      </c>
      <c r="E392" t="s">
        <v>127</v>
      </c>
      <c r="F392" t="s">
        <v>113</v>
      </c>
      <c r="G392" t="s">
        <v>128</v>
      </c>
      <c r="H392" t="s">
        <v>115</v>
      </c>
      <c r="I392">
        <v>0</v>
      </c>
      <c r="J392">
        <v>999999999999999</v>
      </c>
      <c r="K392" t="s">
        <v>116</v>
      </c>
      <c r="L392" t="s">
        <v>1114</v>
      </c>
      <c r="M392" t="s">
        <v>1114</v>
      </c>
      <c r="N392" s="10" t="s">
        <v>298</v>
      </c>
      <c r="P392" t="b">
        <v>1</v>
      </c>
      <c r="R392" t="b">
        <v>1</v>
      </c>
    </row>
    <row r="393" spans="1:18" ht="16.2" customHeight="1" x14ac:dyDescent="0.3">
      <c r="A393">
        <v>24</v>
      </c>
      <c r="B393" t="s">
        <v>839</v>
      </c>
      <c r="C393" s="1" t="s">
        <v>1800</v>
      </c>
      <c r="D393">
        <v>78</v>
      </c>
      <c r="E393" t="s">
        <v>127</v>
      </c>
      <c r="F393" t="s">
        <v>113</v>
      </c>
      <c r="G393" t="s">
        <v>118</v>
      </c>
      <c r="H393" t="s">
        <v>119</v>
      </c>
      <c r="I393" s="10" t="s">
        <v>1799</v>
      </c>
      <c r="K393" t="s">
        <v>116</v>
      </c>
      <c r="L393" t="s">
        <v>1475</v>
      </c>
      <c r="M393" t="s">
        <v>1475</v>
      </c>
      <c r="N393" s="10" t="s">
        <v>298</v>
      </c>
      <c r="P393" t="b">
        <v>1</v>
      </c>
      <c r="R393" t="b">
        <v>1</v>
      </c>
    </row>
    <row r="394" spans="1:18" ht="16.2" customHeight="1" x14ac:dyDescent="0.3">
      <c r="A394">
        <v>24</v>
      </c>
      <c r="B394" t="s">
        <v>839</v>
      </c>
      <c r="C394" t="s">
        <v>1115</v>
      </c>
      <c r="D394">
        <v>79</v>
      </c>
      <c r="E394" t="s">
        <v>127</v>
      </c>
      <c r="F394" t="s">
        <v>113</v>
      </c>
      <c r="G394" t="s">
        <v>128</v>
      </c>
      <c r="H394" t="s">
        <v>115</v>
      </c>
      <c r="I394">
        <v>0</v>
      </c>
      <c r="J394">
        <v>999999999999999</v>
      </c>
      <c r="K394" t="s">
        <v>116</v>
      </c>
      <c r="L394" t="s">
        <v>1115</v>
      </c>
      <c r="M394" t="s">
        <v>1115</v>
      </c>
      <c r="P394" t="b">
        <v>1</v>
      </c>
      <c r="R394" t="b">
        <v>1</v>
      </c>
    </row>
    <row r="395" spans="1:18" ht="16.2" customHeight="1" x14ac:dyDescent="0.3">
      <c r="A395">
        <v>24</v>
      </c>
      <c r="B395" t="s">
        <v>839</v>
      </c>
      <c r="C395" t="s">
        <v>1116</v>
      </c>
      <c r="D395">
        <v>80</v>
      </c>
      <c r="E395" t="s">
        <v>127</v>
      </c>
      <c r="F395" t="s">
        <v>113</v>
      </c>
      <c r="G395" t="s">
        <v>128</v>
      </c>
      <c r="H395" t="s">
        <v>115</v>
      </c>
      <c r="I395">
        <v>0</v>
      </c>
      <c r="J395">
        <v>999999999999999</v>
      </c>
      <c r="K395" t="s">
        <v>116</v>
      </c>
      <c r="L395" t="s">
        <v>1116</v>
      </c>
      <c r="M395" t="s">
        <v>1116</v>
      </c>
      <c r="N395" s="10" t="s">
        <v>298</v>
      </c>
      <c r="P395" t="b">
        <v>1</v>
      </c>
      <c r="R395" t="b">
        <v>1</v>
      </c>
    </row>
    <row r="396" spans="1:18" ht="16.2" customHeight="1" x14ac:dyDescent="0.3">
      <c r="A396">
        <v>24</v>
      </c>
      <c r="B396" t="s">
        <v>839</v>
      </c>
      <c r="C396" t="s">
        <v>1117</v>
      </c>
      <c r="D396">
        <v>81</v>
      </c>
      <c r="E396" t="s">
        <v>133</v>
      </c>
      <c r="F396" t="s">
        <v>113</v>
      </c>
      <c r="G396" t="s">
        <v>159</v>
      </c>
      <c r="H396" t="s">
        <v>115</v>
      </c>
      <c r="I396" t="s">
        <v>186</v>
      </c>
      <c r="K396" t="s">
        <v>120</v>
      </c>
      <c r="L396" t="s">
        <v>1117</v>
      </c>
      <c r="M396" t="s">
        <v>1117</v>
      </c>
      <c r="P396" t="b">
        <v>1</v>
      </c>
      <c r="Q396" t="s">
        <v>1261</v>
      </c>
      <c r="R396" t="b">
        <v>1</v>
      </c>
    </row>
    <row r="397" spans="1:18" ht="16.2" customHeight="1" x14ac:dyDescent="0.3">
      <c r="A397">
        <v>24</v>
      </c>
      <c r="B397" t="s">
        <v>839</v>
      </c>
      <c r="C397" t="s">
        <v>1755</v>
      </c>
      <c r="D397">
        <v>82</v>
      </c>
      <c r="E397" t="s">
        <v>133</v>
      </c>
      <c r="F397" t="s">
        <v>113</v>
      </c>
      <c r="G397" t="s">
        <v>135</v>
      </c>
      <c r="H397" t="s">
        <v>119</v>
      </c>
      <c r="K397" t="s">
        <v>120</v>
      </c>
      <c r="L397" t="s">
        <v>1755</v>
      </c>
      <c r="M397" t="s">
        <v>1755</v>
      </c>
      <c r="N397" t="s">
        <v>298</v>
      </c>
      <c r="P397" t="b">
        <v>1</v>
      </c>
      <c r="R397" t="b">
        <v>1</v>
      </c>
    </row>
    <row r="398" spans="1:18" ht="16.2" customHeight="1" x14ac:dyDescent="0.3">
      <c r="A398">
        <v>24</v>
      </c>
      <c r="B398" t="s">
        <v>839</v>
      </c>
      <c r="C398" t="s">
        <v>1756</v>
      </c>
      <c r="D398">
        <v>83</v>
      </c>
      <c r="E398" t="s">
        <v>127</v>
      </c>
      <c r="F398" t="s">
        <v>113</v>
      </c>
      <c r="G398" t="s">
        <v>128</v>
      </c>
      <c r="H398" t="s">
        <v>115</v>
      </c>
      <c r="I398">
        <v>0</v>
      </c>
      <c r="J398">
        <v>999999999999999</v>
      </c>
      <c r="K398" t="s">
        <v>116</v>
      </c>
      <c r="L398" t="s">
        <v>1756</v>
      </c>
      <c r="M398" t="s">
        <v>1756</v>
      </c>
      <c r="N398" t="s">
        <v>298</v>
      </c>
      <c r="P398" t="b">
        <v>0</v>
      </c>
      <c r="R398" t="b">
        <v>0</v>
      </c>
    </row>
    <row r="399" spans="1:18" ht="16.2" customHeight="1" x14ac:dyDescent="0.3">
      <c r="A399">
        <v>24</v>
      </c>
      <c r="B399" t="s">
        <v>839</v>
      </c>
      <c r="C399" t="s">
        <v>1757</v>
      </c>
      <c r="D399">
        <v>84</v>
      </c>
      <c r="E399" t="s">
        <v>127</v>
      </c>
      <c r="F399" t="s">
        <v>113</v>
      </c>
      <c r="G399" t="s">
        <v>128</v>
      </c>
      <c r="H399" t="s">
        <v>115</v>
      </c>
      <c r="I399">
        <v>0</v>
      </c>
      <c r="J399">
        <v>999999999999999</v>
      </c>
      <c r="K399" t="s">
        <v>116</v>
      </c>
      <c r="L399" t="s">
        <v>1757</v>
      </c>
      <c r="M399" t="s">
        <v>1757</v>
      </c>
      <c r="N399" t="s">
        <v>298</v>
      </c>
      <c r="P399" t="b">
        <v>0</v>
      </c>
      <c r="R399" t="b">
        <v>0</v>
      </c>
    </row>
    <row r="400" spans="1:18" ht="16.2" customHeight="1" x14ac:dyDescent="0.3">
      <c r="A400">
        <v>24</v>
      </c>
      <c r="B400" t="s">
        <v>839</v>
      </c>
      <c r="C400" t="s">
        <v>1758</v>
      </c>
      <c r="D400">
        <v>85</v>
      </c>
      <c r="E400" t="s">
        <v>127</v>
      </c>
      <c r="F400" t="s">
        <v>113</v>
      </c>
      <c r="G400" t="s">
        <v>128</v>
      </c>
      <c r="H400" t="s">
        <v>115</v>
      </c>
      <c r="I400">
        <v>0</v>
      </c>
      <c r="J400">
        <v>999999999999999</v>
      </c>
      <c r="K400" t="s">
        <v>116</v>
      </c>
      <c r="L400" t="s">
        <v>1758</v>
      </c>
      <c r="M400" t="s">
        <v>1758</v>
      </c>
      <c r="N400" t="s">
        <v>298</v>
      </c>
      <c r="P400" t="b">
        <v>0</v>
      </c>
      <c r="R400" t="b">
        <v>0</v>
      </c>
    </row>
    <row r="401" spans="1:18" ht="16.2" customHeight="1" x14ac:dyDescent="0.3">
      <c r="A401">
        <v>24</v>
      </c>
      <c r="B401" t="s">
        <v>839</v>
      </c>
      <c r="C401" t="s">
        <v>1759</v>
      </c>
      <c r="D401">
        <v>86</v>
      </c>
      <c r="E401" t="s">
        <v>127</v>
      </c>
      <c r="F401" t="s">
        <v>113</v>
      </c>
      <c r="G401" t="s">
        <v>128</v>
      </c>
      <c r="H401" t="s">
        <v>115</v>
      </c>
      <c r="I401">
        <v>0</v>
      </c>
      <c r="J401">
        <v>999999999999999</v>
      </c>
      <c r="K401" t="s">
        <v>116</v>
      </c>
      <c r="L401" t="s">
        <v>1759</v>
      </c>
      <c r="M401" t="s">
        <v>1759</v>
      </c>
      <c r="N401" t="s">
        <v>298</v>
      </c>
      <c r="P401" t="b">
        <v>0</v>
      </c>
      <c r="R401" t="b">
        <v>0</v>
      </c>
    </row>
    <row r="402" spans="1:18" ht="16.2" customHeight="1" x14ac:dyDescent="0.3">
      <c r="A402">
        <v>24</v>
      </c>
      <c r="B402" t="s">
        <v>839</v>
      </c>
      <c r="C402" t="s">
        <v>1760</v>
      </c>
      <c r="D402">
        <v>87</v>
      </c>
      <c r="E402" t="s">
        <v>127</v>
      </c>
      <c r="F402" t="s">
        <v>113</v>
      </c>
      <c r="G402" t="s">
        <v>128</v>
      </c>
      <c r="H402" t="s">
        <v>115</v>
      </c>
      <c r="I402">
        <v>0</v>
      </c>
      <c r="J402">
        <v>999999999999999</v>
      </c>
      <c r="K402" t="s">
        <v>116</v>
      </c>
      <c r="L402" t="s">
        <v>1760</v>
      </c>
      <c r="M402" t="s">
        <v>1760</v>
      </c>
      <c r="N402" t="s">
        <v>298</v>
      </c>
      <c r="P402" t="b">
        <v>0</v>
      </c>
      <c r="R402" t="b">
        <v>0</v>
      </c>
    </row>
    <row r="403" spans="1:18" ht="16.2" customHeight="1" x14ac:dyDescent="0.3">
      <c r="A403">
        <v>24</v>
      </c>
      <c r="B403" t="s">
        <v>839</v>
      </c>
      <c r="C403" t="s">
        <v>1761</v>
      </c>
      <c r="D403">
        <v>88</v>
      </c>
      <c r="E403" t="s">
        <v>127</v>
      </c>
      <c r="F403" t="s">
        <v>113</v>
      </c>
      <c r="G403" t="s">
        <v>128</v>
      </c>
      <c r="H403" t="s">
        <v>115</v>
      </c>
      <c r="I403">
        <v>0</v>
      </c>
      <c r="J403">
        <v>999999999999999</v>
      </c>
      <c r="K403" t="s">
        <v>116</v>
      </c>
      <c r="L403" t="s">
        <v>1761</v>
      </c>
      <c r="M403" t="s">
        <v>1761</v>
      </c>
      <c r="N403" t="s">
        <v>298</v>
      </c>
      <c r="P403" t="b">
        <v>0</v>
      </c>
      <c r="R403" t="b">
        <v>0</v>
      </c>
    </row>
    <row r="404" spans="1:18" ht="16.2" customHeight="1" x14ac:dyDescent="0.3">
      <c r="A404">
        <v>24</v>
      </c>
      <c r="B404" t="s">
        <v>839</v>
      </c>
      <c r="C404" t="s">
        <v>1762</v>
      </c>
      <c r="D404">
        <v>89</v>
      </c>
      <c r="E404" t="s">
        <v>127</v>
      </c>
      <c r="F404" t="s">
        <v>113</v>
      </c>
      <c r="G404" t="s">
        <v>128</v>
      </c>
      <c r="H404" t="s">
        <v>115</v>
      </c>
      <c r="I404">
        <v>0</v>
      </c>
      <c r="J404">
        <v>999999999999999</v>
      </c>
      <c r="K404" t="s">
        <v>116</v>
      </c>
      <c r="L404" t="s">
        <v>1762</v>
      </c>
      <c r="M404" t="s">
        <v>1762</v>
      </c>
      <c r="N404" t="s">
        <v>298</v>
      </c>
      <c r="P404" t="b">
        <v>0</v>
      </c>
      <c r="R404" t="b">
        <v>0</v>
      </c>
    </row>
    <row r="405" spans="1:18" ht="16.2" customHeight="1" x14ac:dyDescent="0.3">
      <c r="A405">
        <v>24</v>
      </c>
      <c r="B405" t="s">
        <v>839</v>
      </c>
      <c r="C405" t="s">
        <v>1403</v>
      </c>
      <c r="D405">
        <v>90</v>
      </c>
      <c r="E405" t="s">
        <v>127</v>
      </c>
      <c r="F405" t="s">
        <v>113</v>
      </c>
      <c r="G405" t="s">
        <v>128</v>
      </c>
      <c r="H405" t="s">
        <v>115</v>
      </c>
      <c r="I405">
        <v>0</v>
      </c>
      <c r="J405">
        <v>999999999999999</v>
      </c>
      <c r="K405" t="s">
        <v>116</v>
      </c>
      <c r="L405" t="s">
        <v>1403</v>
      </c>
      <c r="M405" t="s">
        <v>1403</v>
      </c>
      <c r="N405" t="s">
        <v>298</v>
      </c>
      <c r="P405" t="b">
        <v>0</v>
      </c>
      <c r="R405" t="b">
        <v>0</v>
      </c>
    </row>
    <row r="406" spans="1:18" ht="16.2" customHeight="1" x14ac:dyDescent="0.3">
      <c r="A406">
        <v>24</v>
      </c>
      <c r="B406" t="s">
        <v>839</v>
      </c>
      <c r="C406" t="s">
        <v>1763</v>
      </c>
      <c r="D406">
        <v>91</v>
      </c>
      <c r="E406" t="s">
        <v>127</v>
      </c>
      <c r="F406" t="s">
        <v>113</v>
      </c>
      <c r="G406" t="s">
        <v>128</v>
      </c>
      <c r="H406" t="s">
        <v>115</v>
      </c>
      <c r="I406">
        <v>0</v>
      </c>
      <c r="J406">
        <v>999999999999999</v>
      </c>
      <c r="K406" t="s">
        <v>116</v>
      </c>
      <c r="L406" t="s">
        <v>1763</v>
      </c>
      <c r="M406" t="s">
        <v>1763</v>
      </c>
      <c r="N406" t="s">
        <v>298</v>
      </c>
      <c r="P406" t="b">
        <v>1</v>
      </c>
      <c r="R406" t="b">
        <v>1</v>
      </c>
    </row>
    <row r="407" spans="1:18" ht="16.2" customHeight="1" x14ac:dyDescent="0.3">
      <c r="A407">
        <v>24</v>
      </c>
      <c r="B407" t="s">
        <v>839</v>
      </c>
      <c r="C407" t="s">
        <v>1764</v>
      </c>
      <c r="D407">
        <v>92</v>
      </c>
      <c r="E407" t="s">
        <v>127</v>
      </c>
      <c r="F407" t="s">
        <v>113</v>
      </c>
      <c r="G407" t="s">
        <v>128</v>
      </c>
      <c r="H407" t="s">
        <v>115</v>
      </c>
      <c r="I407">
        <v>0</v>
      </c>
      <c r="J407">
        <v>999999999999999</v>
      </c>
      <c r="K407" t="s">
        <v>116</v>
      </c>
      <c r="L407" t="s">
        <v>1764</v>
      </c>
      <c r="M407" t="s">
        <v>1764</v>
      </c>
      <c r="N407" t="s">
        <v>298</v>
      </c>
      <c r="P407" t="b">
        <v>1</v>
      </c>
      <c r="R407" t="b">
        <v>1</v>
      </c>
    </row>
    <row r="408" spans="1:18" ht="16.2" customHeight="1" x14ac:dyDescent="0.3">
      <c r="A408">
        <v>24</v>
      </c>
      <c r="B408" t="s">
        <v>839</v>
      </c>
      <c r="C408" t="s">
        <v>1765</v>
      </c>
      <c r="D408">
        <v>93</v>
      </c>
      <c r="E408" t="s">
        <v>127</v>
      </c>
      <c r="F408" t="s">
        <v>113</v>
      </c>
      <c r="G408" t="s">
        <v>128</v>
      </c>
      <c r="H408" t="s">
        <v>115</v>
      </c>
      <c r="I408">
        <v>0</v>
      </c>
      <c r="J408">
        <v>999999999999999</v>
      </c>
      <c r="K408" t="s">
        <v>116</v>
      </c>
      <c r="L408" t="s">
        <v>1765</v>
      </c>
      <c r="M408" t="s">
        <v>1765</v>
      </c>
      <c r="N408" t="s">
        <v>298</v>
      </c>
      <c r="P408" t="b">
        <v>1</v>
      </c>
      <c r="R408" t="b">
        <v>1</v>
      </c>
    </row>
    <row r="409" spans="1:18" ht="16.2" customHeight="1" x14ac:dyDescent="0.3">
      <c r="A409">
        <v>24</v>
      </c>
      <c r="B409" t="s">
        <v>839</v>
      </c>
      <c r="C409" t="s">
        <v>1766</v>
      </c>
      <c r="D409">
        <v>94</v>
      </c>
      <c r="E409" t="s">
        <v>127</v>
      </c>
      <c r="F409" t="s">
        <v>113</v>
      </c>
      <c r="G409" t="s">
        <v>128</v>
      </c>
      <c r="H409" t="s">
        <v>115</v>
      </c>
      <c r="I409">
        <v>0</v>
      </c>
      <c r="J409">
        <v>999999999999999</v>
      </c>
      <c r="K409" t="s">
        <v>116</v>
      </c>
      <c r="L409" t="s">
        <v>1766</v>
      </c>
      <c r="M409" t="s">
        <v>1766</v>
      </c>
      <c r="N409" t="s">
        <v>298</v>
      </c>
      <c r="P409" t="b">
        <v>1</v>
      </c>
      <c r="R409" t="b">
        <v>1</v>
      </c>
    </row>
    <row r="410" spans="1:18" ht="16.2" customHeight="1" x14ac:dyDescent="0.3">
      <c r="A410">
        <v>24</v>
      </c>
      <c r="B410" t="s">
        <v>839</v>
      </c>
      <c r="C410" t="s">
        <v>1767</v>
      </c>
      <c r="D410">
        <v>95</v>
      </c>
      <c r="E410" t="s">
        <v>127</v>
      </c>
      <c r="F410" t="s">
        <v>113</v>
      </c>
      <c r="G410" t="s">
        <v>128</v>
      </c>
      <c r="H410" t="s">
        <v>115</v>
      </c>
      <c r="I410">
        <v>0</v>
      </c>
      <c r="J410">
        <v>999999999999999</v>
      </c>
      <c r="K410" t="s">
        <v>116</v>
      </c>
      <c r="L410" t="s">
        <v>1767</v>
      </c>
      <c r="M410" t="s">
        <v>1767</v>
      </c>
      <c r="N410" t="s">
        <v>298</v>
      </c>
      <c r="P410" t="b">
        <v>1</v>
      </c>
      <c r="R410" t="b">
        <v>1</v>
      </c>
    </row>
    <row r="411" spans="1:18" s="31" customFormat="1" ht="16.2" customHeight="1" x14ac:dyDescent="0.3">
      <c r="A411">
        <v>24</v>
      </c>
      <c r="B411" t="s">
        <v>839</v>
      </c>
      <c r="C411" t="s">
        <v>1768</v>
      </c>
      <c r="D411">
        <v>96</v>
      </c>
      <c r="E411" t="s">
        <v>127</v>
      </c>
      <c r="F411" t="s">
        <v>113</v>
      </c>
      <c r="G411" t="s">
        <v>128</v>
      </c>
      <c r="H411" t="s">
        <v>115</v>
      </c>
      <c r="I411">
        <v>0</v>
      </c>
      <c r="J411">
        <v>999999999999999</v>
      </c>
      <c r="K411" t="s">
        <v>116</v>
      </c>
      <c r="L411" t="s">
        <v>1768</v>
      </c>
      <c r="M411" t="s">
        <v>1768</v>
      </c>
      <c r="N411" t="s">
        <v>298</v>
      </c>
      <c r="P411" t="b">
        <v>1</v>
      </c>
      <c r="Q411"/>
      <c r="R411" t="b">
        <v>1</v>
      </c>
    </row>
    <row r="412" spans="1:18" ht="16.2" customHeight="1" x14ac:dyDescent="0.3">
      <c r="A412">
        <v>24</v>
      </c>
      <c r="B412" t="s">
        <v>839</v>
      </c>
      <c r="C412" t="s">
        <v>1769</v>
      </c>
      <c r="D412">
        <v>97</v>
      </c>
      <c r="E412" t="s">
        <v>127</v>
      </c>
      <c r="F412" t="s">
        <v>113</v>
      </c>
      <c r="G412" t="s">
        <v>128</v>
      </c>
      <c r="H412" t="s">
        <v>115</v>
      </c>
      <c r="I412">
        <v>0</v>
      </c>
      <c r="J412">
        <v>999999999999999</v>
      </c>
      <c r="K412" t="s">
        <v>116</v>
      </c>
      <c r="L412" t="s">
        <v>1769</v>
      </c>
      <c r="M412" t="s">
        <v>1769</v>
      </c>
      <c r="N412" t="s">
        <v>298</v>
      </c>
      <c r="P412" t="b">
        <v>1</v>
      </c>
      <c r="R412" t="b">
        <v>1</v>
      </c>
    </row>
    <row r="413" spans="1:18" ht="16.2" customHeight="1" x14ac:dyDescent="0.3">
      <c r="A413">
        <v>24</v>
      </c>
      <c r="B413" t="s">
        <v>839</v>
      </c>
      <c r="C413" t="s">
        <v>1770</v>
      </c>
      <c r="D413">
        <v>98</v>
      </c>
      <c r="E413" t="s">
        <v>127</v>
      </c>
      <c r="F413" t="s">
        <v>113</v>
      </c>
      <c r="G413" t="s">
        <v>128</v>
      </c>
      <c r="H413" t="s">
        <v>115</v>
      </c>
      <c r="I413">
        <v>0</v>
      </c>
      <c r="J413">
        <v>999999999999999</v>
      </c>
      <c r="K413" t="s">
        <v>116</v>
      </c>
      <c r="L413" t="s">
        <v>1770</v>
      </c>
      <c r="M413" t="s">
        <v>1770</v>
      </c>
      <c r="N413" t="s">
        <v>298</v>
      </c>
      <c r="P413" t="b">
        <v>1</v>
      </c>
      <c r="R413" t="b">
        <v>1</v>
      </c>
    </row>
    <row r="414" spans="1:18" ht="16.2" customHeight="1" x14ac:dyDescent="0.3">
      <c r="A414">
        <v>24</v>
      </c>
      <c r="B414" t="s">
        <v>839</v>
      </c>
      <c r="C414" t="s">
        <v>1771</v>
      </c>
      <c r="D414">
        <v>99</v>
      </c>
      <c r="E414" t="s">
        <v>127</v>
      </c>
      <c r="F414" t="s">
        <v>113</v>
      </c>
      <c r="G414" t="s">
        <v>128</v>
      </c>
      <c r="H414" t="s">
        <v>115</v>
      </c>
      <c r="I414">
        <v>0</v>
      </c>
      <c r="J414">
        <v>999999999999999</v>
      </c>
      <c r="K414" t="s">
        <v>116</v>
      </c>
      <c r="L414" t="s">
        <v>1771</v>
      </c>
      <c r="M414" t="s">
        <v>1771</v>
      </c>
      <c r="N414" t="s">
        <v>298</v>
      </c>
      <c r="P414" t="b">
        <v>1</v>
      </c>
      <c r="R414" t="b">
        <v>1</v>
      </c>
    </row>
    <row r="415" spans="1:18" ht="16.2" customHeight="1" x14ac:dyDescent="0.3">
      <c r="A415">
        <v>24</v>
      </c>
      <c r="B415" t="s">
        <v>839</v>
      </c>
      <c r="C415" t="s">
        <v>1772</v>
      </c>
      <c r="D415">
        <v>100</v>
      </c>
      <c r="E415" t="s">
        <v>127</v>
      </c>
      <c r="F415" t="s">
        <v>113</v>
      </c>
      <c r="G415" t="s">
        <v>128</v>
      </c>
      <c r="H415" t="s">
        <v>115</v>
      </c>
      <c r="I415">
        <v>0</v>
      </c>
      <c r="J415">
        <v>999999999999999</v>
      </c>
      <c r="K415" t="s">
        <v>116</v>
      </c>
      <c r="L415" t="s">
        <v>1772</v>
      </c>
      <c r="M415" t="s">
        <v>1772</v>
      </c>
      <c r="N415" t="s">
        <v>298</v>
      </c>
      <c r="P415" t="b">
        <v>1</v>
      </c>
      <c r="R415" t="b">
        <v>1</v>
      </c>
    </row>
    <row r="416" spans="1:18" ht="16.2" customHeight="1" x14ac:dyDescent="0.3">
      <c r="A416">
        <v>24</v>
      </c>
      <c r="B416" t="s">
        <v>839</v>
      </c>
      <c r="C416" t="s">
        <v>1773</v>
      </c>
      <c r="D416">
        <v>101</v>
      </c>
      <c r="E416" t="s">
        <v>127</v>
      </c>
      <c r="F416" t="s">
        <v>113</v>
      </c>
      <c r="G416" t="s">
        <v>128</v>
      </c>
      <c r="H416" t="s">
        <v>115</v>
      </c>
      <c r="I416">
        <v>0</v>
      </c>
      <c r="J416">
        <v>999999999999999</v>
      </c>
      <c r="K416" t="s">
        <v>116</v>
      </c>
      <c r="L416" t="s">
        <v>1773</v>
      </c>
      <c r="M416" t="s">
        <v>1773</v>
      </c>
      <c r="N416" t="s">
        <v>298</v>
      </c>
      <c r="P416" t="b">
        <v>1</v>
      </c>
      <c r="R416" t="b">
        <v>1</v>
      </c>
    </row>
    <row r="417" spans="1:18" ht="16.2" customHeight="1" x14ac:dyDescent="0.3">
      <c r="A417">
        <v>24</v>
      </c>
      <c r="B417" t="s">
        <v>839</v>
      </c>
      <c r="C417" t="s">
        <v>1774</v>
      </c>
      <c r="D417">
        <v>102</v>
      </c>
      <c r="E417" t="s">
        <v>127</v>
      </c>
      <c r="F417" t="s">
        <v>113</v>
      </c>
      <c r="G417" t="s">
        <v>128</v>
      </c>
      <c r="H417" t="s">
        <v>115</v>
      </c>
      <c r="I417">
        <v>0</v>
      </c>
      <c r="J417">
        <v>999999999999999</v>
      </c>
      <c r="K417" t="s">
        <v>116</v>
      </c>
      <c r="L417" t="s">
        <v>1774</v>
      </c>
      <c r="M417" t="s">
        <v>1774</v>
      </c>
      <c r="N417" t="s">
        <v>298</v>
      </c>
      <c r="P417" t="b">
        <v>1</v>
      </c>
      <c r="R417" t="b">
        <v>1</v>
      </c>
    </row>
    <row r="418" spans="1:18" ht="16.2" customHeight="1" x14ac:dyDescent="0.3">
      <c r="A418">
        <v>24</v>
      </c>
      <c r="B418" t="s">
        <v>839</v>
      </c>
      <c r="C418" t="s">
        <v>1775</v>
      </c>
      <c r="D418">
        <v>103</v>
      </c>
      <c r="E418" t="s">
        <v>127</v>
      </c>
      <c r="F418" t="s">
        <v>113</v>
      </c>
      <c r="G418" t="s">
        <v>128</v>
      </c>
      <c r="H418" t="s">
        <v>115</v>
      </c>
      <c r="I418">
        <v>0</v>
      </c>
      <c r="J418">
        <v>999999999999999</v>
      </c>
      <c r="K418" t="s">
        <v>116</v>
      </c>
      <c r="L418" t="s">
        <v>1775</v>
      </c>
      <c r="M418" t="s">
        <v>1775</v>
      </c>
      <c r="N418" t="s">
        <v>298</v>
      </c>
      <c r="P418" t="b">
        <v>1</v>
      </c>
      <c r="R418" t="b">
        <v>1</v>
      </c>
    </row>
    <row r="419" spans="1:18" ht="16.2" customHeight="1" x14ac:dyDescent="0.3">
      <c r="A419">
        <v>24</v>
      </c>
      <c r="B419" t="s">
        <v>839</v>
      </c>
      <c r="C419" t="s">
        <v>1776</v>
      </c>
      <c r="D419">
        <v>104</v>
      </c>
      <c r="E419" t="s">
        <v>127</v>
      </c>
      <c r="F419" t="s">
        <v>113</v>
      </c>
      <c r="G419" t="s">
        <v>128</v>
      </c>
      <c r="H419" t="s">
        <v>115</v>
      </c>
      <c r="I419">
        <v>0</v>
      </c>
      <c r="J419">
        <v>999999999999999</v>
      </c>
      <c r="K419" t="s">
        <v>116</v>
      </c>
      <c r="L419" t="s">
        <v>1776</v>
      </c>
      <c r="M419" t="s">
        <v>1776</v>
      </c>
      <c r="N419" t="s">
        <v>298</v>
      </c>
      <c r="P419" t="b">
        <v>1</v>
      </c>
      <c r="R419" t="b">
        <v>1</v>
      </c>
    </row>
    <row r="420" spans="1:18" ht="16.2" customHeight="1" x14ac:dyDescent="0.3">
      <c r="A420">
        <v>24</v>
      </c>
      <c r="B420" t="s">
        <v>839</v>
      </c>
      <c r="C420" t="s">
        <v>1777</v>
      </c>
      <c r="D420">
        <v>105</v>
      </c>
      <c r="E420" t="s">
        <v>127</v>
      </c>
      <c r="F420" t="s">
        <v>113</v>
      </c>
      <c r="G420" t="s">
        <v>128</v>
      </c>
      <c r="H420" t="s">
        <v>115</v>
      </c>
      <c r="I420">
        <v>0</v>
      </c>
      <c r="J420">
        <v>999999999999999</v>
      </c>
      <c r="K420" t="s">
        <v>116</v>
      </c>
      <c r="L420" t="s">
        <v>1777</v>
      </c>
      <c r="M420" t="s">
        <v>1777</v>
      </c>
      <c r="N420" t="s">
        <v>298</v>
      </c>
      <c r="P420" t="b">
        <v>1</v>
      </c>
      <c r="R420" t="b">
        <v>1</v>
      </c>
    </row>
    <row r="421" spans="1:18" ht="16.2" customHeight="1" x14ac:dyDescent="0.3">
      <c r="A421">
        <v>24</v>
      </c>
      <c r="B421" t="s">
        <v>839</v>
      </c>
      <c r="C421" t="s">
        <v>1778</v>
      </c>
      <c r="D421">
        <v>106</v>
      </c>
      <c r="E421" t="s">
        <v>127</v>
      </c>
      <c r="F421" t="s">
        <v>113</v>
      </c>
      <c r="G421" t="s">
        <v>128</v>
      </c>
      <c r="H421" t="s">
        <v>115</v>
      </c>
      <c r="I421">
        <v>0</v>
      </c>
      <c r="J421">
        <v>999999999999999</v>
      </c>
      <c r="K421" t="s">
        <v>116</v>
      </c>
      <c r="L421" t="s">
        <v>1778</v>
      </c>
      <c r="M421" t="s">
        <v>1778</v>
      </c>
      <c r="N421" t="s">
        <v>298</v>
      </c>
      <c r="P421" t="b">
        <v>1</v>
      </c>
      <c r="R421" t="b">
        <v>1</v>
      </c>
    </row>
    <row r="422" spans="1:18" s="31" customFormat="1" ht="16.2" customHeight="1" x14ac:dyDescent="0.3">
      <c r="A422">
        <v>24</v>
      </c>
      <c r="B422" t="s">
        <v>839</v>
      </c>
      <c r="C422" t="s">
        <v>1779</v>
      </c>
      <c r="D422">
        <v>107</v>
      </c>
      <c r="E422" s="31" t="s">
        <v>127</v>
      </c>
      <c r="F422" s="31" t="s">
        <v>113</v>
      </c>
      <c r="G422" s="31" t="s">
        <v>128</v>
      </c>
      <c r="H422" s="31" t="s">
        <v>115</v>
      </c>
      <c r="I422" s="31">
        <v>0</v>
      </c>
      <c r="J422" s="31">
        <v>999999999999999</v>
      </c>
      <c r="K422" s="31" t="s">
        <v>116</v>
      </c>
      <c r="L422" t="s">
        <v>1779</v>
      </c>
      <c r="M422" t="s">
        <v>1779</v>
      </c>
      <c r="N422" t="s">
        <v>298</v>
      </c>
      <c r="P422" t="b">
        <v>1</v>
      </c>
      <c r="Q422"/>
      <c r="R422" t="b">
        <v>1</v>
      </c>
    </row>
    <row r="423" spans="1:18" ht="16.2" customHeight="1" x14ac:dyDescent="0.3">
      <c r="A423">
        <v>24</v>
      </c>
      <c r="B423" t="s">
        <v>839</v>
      </c>
      <c r="C423" t="s">
        <v>1780</v>
      </c>
      <c r="D423">
        <v>108</v>
      </c>
      <c r="E423" t="s">
        <v>127</v>
      </c>
      <c r="F423" t="s">
        <v>113</v>
      </c>
      <c r="G423" t="s">
        <v>128</v>
      </c>
      <c r="H423" t="s">
        <v>115</v>
      </c>
      <c r="I423">
        <v>0</v>
      </c>
      <c r="J423">
        <v>999999999999999</v>
      </c>
      <c r="K423" t="s">
        <v>116</v>
      </c>
      <c r="L423" t="s">
        <v>1780</v>
      </c>
      <c r="M423" t="s">
        <v>1780</v>
      </c>
      <c r="N423" t="s">
        <v>298</v>
      </c>
      <c r="P423" t="b">
        <v>1</v>
      </c>
      <c r="R423" t="b">
        <v>1</v>
      </c>
    </row>
    <row r="424" spans="1:18" ht="16.2" customHeight="1" x14ac:dyDescent="0.3">
      <c r="A424">
        <v>24</v>
      </c>
      <c r="B424" t="s">
        <v>839</v>
      </c>
      <c r="C424" t="s">
        <v>1781</v>
      </c>
      <c r="D424">
        <v>109</v>
      </c>
      <c r="E424" t="s">
        <v>127</v>
      </c>
      <c r="F424" t="s">
        <v>113</v>
      </c>
      <c r="G424" t="s">
        <v>128</v>
      </c>
      <c r="H424" t="s">
        <v>115</v>
      </c>
      <c r="I424">
        <v>0</v>
      </c>
      <c r="J424">
        <v>999999999999999</v>
      </c>
      <c r="K424" t="s">
        <v>116</v>
      </c>
      <c r="L424" t="s">
        <v>1781</v>
      </c>
      <c r="M424" t="s">
        <v>1781</v>
      </c>
      <c r="N424" t="s">
        <v>298</v>
      </c>
      <c r="P424" t="b">
        <v>1</v>
      </c>
      <c r="R424" t="b">
        <v>1</v>
      </c>
    </row>
    <row r="425" spans="1:18" ht="16.2" customHeight="1" x14ac:dyDescent="0.3">
      <c r="A425">
        <v>24</v>
      </c>
      <c r="B425" t="s">
        <v>839</v>
      </c>
      <c r="C425" t="s">
        <v>1782</v>
      </c>
      <c r="D425">
        <v>110</v>
      </c>
      <c r="E425" t="s">
        <v>127</v>
      </c>
      <c r="F425" t="s">
        <v>113</v>
      </c>
      <c r="G425" t="s">
        <v>128</v>
      </c>
      <c r="H425" t="s">
        <v>115</v>
      </c>
      <c r="I425">
        <v>0</v>
      </c>
      <c r="J425">
        <v>999999999999999</v>
      </c>
      <c r="K425" t="s">
        <v>116</v>
      </c>
      <c r="L425" t="s">
        <v>1782</v>
      </c>
      <c r="M425" t="s">
        <v>1782</v>
      </c>
      <c r="N425" t="s">
        <v>298</v>
      </c>
      <c r="P425" t="b">
        <v>1</v>
      </c>
      <c r="R425" t="b">
        <v>1</v>
      </c>
    </row>
    <row r="426" spans="1:18" ht="16.2" customHeight="1" x14ac:dyDescent="0.3">
      <c r="A426">
        <v>24</v>
      </c>
      <c r="B426" t="s">
        <v>839</v>
      </c>
      <c r="C426" t="s">
        <v>1783</v>
      </c>
      <c r="D426">
        <v>111</v>
      </c>
      <c r="E426" t="s">
        <v>127</v>
      </c>
      <c r="F426" t="s">
        <v>113</v>
      </c>
      <c r="G426" t="s">
        <v>128</v>
      </c>
      <c r="H426" t="s">
        <v>115</v>
      </c>
      <c r="I426">
        <v>0</v>
      </c>
      <c r="J426">
        <v>999999999999999</v>
      </c>
      <c r="K426" t="s">
        <v>116</v>
      </c>
      <c r="L426" t="s">
        <v>1783</v>
      </c>
      <c r="M426" t="s">
        <v>1783</v>
      </c>
      <c r="N426" t="s">
        <v>298</v>
      </c>
      <c r="P426" t="b">
        <v>1</v>
      </c>
      <c r="R426" t="b">
        <v>1</v>
      </c>
    </row>
    <row r="427" spans="1:18" ht="16.2" customHeight="1" x14ac:dyDescent="0.3">
      <c r="A427">
        <v>24</v>
      </c>
      <c r="B427" t="s">
        <v>839</v>
      </c>
      <c r="C427" t="s">
        <v>1784</v>
      </c>
      <c r="D427">
        <v>112</v>
      </c>
      <c r="E427" t="s">
        <v>127</v>
      </c>
      <c r="F427" t="s">
        <v>113</v>
      </c>
      <c r="G427" t="s">
        <v>128</v>
      </c>
      <c r="H427" t="s">
        <v>115</v>
      </c>
      <c r="I427">
        <v>0</v>
      </c>
      <c r="J427">
        <v>999999999999999</v>
      </c>
      <c r="K427" t="s">
        <v>116</v>
      </c>
      <c r="L427" t="s">
        <v>1784</v>
      </c>
      <c r="M427" t="s">
        <v>1784</v>
      </c>
      <c r="N427" t="s">
        <v>298</v>
      </c>
      <c r="P427" t="b">
        <v>1</v>
      </c>
      <c r="R427" t="b">
        <v>1</v>
      </c>
    </row>
    <row r="428" spans="1:18" ht="16.2" customHeight="1" x14ac:dyDescent="0.3">
      <c r="A428">
        <v>24</v>
      </c>
      <c r="B428" t="s">
        <v>839</v>
      </c>
      <c r="C428" t="s">
        <v>1785</v>
      </c>
      <c r="D428">
        <v>113</v>
      </c>
      <c r="E428" t="s">
        <v>127</v>
      </c>
      <c r="F428" t="s">
        <v>113</v>
      </c>
      <c r="G428" t="s">
        <v>128</v>
      </c>
      <c r="H428" t="s">
        <v>115</v>
      </c>
      <c r="I428">
        <v>0</v>
      </c>
      <c r="J428">
        <v>999999999999999</v>
      </c>
      <c r="K428" t="s">
        <v>116</v>
      </c>
      <c r="L428" t="s">
        <v>1785</v>
      </c>
      <c r="M428" t="s">
        <v>1785</v>
      </c>
      <c r="N428" t="s">
        <v>298</v>
      </c>
      <c r="P428" t="b">
        <v>1</v>
      </c>
      <c r="R428" t="b">
        <v>1</v>
      </c>
    </row>
    <row r="429" spans="1:18" ht="16.2" customHeight="1" x14ac:dyDescent="0.3">
      <c r="A429">
        <v>24</v>
      </c>
      <c r="B429" t="s">
        <v>839</v>
      </c>
      <c r="C429" t="s">
        <v>1786</v>
      </c>
      <c r="D429">
        <v>114</v>
      </c>
      <c r="E429" t="s">
        <v>127</v>
      </c>
      <c r="F429" t="s">
        <v>113</v>
      </c>
      <c r="G429" t="s">
        <v>128</v>
      </c>
      <c r="H429" t="s">
        <v>115</v>
      </c>
      <c r="I429">
        <v>0</v>
      </c>
      <c r="J429">
        <v>999999999999999</v>
      </c>
      <c r="K429" t="s">
        <v>116</v>
      </c>
      <c r="L429" t="s">
        <v>1786</v>
      </c>
      <c r="M429" t="s">
        <v>1786</v>
      </c>
      <c r="N429" t="s">
        <v>298</v>
      </c>
      <c r="P429" t="b">
        <v>1</v>
      </c>
      <c r="R429" t="b">
        <v>1</v>
      </c>
    </row>
    <row r="430" spans="1:18" ht="16.2" customHeight="1" x14ac:dyDescent="0.3">
      <c r="A430">
        <v>24</v>
      </c>
      <c r="B430" t="s">
        <v>839</v>
      </c>
      <c r="C430" t="s">
        <v>1787</v>
      </c>
      <c r="D430">
        <v>115</v>
      </c>
      <c r="E430" t="s">
        <v>127</v>
      </c>
      <c r="F430" t="s">
        <v>113</v>
      </c>
      <c r="G430" t="s">
        <v>128</v>
      </c>
      <c r="H430" t="s">
        <v>115</v>
      </c>
      <c r="I430">
        <v>0</v>
      </c>
      <c r="J430">
        <v>999999999999999</v>
      </c>
      <c r="K430" t="s">
        <v>116</v>
      </c>
      <c r="L430" t="s">
        <v>1787</v>
      </c>
      <c r="M430" t="s">
        <v>1787</v>
      </c>
      <c r="N430" t="s">
        <v>298</v>
      </c>
      <c r="P430" t="b">
        <v>1</v>
      </c>
      <c r="R430" t="b">
        <v>1</v>
      </c>
    </row>
    <row r="431" spans="1:18" ht="16.2" customHeight="1" x14ac:dyDescent="0.3">
      <c r="A431">
        <v>24</v>
      </c>
      <c r="B431" t="s">
        <v>839</v>
      </c>
      <c r="C431" t="s">
        <v>1788</v>
      </c>
      <c r="D431">
        <v>116</v>
      </c>
      <c r="E431" t="s">
        <v>127</v>
      </c>
      <c r="F431" t="s">
        <v>113</v>
      </c>
      <c r="G431" t="s">
        <v>128</v>
      </c>
      <c r="H431" t="s">
        <v>115</v>
      </c>
      <c r="I431">
        <v>0</v>
      </c>
      <c r="J431">
        <v>999999999999999</v>
      </c>
      <c r="K431" t="s">
        <v>116</v>
      </c>
      <c r="L431" t="s">
        <v>1788</v>
      </c>
      <c r="M431" t="s">
        <v>1788</v>
      </c>
      <c r="N431" t="s">
        <v>298</v>
      </c>
      <c r="P431" t="b">
        <v>1</v>
      </c>
      <c r="R431" t="b">
        <v>1</v>
      </c>
    </row>
    <row r="432" spans="1:18" ht="16.2" customHeight="1" x14ac:dyDescent="0.3">
      <c r="A432">
        <v>24</v>
      </c>
      <c r="B432" t="s">
        <v>839</v>
      </c>
      <c r="C432" t="s">
        <v>1789</v>
      </c>
      <c r="D432">
        <v>117</v>
      </c>
      <c r="E432" t="s">
        <v>127</v>
      </c>
      <c r="F432" t="s">
        <v>113</v>
      </c>
      <c r="G432" t="s">
        <v>128</v>
      </c>
      <c r="H432" t="s">
        <v>115</v>
      </c>
      <c r="I432">
        <v>0</v>
      </c>
      <c r="J432">
        <v>999999999999999</v>
      </c>
      <c r="K432" t="s">
        <v>116</v>
      </c>
      <c r="L432" t="s">
        <v>1789</v>
      </c>
      <c r="M432" t="s">
        <v>1789</v>
      </c>
      <c r="N432" t="s">
        <v>298</v>
      </c>
      <c r="P432" t="b">
        <v>1</v>
      </c>
      <c r="R432" t="b">
        <v>1</v>
      </c>
    </row>
    <row r="433" spans="1:18" ht="16.2" customHeight="1" x14ac:dyDescent="0.3">
      <c r="A433">
        <v>24</v>
      </c>
      <c r="B433" t="s">
        <v>839</v>
      </c>
      <c r="C433" t="s">
        <v>1790</v>
      </c>
      <c r="D433">
        <v>118</v>
      </c>
      <c r="E433" t="s">
        <v>127</v>
      </c>
      <c r="F433" t="s">
        <v>113</v>
      </c>
      <c r="G433" t="s">
        <v>128</v>
      </c>
      <c r="H433" t="s">
        <v>115</v>
      </c>
      <c r="I433">
        <v>0</v>
      </c>
      <c r="J433">
        <v>999999999999999</v>
      </c>
      <c r="K433" t="s">
        <v>116</v>
      </c>
      <c r="L433" t="s">
        <v>1790</v>
      </c>
      <c r="M433" t="s">
        <v>1790</v>
      </c>
      <c r="N433" t="s">
        <v>298</v>
      </c>
      <c r="P433" t="b">
        <v>1</v>
      </c>
      <c r="R433" t="b">
        <v>1</v>
      </c>
    </row>
    <row r="434" spans="1:18" ht="16.2" customHeight="1" x14ac:dyDescent="0.3">
      <c r="A434">
        <v>24</v>
      </c>
      <c r="B434" t="s">
        <v>839</v>
      </c>
      <c r="C434" t="s">
        <v>1791</v>
      </c>
      <c r="D434">
        <v>119</v>
      </c>
      <c r="E434" t="s">
        <v>127</v>
      </c>
      <c r="F434" t="s">
        <v>113</v>
      </c>
      <c r="G434" t="s">
        <v>128</v>
      </c>
      <c r="H434" t="s">
        <v>115</v>
      </c>
      <c r="I434">
        <v>0</v>
      </c>
      <c r="J434">
        <v>999999999999999</v>
      </c>
      <c r="K434" t="s">
        <v>116</v>
      </c>
      <c r="L434" t="s">
        <v>1791</v>
      </c>
      <c r="M434" t="s">
        <v>1791</v>
      </c>
      <c r="N434" t="s">
        <v>298</v>
      </c>
      <c r="P434" t="b">
        <v>1</v>
      </c>
      <c r="R434" t="b">
        <v>1</v>
      </c>
    </row>
    <row r="435" spans="1:18" ht="16.2" customHeight="1" x14ac:dyDescent="0.3">
      <c r="A435">
        <v>24</v>
      </c>
      <c r="B435" t="s">
        <v>839</v>
      </c>
      <c r="C435" t="s">
        <v>1792</v>
      </c>
      <c r="D435">
        <v>120</v>
      </c>
      <c r="E435" t="s">
        <v>127</v>
      </c>
      <c r="F435" t="s">
        <v>113</v>
      </c>
      <c r="G435" t="s">
        <v>128</v>
      </c>
      <c r="H435" t="s">
        <v>115</v>
      </c>
      <c r="I435">
        <v>0</v>
      </c>
      <c r="J435">
        <v>999999999999999</v>
      </c>
      <c r="K435" t="s">
        <v>116</v>
      </c>
      <c r="L435" t="s">
        <v>1792</v>
      </c>
      <c r="M435" t="s">
        <v>1792</v>
      </c>
      <c r="N435" t="s">
        <v>298</v>
      </c>
      <c r="P435" t="b">
        <v>1</v>
      </c>
      <c r="R435" t="b">
        <v>1</v>
      </c>
    </row>
    <row r="436" spans="1:18" ht="16.2" customHeight="1" x14ac:dyDescent="0.3">
      <c r="A436">
        <v>24</v>
      </c>
      <c r="B436" t="s">
        <v>839</v>
      </c>
      <c r="C436" t="s">
        <v>1793</v>
      </c>
      <c r="D436">
        <v>121</v>
      </c>
      <c r="E436" t="s">
        <v>127</v>
      </c>
      <c r="F436" t="s">
        <v>113</v>
      </c>
      <c r="G436" t="s">
        <v>128</v>
      </c>
      <c r="H436" t="s">
        <v>115</v>
      </c>
      <c r="I436">
        <v>0</v>
      </c>
      <c r="J436">
        <v>999999999999999</v>
      </c>
      <c r="K436" t="s">
        <v>116</v>
      </c>
      <c r="L436" t="s">
        <v>1793</v>
      </c>
      <c r="M436" t="s">
        <v>1793</v>
      </c>
      <c r="N436" t="s">
        <v>298</v>
      </c>
      <c r="P436" t="b">
        <v>1</v>
      </c>
      <c r="R436" t="b">
        <v>1</v>
      </c>
    </row>
  </sheetData>
  <phoneticPr fontId="6" type="noConversion"/>
  <conditionalFormatting sqref="P196:P234 P184:P186 P94:P95 P436:P1048576 P99:P174 R99:R174 P191:P194 R191:R234 P1:P89">
    <cfRule type="cellIs" dxfId="181" priority="227" operator="equal">
      <formula>TRUE</formula>
    </cfRule>
    <cfRule type="cellIs" dxfId="180" priority="228" operator="equal">
      <formula>FALSE</formula>
    </cfRule>
  </conditionalFormatting>
  <conditionalFormatting sqref="P247:P315">
    <cfRule type="cellIs" dxfId="179" priority="221" operator="equal">
      <formula>TRUE</formula>
    </cfRule>
    <cfRule type="cellIs" dxfId="178" priority="222" operator="equal">
      <formula>FALSE</formula>
    </cfRule>
  </conditionalFormatting>
  <conditionalFormatting sqref="R184:R186 R94:R95 R74:R89 R2:R72">
    <cfRule type="cellIs" dxfId="177" priority="209" operator="equal">
      <formula>TRUE</formula>
    </cfRule>
    <cfRule type="cellIs" dxfId="176" priority="210" operator="equal">
      <formula>FALSE</formula>
    </cfRule>
  </conditionalFormatting>
  <conditionalFormatting sqref="R306:R307 R309:R315 R247:R304">
    <cfRule type="cellIs" dxfId="175" priority="207" operator="equal">
      <formula>TRUE</formula>
    </cfRule>
    <cfRule type="cellIs" dxfId="174" priority="208" operator="equal">
      <formula>FALSE</formula>
    </cfRule>
  </conditionalFormatting>
  <conditionalFormatting sqref="P90:P92">
    <cfRule type="cellIs" dxfId="173" priority="203" operator="equal">
      <formula>TRUE</formula>
    </cfRule>
    <cfRule type="cellIs" dxfId="172" priority="204" operator="equal">
      <formula>FALSE</formula>
    </cfRule>
  </conditionalFormatting>
  <conditionalFormatting sqref="R90:R92">
    <cfRule type="cellIs" dxfId="171" priority="201" operator="equal">
      <formula>TRUE</formula>
    </cfRule>
    <cfRule type="cellIs" dxfId="170" priority="202" operator="equal">
      <formula>FALSE</formula>
    </cfRule>
  </conditionalFormatting>
  <conditionalFormatting sqref="P175:P178 P181:P183">
    <cfRule type="cellIs" dxfId="169" priority="187" operator="equal">
      <formula>TRUE</formula>
    </cfRule>
    <cfRule type="cellIs" dxfId="168" priority="188" operator="equal">
      <formula>FALSE</formula>
    </cfRule>
  </conditionalFormatting>
  <conditionalFormatting sqref="R175:R178 R181:R183">
    <cfRule type="cellIs" dxfId="167" priority="185" operator="equal">
      <formula>TRUE</formula>
    </cfRule>
    <cfRule type="cellIs" dxfId="166" priority="186" operator="equal">
      <formula>FALSE</formula>
    </cfRule>
  </conditionalFormatting>
  <conditionalFormatting sqref="P231:P239">
    <cfRule type="cellIs" dxfId="165" priority="171" operator="equal">
      <formula>TRUE</formula>
    </cfRule>
    <cfRule type="cellIs" dxfId="164" priority="172" operator="equal">
      <formula>FALSE</formula>
    </cfRule>
  </conditionalFormatting>
  <conditionalFormatting sqref="R231:R239">
    <cfRule type="cellIs" dxfId="163" priority="169" operator="equal">
      <formula>TRUE</formula>
    </cfRule>
    <cfRule type="cellIs" dxfId="162" priority="170" operator="equal">
      <formula>FALSE</formula>
    </cfRule>
  </conditionalFormatting>
  <conditionalFormatting sqref="P240">
    <cfRule type="cellIs" dxfId="161" priority="167" operator="equal">
      <formula>TRUE</formula>
    </cfRule>
    <cfRule type="cellIs" dxfId="160" priority="168" operator="equal">
      <formula>FALSE</formula>
    </cfRule>
  </conditionalFormatting>
  <conditionalFormatting sqref="R240">
    <cfRule type="cellIs" dxfId="159" priority="165" operator="equal">
      <formula>TRUE</formula>
    </cfRule>
    <cfRule type="cellIs" dxfId="158" priority="166" operator="equal">
      <formula>FALSE</formula>
    </cfRule>
  </conditionalFormatting>
  <conditionalFormatting sqref="P241">
    <cfRule type="cellIs" dxfId="157" priority="163" operator="equal">
      <formula>TRUE</formula>
    </cfRule>
    <cfRule type="cellIs" dxfId="156" priority="164" operator="equal">
      <formula>FALSE</formula>
    </cfRule>
  </conditionalFormatting>
  <conditionalFormatting sqref="R241">
    <cfRule type="cellIs" dxfId="155" priority="161" operator="equal">
      <formula>TRUE</formula>
    </cfRule>
    <cfRule type="cellIs" dxfId="154" priority="162" operator="equal">
      <formula>FALSE</formula>
    </cfRule>
  </conditionalFormatting>
  <conditionalFormatting sqref="P242">
    <cfRule type="cellIs" dxfId="153" priority="159" operator="equal">
      <formula>TRUE</formula>
    </cfRule>
    <cfRule type="cellIs" dxfId="152" priority="160" operator="equal">
      <formula>FALSE</formula>
    </cfRule>
  </conditionalFormatting>
  <conditionalFormatting sqref="R242">
    <cfRule type="cellIs" dxfId="151" priority="157" operator="equal">
      <formula>TRUE</formula>
    </cfRule>
    <cfRule type="cellIs" dxfId="150" priority="158" operator="equal">
      <formula>FALSE</formula>
    </cfRule>
  </conditionalFormatting>
  <conditionalFormatting sqref="P237">
    <cfRule type="cellIs" dxfId="149" priority="155" operator="equal">
      <formula>TRUE</formula>
    </cfRule>
    <cfRule type="cellIs" dxfId="148" priority="156" operator="equal">
      <formula>FALSE</formula>
    </cfRule>
  </conditionalFormatting>
  <conditionalFormatting sqref="R237">
    <cfRule type="cellIs" dxfId="147" priority="153" operator="equal">
      <formula>TRUE</formula>
    </cfRule>
    <cfRule type="cellIs" dxfId="146" priority="154" operator="equal">
      <formula>FALSE</formula>
    </cfRule>
  </conditionalFormatting>
  <conditionalFormatting sqref="P238">
    <cfRule type="cellIs" dxfId="145" priority="151" operator="equal">
      <formula>TRUE</formula>
    </cfRule>
    <cfRule type="cellIs" dxfId="144" priority="152" operator="equal">
      <formula>FALSE</formula>
    </cfRule>
  </conditionalFormatting>
  <conditionalFormatting sqref="R238">
    <cfRule type="cellIs" dxfId="143" priority="149" operator="equal">
      <formula>TRUE</formula>
    </cfRule>
    <cfRule type="cellIs" dxfId="142" priority="150" operator="equal">
      <formula>FALSE</formula>
    </cfRule>
  </conditionalFormatting>
  <conditionalFormatting sqref="P239">
    <cfRule type="cellIs" dxfId="141" priority="147" operator="equal">
      <formula>TRUE</formula>
    </cfRule>
    <cfRule type="cellIs" dxfId="140" priority="148" operator="equal">
      <formula>FALSE</formula>
    </cfRule>
  </conditionalFormatting>
  <conditionalFormatting sqref="R239">
    <cfRule type="cellIs" dxfId="139" priority="145" operator="equal">
      <formula>TRUE</formula>
    </cfRule>
    <cfRule type="cellIs" dxfId="138" priority="146" operator="equal">
      <formula>FALSE</formula>
    </cfRule>
  </conditionalFormatting>
  <conditionalFormatting sqref="R305">
    <cfRule type="cellIs" dxfId="137" priority="143" operator="equal">
      <formula>TRUE</formula>
    </cfRule>
    <cfRule type="cellIs" dxfId="136" priority="144" operator="equal">
      <formula>FALSE</formula>
    </cfRule>
  </conditionalFormatting>
  <conditionalFormatting sqref="R308">
    <cfRule type="cellIs" dxfId="135" priority="141" operator="equal">
      <formula>TRUE</formula>
    </cfRule>
    <cfRule type="cellIs" dxfId="134" priority="142" operator="equal">
      <formula>FALSE</formula>
    </cfRule>
  </conditionalFormatting>
  <conditionalFormatting sqref="P195">
    <cfRule type="cellIs" dxfId="133" priority="139" operator="equal">
      <formula>TRUE</formula>
    </cfRule>
    <cfRule type="cellIs" dxfId="132" priority="140" operator="equal">
      <formula>FALSE</formula>
    </cfRule>
  </conditionalFormatting>
  <conditionalFormatting sqref="P93">
    <cfRule type="cellIs" dxfId="131" priority="137" operator="equal">
      <formula>TRUE</formula>
    </cfRule>
    <cfRule type="cellIs" dxfId="130" priority="138" operator="equal">
      <formula>FALSE</formula>
    </cfRule>
  </conditionalFormatting>
  <conditionalFormatting sqref="R93">
    <cfRule type="cellIs" dxfId="129" priority="135" operator="equal">
      <formula>TRUE</formula>
    </cfRule>
    <cfRule type="cellIs" dxfId="128" priority="136" operator="equal">
      <formula>FALSE</formula>
    </cfRule>
  </conditionalFormatting>
  <conditionalFormatting sqref="R316:R318 R329 R365 R363 R361 R359 R354 R331 R337:R338 R351:R352 P357:P365 P368:P375 R368:R375 R377 R380 P348:P354 R382:R395 P377:P395 P316:P346 R357 P398:P435 R398:R435">
    <cfRule type="cellIs" dxfId="127" priority="133" operator="equal">
      <formula>TRUE</formula>
    </cfRule>
    <cfRule type="cellIs" dxfId="126" priority="134" operator="equal">
      <formula>FALSE</formula>
    </cfRule>
  </conditionalFormatting>
  <conditionalFormatting sqref="R321">
    <cfRule type="cellIs" dxfId="125" priority="131" operator="equal">
      <formula>TRUE</formula>
    </cfRule>
    <cfRule type="cellIs" dxfId="124" priority="132" operator="equal">
      <formula>FALSE</formula>
    </cfRule>
  </conditionalFormatting>
  <conditionalFormatting sqref="R322">
    <cfRule type="cellIs" dxfId="123" priority="129" operator="equal">
      <formula>TRUE</formula>
    </cfRule>
    <cfRule type="cellIs" dxfId="122" priority="130" operator="equal">
      <formula>FALSE</formula>
    </cfRule>
  </conditionalFormatting>
  <conditionalFormatting sqref="R330">
    <cfRule type="cellIs" dxfId="121" priority="127" operator="equal">
      <formula>TRUE</formula>
    </cfRule>
    <cfRule type="cellIs" dxfId="120" priority="128" operator="equal">
      <formula>FALSE</formula>
    </cfRule>
  </conditionalFormatting>
  <conditionalFormatting sqref="R323">
    <cfRule type="cellIs" dxfId="119" priority="125" operator="equal">
      <formula>TRUE</formula>
    </cfRule>
    <cfRule type="cellIs" dxfId="118" priority="126" operator="equal">
      <formula>FALSE</formula>
    </cfRule>
  </conditionalFormatting>
  <conditionalFormatting sqref="R324">
    <cfRule type="cellIs" dxfId="117" priority="123" operator="equal">
      <formula>TRUE</formula>
    </cfRule>
    <cfRule type="cellIs" dxfId="116" priority="124" operator="equal">
      <formula>FALSE</formula>
    </cfRule>
  </conditionalFormatting>
  <conditionalFormatting sqref="R325:R326">
    <cfRule type="cellIs" dxfId="115" priority="121" operator="equal">
      <formula>TRUE</formula>
    </cfRule>
    <cfRule type="cellIs" dxfId="114" priority="122" operator="equal">
      <formula>FALSE</formula>
    </cfRule>
  </conditionalFormatting>
  <conditionalFormatting sqref="R327">
    <cfRule type="cellIs" dxfId="113" priority="119" operator="equal">
      <formula>TRUE</formula>
    </cfRule>
    <cfRule type="cellIs" dxfId="112" priority="120" operator="equal">
      <formula>FALSE</formula>
    </cfRule>
  </conditionalFormatting>
  <conditionalFormatting sqref="R328">
    <cfRule type="cellIs" dxfId="111" priority="117" operator="equal">
      <formula>TRUE</formula>
    </cfRule>
    <cfRule type="cellIs" dxfId="110" priority="118" operator="equal">
      <formula>FALSE</formula>
    </cfRule>
  </conditionalFormatting>
  <conditionalFormatting sqref="R379">
    <cfRule type="cellIs" dxfId="109" priority="115" operator="equal">
      <formula>TRUE</formula>
    </cfRule>
    <cfRule type="cellIs" dxfId="108" priority="116" operator="equal">
      <formula>FALSE</formula>
    </cfRule>
  </conditionalFormatting>
  <conditionalFormatting sqref="R332:R333">
    <cfRule type="cellIs" dxfId="107" priority="113" operator="equal">
      <formula>TRUE</formula>
    </cfRule>
    <cfRule type="cellIs" dxfId="106" priority="114" operator="equal">
      <formula>FALSE</formula>
    </cfRule>
  </conditionalFormatting>
  <conditionalFormatting sqref="R334">
    <cfRule type="cellIs" dxfId="105" priority="111" operator="equal">
      <formula>TRUE</formula>
    </cfRule>
    <cfRule type="cellIs" dxfId="104" priority="112" operator="equal">
      <formula>FALSE</formula>
    </cfRule>
  </conditionalFormatting>
  <conditionalFormatting sqref="R335">
    <cfRule type="cellIs" dxfId="103" priority="109" operator="equal">
      <formula>TRUE</formula>
    </cfRule>
    <cfRule type="cellIs" dxfId="102" priority="110" operator="equal">
      <formula>FALSE</formula>
    </cfRule>
  </conditionalFormatting>
  <conditionalFormatting sqref="R339">
    <cfRule type="cellIs" dxfId="101" priority="107" operator="equal">
      <formula>TRUE</formula>
    </cfRule>
    <cfRule type="cellIs" dxfId="100" priority="108" operator="equal">
      <formula>FALSE</formula>
    </cfRule>
  </conditionalFormatting>
  <conditionalFormatting sqref="R340:R342">
    <cfRule type="cellIs" dxfId="99" priority="105" operator="equal">
      <formula>TRUE</formula>
    </cfRule>
    <cfRule type="cellIs" dxfId="98" priority="106" operator="equal">
      <formula>FALSE</formula>
    </cfRule>
  </conditionalFormatting>
  <conditionalFormatting sqref="R343">
    <cfRule type="cellIs" dxfId="97" priority="103" operator="equal">
      <formula>TRUE</formula>
    </cfRule>
    <cfRule type="cellIs" dxfId="96" priority="104" operator="equal">
      <formula>FALSE</formula>
    </cfRule>
  </conditionalFormatting>
  <conditionalFormatting sqref="R344">
    <cfRule type="cellIs" dxfId="95" priority="101" operator="equal">
      <formula>TRUE</formula>
    </cfRule>
    <cfRule type="cellIs" dxfId="94" priority="102" operator="equal">
      <formula>FALSE</formula>
    </cfRule>
  </conditionalFormatting>
  <conditionalFormatting sqref="R336">
    <cfRule type="cellIs" dxfId="93" priority="99" operator="equal">
      <formula>TRUE</formula>
    </cfRule>
    <cfRule type="cellIs" dxfId="92" priority="100" operator="equal">
      <formula>FALSE</formula>
    </cfRule>
  </conditionalFormatting>
  <conditionalFormatting sqref="R358">
    <cfRule type="cellIs" dxfId="91" priority="97" operator="equal">
      <formula>TRUE</formula>
    </cfRule>
    <cfRule type="cellIs" dxfId="90" priority="98" operator="equal">
      <formula>FALSE</formula>
    </cfRule>
  </conditionalFormatting>
  <conditionalFormatting sqref="R360">
    <cfRule type="cellIs" dxfId="89" priority="95" operator="equal">
      <formula>TRUE</formula>
    </cfRule>
    <cfRule type="cellIs" dxfId="88" priority="96" operator="equal">
      <formula>FALSE</formula>
    </cfRule>
  </conditionalFormatting>
  <conditionalFormatting sqref="R362">
    <cfRule type="cellIs" dxfId="87" priority="93" operator="equal">
      <formula>TRUE</formula>
    </cfRule>
    <cfRule type="cellIs" dxfId="86" priority="94" operator="equal">
      <formula>FALSE</formula>
    </cfRule>
  </conditionalFormatting>
  <conditionalFormatting sqref="R364">
    <cfRule type="cellIs" dxfId="85" priority="91" operator="equal">
      <formula>TRUE</formula>
    </cfRule>
    <cfRule type="cellIs" dxfId="84" priority="92" operator="equal">
      <formula>FALSE</formula>
    </cfRule>
  </conditionalFormatting>
  <conditionalFormatting sqref="R345:R346">
    <cfRule type="cellIs" dxfId="83" priority="89" operator="equal">
      <formula>TRUE</formula>
    </cfRule>
    <cfRule type="cellIs" dxfId="82" priority="90" operator="equal">
      <formula>FALSE</formula>
    </cfRule>
  </conditionalFormatting>
  <conditionalFormatting sqref="R353">
    <cfRule type="cellIs" dxfId="81" priority="87" operator="equal">
      <formula>TRUE</formula>
    </cfRule>
    <cfRule type="cellIs" dxfId="80" priority="88" operator="equal">
      <formula>FALSE</formula>
    </cfRule>
  </conditionalFormatting>
  <conditionalFormatting sqref="R319:R320">
    <cfRule type="cellIs" dxfId="79" priority="85" operator="equal">
      <formula>TRUE</formula>
    </cfRule>
    <cfRule type="cellIs" dxfId="78" priority="86" operator="equal">
      <formula>FALSE</formula>
    </cfRule>
  </conditionalFormatting>
  <conditionalFormatting sqref="R348">
    <cfRule type="cellIs" dxfId="77" priority="83" operator="equal">
      <formula>TRUE</formula>
    </cfRule>
    <cfRule type="cellIs" dxfId="76" priority="84" operator="equal">
      <formula>FALSE</formula>
    </cfRule>
  </conditionalFormatting>
  <conditionalFormatting sqref="P347">
    <cfRule type="cellIs" dxfId="75" priority="81" operator="equal">
      <formula>TRUE</formula>
    </cfRule>
    <cfRule type="cellIs" dxfId="74" priority="82" operator="equal">
      <formula>FALSE</formula>
    </cfRule>
  </conditionalFormatting>
  <conditionalFormatting sqref="R347">
    <cfRule type="cellIs" dxfId="73" priority="79" operator="equal">
      <formula>TRUE</formula>
    </cfRule>
    <cfRule type="cellIs" dxfId="72" priority="80" operator="equal">
      <formula>FALSE</formula>
    </cfRule>
  </conditionalFormatting>
  <conditionalFormatting sqref="P355">
    <cfRule type="cellIs" dxfId="71" priority="77" operator="equal">
      <formula>TRUE</formula>
    </cfRule>
    <cfRule type="cellIs" dxfId="70" priority="78" operator="equal">
      <formula>FALSE</formula>
    </cfRule>
  </conditionalFormatting>
  <conditionalFormatting sqref="R355">
    <cfRule type="cellIs" dxfId="69" priority="75" operator="equal">
      <formula>TRUE</formula>
    </cfRule>
    <cfRule type="cellIs" dxfId="68" priority="76" operator="equal">
      <formula>FALSE</formula>
    </cfRule>
  </conditionalFormatting>
  <conditionalFormatting sqref="P356">
    <cfRule type="cellIs" dxfId="67" priority="73" operator="equal">
      <formula>TRUE</formula>
    </cfRule>
    <cfRule type="cellIs" dxfId="66" priority="74" operator="equal">
      <formula>FALSE</formula>
    </cfRule>
  </conditionalFormatting>
  <conditionalFormatting sqref="R356">
    <cfRule type="cellIs" dxfId="65" priority="71" operator="equal">
      <formula>TRUE</formula>
    </cfRule>
    <cfRule type="cellIs" dxfId="64" priority="72" operator="equal">
      <formula>FALSE</formula>
    </cfRule>
  </conditionalFormatting>
  <conditionalFormatting sqref="P366:P367">
    <cfRule type="cellIs" dxfId="63" priority="69" operator="equal">
      <formula>TRUE</formula>
    </cfRule>
    <cfRule type="cellIs" dxfId="62" priority="70" operator="equal">
      <formula>FALSE</formula>
    </cfRule>
  </conditionalFormatting>
  <conditionalFormatting sqref="R366">
    <cfRule type="cellIs" dxfId="61" priority="67" operator="equal">
      <formula>TRUE</formula>
    </cfRule>
    <cfRule type="cellIs" dxfId="60" priority="68" operator="equal">
      <formula>FALSE</formula>
    </cfRule>
  </conditionalFormatting>
  <conditionalFormatting sqref="P376">
    <cfRule type="cellIs" dxfId="59" priority="65" operator="equal">
      <formula>TRUE</formula>
    </cfRule>
    <cfRule type="cellIs" dxfId="58" priority="66" operator="equal">
      <formula>FALSE</formula>
    </cfRule>
  </conditionalFormatting>
  <conditionalFormatting sqref="R376">
    <cfRule type="cellIs" dxfId="57" priority="63" operator="equal">
      <formula>TRUE</formula>
    </cfRule>
    <cfRule type="cellIs" dxfId="56" priority="64" operator="equal">
      <formula>FALSE</formula>
    </cfRule>
  </conditionalFormatting>
  <conditionalFormatting sqref="R378">
    <cfRule type="cellIs" dxfId="55" priority="61" operator="equal">
      <formula>TRUE</formula>
    </cfRule>
    <cfRule type="cellIs" dxfId="54" priority="62" operator="equal">
      <formula>FALSE</formula>
    </cfRule>
  </conditionalFormatting>
  <conditionalFormatting sqref="R381">
    <cfRule type="cellIs" dxfId="53" priority="59" operator="equal">
      <formula>TRUE</formula>
    </cfRule>
    <cfRule type="cellIs" dxfId="52" priority="60" operator="equal">
      <formula>FALSE</formula>
    </cfRule>
  </conditionalFormatting>
  <conditionalFormatting sqref="P396:P397">
    <cfRule type="cellIs" dxfId="51" priority="57" operator="equal">
      <formula>TRUE</formula>
    </cfRule>
    <cfRule type="cellIs" dxfId="50" priority="58" operator="equal">
      <formula>FALSE</formula>
    </cfRule>
  </conditionalFormatting>
  <conditionalFormatting sqref="R396">
    <cfRule type="cellIs" dxfId="49" priority="55" operator="equal">
      <formula>TRUE</formula>
    </cfRule>
    <cfRule type="cellIs" dxfId="48" priority="56" operator="equal">
      <formula>FALSE</formula>
    </cfRule>
  </conditionalFormatting>
  <conditionalFormatting sqref="R349">
    <cfRule type="cellIs" dxfId="47" priority="51" operator="equal">
      <formula>TRUE</formula>
    </cfRule>
    <cfRule type="cellIs" dxfId="46" priority="52" operator="equal">
      <formula>FALSE</formula>
    </cfRule>
  </conditionalFormatting>
  <conditionalFormatting sqref="R350">
    <cfRule type="cellIs" dxfId="45" priority="49" operator="equal">
      <formula>TRUE</formula>
    </cfRule>
    <cfRule type="cellIs" dxfId="44" priority="50" operator="equal">
      <formula>FALSE</formula>
    </cfRule>
  </conditionalFormatting>
  <conditionalFormatting sqref="P96:P98">
    <cfRule type="cellIs" dxfId="43" priority="45" operator="equal">
      <formula>TRUE</formula>
    </cfRule>
    <cfRule type="cellIs" dxfId="42" priority="46" operator="equal">
      <formula>FALSE</formula>
    </cfRule>
  </conditionalFormatting>
  <conditionalFormatting sqref="R96:R98">
    <cfRule type="cellIs" dxfId="41" priority="43" operator="equal">
      <formula>TRUE</formula>
    </cfRule>
    <cfRule type="cellIs" dxfId="40" priority="44" operator="equal">
      <formula>FALSE</formula>
    </cfRule>
  </conditionalFormatting>
  <conditionalFormatting sqref="P179">
    <cfRule type="cellIs" dxfId="39" priority="41" operator="equal">
      <formula>TRUE</formula>
    </cfRule>
    <cfRule type="cellIs" dxfId="38" priority="42" operator="equal">
      <formula>FALSE</formula>
    </cfRule>
  </conditionalFormatting>
  <conditionalFormatting sqref="R179">
    <cfRule type="cellIs" dxfId="37" priority="39" operator="equal">
      <formula>TRUE</formula>
    </cfRule>
    <cfRule type="cellIs" dxfId="36" priority="40" operator="equal">
      <formula>FALSE</formula>
    </cfRule>
  </conditionalFormatting>
  <conditionalFormatting sqref="P180">
    <cfRule type="cellIs" dxfId="35" priority="37" operator="equal">
      <formula>TRUE</formula>
    </cfRule>
    <cfRule type="cellIs" dxfId="34" priority="38" operator="equal">
      <formula>FALSE</formula>
    </cfRule>
  </conditionalFormatting>
  <conditionalFormatting sqref="R180">
    <cfRule type="cellIs" dxfId="33" priority="35" operator="equal">
      <formula>TRUE</formula>
    </cfRule>
    <cfRule type="cellIs" dxfId="32" priority="36" operator="equal">
      <formula>FALSE</formula>
    </cfRule>
  </conditionalFormatting>
  <conditionalFormatting sqref="P187">
    <cfRule type="cellIs" dxfId="31" priority="33" operator="equal">
      <formula>TRUE</formula>
    </cfRule>
    <cfRule type="cellIs" dxfId="30" priority="34" operator="equal">
      <formula>FALSE</formula>
    </cfRule>
  </conditionalFormatting>
  <conditionalFormatting sqref="R187">
    <cfRule type="cellIs" dxfId="29" priority="31" operator="equal">
      <formula>TRUE</formula>
    </cfRule>
    <cfRule type="cellIs" dxfId="28" priority="32" operator="equal">
      <formula>FALSE</formula>
    </cfRule>
  </conditionalFormatting>
  <conditionalFormatting sqref="P188">
    <cfRule type="cellIs" dxfId="27" priority="29" operator="equal">
      <formula>TRUE</formula>
    </cfRule>
    <cfRule type="cellIs" dxfId="26" priority="30" operator="equal">
      <formula>FALSE</formula>
    </cfRule>
  </conditionalFormatting>
  <conditionalFormatting sqref="R188">
    <cfRule type="cellIs" dxfId="25" priority="27" operator="equal">
      <formula>TRUE</formula>
    </cfRule>
    <cfRule type="cellIs" dxfId="24" priority="28" operator="equal">
      <formula>FALSE</formula>
    </cfRule>
  </conditionalFormatting>
  <conditionalFormatting sqref="P189:P190">
    <cfRule type="cellIs" dxfId="23" priority="25" operator="equal">
      <formula>TRUE</formula>
    </cfRule>
    <cfRule type="cellIs" dxfId="22" priority="26" operator="equal">
      <formula>FALSE</formula>
    </cfRule>
  </conditionalFormatting>
  <conditionalFormatting sqref="R189:R190">
    <cfRule type="cellIs" dxfId="21" priority="23" operator="equal">
      <formula>TRUE</formula>
    </cfRule>
    <cfRule type="cellIs" dxfId="20" priority="24" operator="equal">
      <formula>FALSE</formula>
    </cfRule>
  </conditionalFormatting>
  <conditionalFormatting sqref="P243:P245">
    <cfRule type="cellIs" dxfId="19" priority="21" operator="equal">
      <formula>TRUE</formula>
    </cfRule>
    <cfRule type="cellIs" dxfId="18" priority="22" operator="equal">
      <formula>FALSE</formula>
    </cfRule>
  </conditionalFormatting>
  <conditionalFormatting sqref="R243:R245">
    <cfRule type="cellIs" dxfId="17" priority="19" operator="equal">
      <formula>TRUE</formula>
    </cfRule>
    <cfRule type="cellIs" dxfId="16" priority="20" operator="equal">
      <formula>FALSE</formula>
    </cfRule>
  </conditionalFormatting>
  <conditionalFormatting sqref="P243:P245">
    <cfRule type="cellIs" dxfId="15" priority="17" operator="equal">
      <formula>TRUE</formula>
    </cfRule>
    <cfRule type="cellIs" dxfId="14" priority="18" operator="equal">
      <formula>FALSE</formula>
    </cfRule>
  </conditionalFormatting>
  <conditionalFormatting sqref="R243:R245">
    <cfRule type="cellIs" dxfId="13" priority="15" operator="equal">
      <formula>TRUE</formula>
    </cfRule>
    <cfRule type="cellIs" dxfId="12" priority="16" operator="equal">
      <formula>FALSE</formula>
    </cfRule>
  </conditionalFormatting>
  <conditionalFormatting sqref="P246">
    <cfRule type="cellIs" dxfId="11" priority="13" operator="equal">
      <formula>TRUE</formula>
    </cfRule>
    <cfRule type="cellIs" dxfId="10" priority="14" operator="equal">
      <formula>FALSE</formula>
    </cfRule>
  </conditionalFormatting>
  <conditionalFormatting sqref="R246">
    <cfRule type="cellIs" dxfId="9" priority="11" operator="equal">
      <formula>TRUE</formula>
    </cfRule>
    <cfRule type="cellIs" dxfId="8" priority="12" operator="equal">
      <formula>FALSE</formula>
    </cfRule>
  </conditionalFormatting>
  <conditionalFormatting sqref="R73">
    <cfRule type="cellIs" dxfId="7" priority="9" operator="equal">
      <formula>TRUE</formula>
    </cfRule>
    <cfRule type="cellIs" dxfId="6" priority="10" operator="equal">
      <formula>FALSE</formula>
    </cfRule>
  </conditionalFormatting>
  <conditionalFormatting sqref="R397">
    <cfRule type="cellIs" dxfId="5" priority="5" operator="equal">
      <formula>TRUE</formula>
    </cfRule>
    <cfRule type="cellIs" dxfId="4" priority="6" operator="equal">
      <formula>FALSE</formula>
    </cfRule>
  </conditionalFormatting>
  <conditionalFormatting sqref="R436">
    <cfRule type="cellIs" dxfId="3" priority="3" operator="equal">
      <formula>TRUE</formula>
    </cfRule>
    <cfRule type="cellIs" dxfId="2" priority="4" operator="equal">
      <formula>FALSE</formula>
    </cfRule>
  </conditionalFormatting>
  <conditionalFormatting sqref="R367">
    <cfRule type="cellIs" dxfId="1" priority="1" operator="equal">
      <formula>TRUE</formula>
    </cfRule>
    <cfRule type="cellIs" dxfId="0" priority="2" operator="equal">
      <formula>FALSE</formula>
    </cfRule>
  </conditionalFormatting>
  <dataValidations count="6">
    <dataValidation type="list" allowBlank="1" showInputMessage="1" showErrorMessage="1" sqref="G222:G224 G124:G126 G146 G153:G157 G166:G168 G104:G110 G200 G202 G209:G213 G217:G218 G113:G115 G117:G121 G149:G151 G144 G205:G207 G196:G198 G82 G49:G51 G289 G258:G264 G293 G295:G298 G140:G142 G84:G102 G53:G79 G345 G130:G132 G135:G138 G128 G161 G316 G318:G322 G397:G435 G352:G354 G357 G367 G394:G395 G2:G47 G334 G336:G337 G340:G343 G348:G350 G380:G392 G330:G331 G175:G194 G227:G253">
      <formula1>"0 - xlValidateInputOnly, 1 - xlValidateWholeNumber, 2 - xlValidateDecimal, 3 - xlValidateList, 4 - xlValidateDate, 5 - xlValidateTime, 6 - xlValidateTextLength, 7 - xlValidateCustom"</formula1>
    </dataValidation>
    <dataValidation type="list" allowBlank="1" showInputMessage="1" showErrorMessage="1" sqref="H261 H109 H259">
      <formula1>"1 - xlBetween,2 - xlNotBetween,3 - xlEqual,4 - xlNotEqual,5 - xlGreater,6 - xlLess,7 - xlGreaterEqual,8 - xlLessEqual"</formula1>
    </dataValidation>
    <dataValidation type="list" allowBlank="1" showInputMessage="1" showErrorMessage="1" sqref="E124 E222:E224 E107:E108 E110 E117 E119:E120 E135:E144 E84:E105 E146 E153 E155 E166:E168 E200 E202 E209 E211 E2:E79 E297:E298 E82 E289 E260 E255:E256 E258 E126 E162 E218 E130:E132 E128 E316 E354 E357 E367 E337:E338 E329:E331 E397 E422 E349:E352 E318:E322 E175:E198 E227:E253">
      <formula1>"1 - Character,2 - Integer, 3 - Decimal"</formula1>
    </dataValidation>
    <dataValidation type="list" allowBlank="1" showInputMessage="1" showErrorMessage="1" sqref="F124 F222:F224 F107:F108 F110 F117 F119:F120 F53:F79 F262:F264 F146 F153 F155 F166:F168 F104:F105 F200 F202 F209 F211 F196:F198 F82 F255:F256 F258 F260 F289 F126 F144 F218 F130:F132 F135:F138 F128 F49:F51 F140:F142 F297:F298 F84:F102 F2:F47 F354 F316 F357 F367 F337:F338 F329:F331 F397 F422 F349:F352 F318:F322 F175:F194 F227:F253">
      <formula1>"1 - xlValidAlertStop,2 - xlValidAlertWarning,3 - xlValidAlertInformation"</formula1>
    </dataValidation>
    <dataValidation type="list" allowBlank="1" showInputMessage="1" showErrorMessage="1" sqref="H121 H125 H133:H134 H127 H162 H318 H83:H98 H80:H81 H171:H172 H181:H183 H299 H254:H256 H295 H260 H187:H190 H52 H129 H143 H174:H178 H235:H236 H240:H242 H246">
      <formula1>"0 - None,1 - xlBetween,2 - xlNotBetween,3 - xlEqual,4 - xlNotEqual,5 - xlGreater,6 - xlLess,7 - xlGreaterEqual,8 - xlLessEqual"</formula1>
    </dataValidation>
    <dataValidation type="list" allowBlank="1" showInputMessage="1" showErrorMessage="1" sqref="K222:K224 K110 K117 K119 K130:K132 K146 K153 K155 K166:K168 K369 K202 K209 K211 K135:K144 K289:K292 K247:K253 K255:K258 K268:K270 K295 K2:K83 K99:K108 K297:K322 K371 K349:K352 K375 K329:K331 K337:K338 K377 K365 K354 K373 K359 K361 K363 K397:K435 K191:K200">
      <formula1>"0 - No,1 - Yes"</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285"/>
  <sheetViews>
    <sheetView topLeftCell="E1" workbookViewId="0">
      <selection activeCell="I30" sqref="I30"/>
    </sheetView>
  </sheetViews>
  <sheetFormatPr defaultRowHeight="14.4" x14ac:dyDescent="0.3"/>
  <cols>
    <col min="1" max="1" width="32.5546875" bestFit="1" customWidth="1"/>
    <col min="18" max="18" width="42.88671875" bestFit="1" customWidth="1"/>
  </cols>
  <sheetData>
    <row r="1" spans="1:20" x14ac:dyDescent="0.3">
      <c r="A1" t="s">
        <v>738</v>
      </c>
      <c r="C1" t="s">
        <v>330</v>
      </c>
      <c r="E1" t="s">
        <v>614</v>
      </c>
      <c r="G1" t="s">
        <v>987</v>
      </c>
      <c r="I1" t="s">
        <v>968</v>
      </c>
      <c r="K1" t="s">
        <v>633</v>
      </c>
      <c r="M1" t="s">
        <v>720</v>
      </c>
      <c r="O1" t="s">
        <v>644</v>
      </c>
      <c r="Q1" t="s">
        <v>661</v>
      </c>
      <c r="R1" t="s">
        <v>1553</v>
      </c>
      <c r="S1" t="s">
        <v>85</v>
      </c>
      <c r="T1" t="s">
        <v>85</v>
      </c>
    </row>
    <row r="2" spans="1:20" x14ac:dyDescent="0.3">
      <c r="A2" t="s">
        <v>739</v>
      </c>
      <c r="C2" t="s">
        <v>331</v>
      </c>
      <c r="E2" t="s">
        <v>615</v>
      </c>
      <c r="G2" t="s">
        <v>988</v>
      </c>
      <c r="I2" t="s">
        <v>969</v>
      </c>
      <c r="K2" t="s">
        <v>634</v>
      </c>
      <c r="M2" t="s">
        <v>721</v>
      </c>
      <c r="O2" t="s">
        <v>645</v>
      </c>
      <c r="Q2" t="s">
        <v>662</v>
      </c>
      <c r="R2" t="s">
        <v>1554</v>
      </c>
      <c r="S2" t="s">
        <v>144</v>
      </c>
      <c r="T2" t="s">
        <v>144</v>
      </c>
    </row>
    <row r="3" spans="1:20" x14ac:dyDescent="0.3">
      <c r="A3" t="s">
        <v>740</v>
      </c>
      <c r="C3" t="s">
        <v>332</v>
      </c>
      <c r="E3" t="s">
        <v>616</v>
      </c>
      <c r="G3" t="s">
        <v>989</v>
      </c>
      <c r="I3" t="s">
        <v>991</v>
      </c>
      <c r="K3" t="s">
        <v>635</v>
      </c>
      <c r="M3" t="s">
        <v>722</v>
      </c>
      <c r="O3" t="s">
        <v>646</v>
      </c>
      <c r="Q3" t="s">
        <v>663</v>
      </c>
      <c r="R3" t="s">
        <v>1555</v>
      </c>
      <c r="T3" t="s">
        <v>839</v>
      </c>
    </row>
    <row r="4" spans="1:20" x14ac:dyDescent="0.3">
      <c r="A4" t="s">
        <v>741</v>
      </c>
      <c r="C4" t="s">
        <v>333</v>
      </c>
      <c r="E4" t="s">
        <v>617</v>
      </c>
      <c r="G4" t="s">
        <v>990</v>
      </c>
      <c r="I4" t="s">
        <v>1123</v>
      </c>
      <c r="K4" t="s">
        <v>636</v>
      </c>
      <c r="M4" t="s">
        <v>723</v>
      </c>
      <c r="O4" t="s">
        <v>647</v>
      </c>
      <c r="Q4" t="s">
        <v>664</v>
      </c>
      <c r="R4" t="s">
        <v>1556</v>
      </c>
    </row>
    <row r="5" spans="1:20" x14ac:dyDescent="0.3">
      <c r="A5" t="s">
        <v>742</v>
      </c>
      <c r="C5" t="s">
        <v>334</v>
      </c>
      <c r="E5" t="s">
        <v>618</v>
      </c>
      <c r="G5" t="s">
        <v>991</v>
      </c>
      <c r="I5" t="s">
        <v>1497</v>
      </c>
      <c r="K5" t="s">
        <v>637</v>
      </c>
      <c r="M5" t="s">
        <v>724</v>
      </c>
      <c r="O5" t="s">
        <v>648</v>
      </c>
      <c r="Q5" t="s">
        <v>665</v>
      </c>
      <c r="R5" t="s">
        <v>1557</v>
      </c>
    </row>
    <row r="6" spans="1:20" x14ac:dyDescent="0.3">
      <c r="A6" t="s">
        <v>743</v>
      </c>
      <c r="C6" t="s">
        <v>335</v>
      </c>
      <c r="E6" t="s">
        <v>963</v>
      </c>
      <c r="G6" t="s">
        <v>1123</v>
      </c>
      <c r="I6" t="s">
        <v>992</v>
      </c>
      <c r="K6" t="s">
        <v>638</v>
      </c>
      <c r="M6" t="s">
        <v>725</v>
      </c>
      <c r="O6" t="s">
        <v>649</v>
      </c>
      <c r="Q6" t="s">
        <v>666</v>
      </c>
      <c r="R6" t="s">
        <v>1558</v>
      </c>
    </row>
    <row r="7" spans="1:20" x14ac:dyDescent="0.3">
      <c r="A7" t="s">
        <v>744</v>
      </c>
      <c r="C7" t="s">
        <v>336</v>
      </c>
      <c r="E7" t="s">
        <v>964</v>
      </c>
      <c r="G7" t="s">
        <v>1497</v>
      </c>
      <c r="I7" t="s">
        <v>970</v>
      </c>
      <c r="K7" t="s">
        <v>639</v>
      </c>
      <c r="M7" t="s">
        <v>726</v>
      </c>
      <c r="O7" t="s">
        <v>650</v>
      </c>
      <c r="Q7" t="s">
        <v>667</v>
      </c>
      <c r="R7" t="s">
        <v>1559</v>
      </c>
    </row>
    <row r="8" spans="1:20" x14ac:dyDescent="0.3">
      <c r="A8" t="s">
        <v>745</v>
      </c>
      <c r="C8" t="s">
        <v>337</v>
      </c>
      <c r="E8" t="s">
        <v>965</v>
      </c>
      <c r="G8" t="s">
        <v>1498</v>
      </c>
      <c r="I8" t="s">
        <v>971</v>
      </c>
      <c r="K8" t="s">
        <v>1515</v>
      </c>
      <c r="M8" t="s">
        <v>727</v>
      </c>
      <c r="O8" t="s">
        <v>651</v>
      </c>
      <c r="Q8" t="s">
        <v>668</v>
      </c>
      <c r="R8" t="s">
        <v>1560</v>
      </c>
    </row>
    <row r="9" spans="1:20" x14ac:dyDescent="0.3">
      <c r="A9" t="s">
        <v>746</v>
      </c>
      <c r="C9" t="s">
        <v>338</v>
      </c>
      <c r="E9" t="s">
        <v>966</v>
      </c>
      <c r="G9" t="s">
        <v>992</v>
      </c>
      <c r="I9" t="s">
        <v>972</v>
      </c>
      <c r="K9" t="s">
        <v>1516</v>
      </c>
      <c r="M9" t="s">
        <v>728</v>
      </c>
      <c r="O9" t="s">
        <v>652</v>
      </c>
      <c r="Q9" t="s">
        <v>669</v>
      </c>
      <c r="R9" t="s">
        <v>1561</v>
      </c>
    </row>
    <row r="10" spans="1:20" x14ac:dyDescent="0.3">
      <c r="A10" t="s">
        <v>301</v>
      </c>
      <c r="C10" t="s">
        <v>339</v>
      </c>
      <c r="E10" t="s">
        <v>967</v>
      </c>
      <c r="G10" t="s">
        <v>993</v>
      </c>
      <c r="I10" t="s">
        <v>973</v>
      </c>
      <c r="K10" t="s">
        <v>1517</v>
      </c>
      <c r="M10" t="s">
        <v>729</v>
      </c>
      <c r="O10" t="s">
        <v>653</v>
      </c>
      <c r="Q10" t="s">
        <v>670</v>
      </c>
      <c r="R10" t="s">
        <v>1520</v>
      </c>
    </row>
    <row r="11" spans="1:20" x14ac:dyDescent="0.3">
      <c r="A11" t="s">
        <v>302</v>
      </c>
      <c r="C11" t="s">
        <v>340</v>
      </c>
      <c r="E11" t="s">
        <v>619</v>
      </c>
      <c r="G11" t="s">
        <v>994</v>
      </c>
      <c r="I11" t="s">
        <v>974</v>
      </c>
      <c r="K11" t="s">
        <v>1518</v>
      </c>
      <c r="M11" t="s">
        <v>730</v>
      </c>
      <c r="O11" t="s">
        <v>654</v>
      </c>
      <c r="Q11" t="s">
        <v>671</v>
      </c>
    </row>
    <row r="12" spans="1:20" x14ac:dyDescent="0.3">
      <c r="A12" t="s">
        <v>303</v>
      </c>
      <c r="C12" t="s">
        <v>341</v>
      </c>
      <c r="E12" t="s">
        <v>620</v>
      </c>
      <c r="G12" t="s">
        <v>995</v>
      </c>
      <c r="I12" t="s">
        <v>975</v>
      </c>
      <c r="K12" t="s">
        <v>1519</v>
      </c>
      <c r="M12" t="s">
        <v>731</v>
      </c>
      <c r="O12" t="s">
        <v>655</v>
      </c>
      <c r="Q12" t="s">
        <v>672</v>
      </c>
    </row>
    <row r="13" spans="1:20" x14ac:dyDescent="0.3">
      <c r="A13" t="s">
        <v>304</v>
      </c>
      <c r="C13" t="s">
        <v>342</v>
      </c>
      <c r="E13" t="s">
        <v>621</v>
      </c>
      <c r="G13" t="s">
        <v>996</v>
      </c>
      <c r="I13" t="s">
        <v>976</v>
      </c>
      <c r="K13" t="s">
        <v>1803</v>
      </c>
      <c r="M13" t="s">
        <v>732</v>
      </c>
      <c r="O13" t="s">
        <v>656</v>
      </c>
      <c r="Q13" t="s">
        <v>673</v>
      </c>
    </row>
    <row r="14" spans="1:20" x14ac:dyDescent="0.3">
      <c r="A14" t="s">
        <v>305</v>
      </c>
      <c r="C14" t="s">
        <v>343</v>
      </c>
      <c r="E14" t="s">
        <v>622</v>
      </c>
      <c r="G14" t="s">
        <v>997</v>
      </c>
      <c r="I14" t="s">
        <v>977</v>
      </c>
      <c r="K14" t="s">
        <v>1804</v>
      </c>
      <c r="M14" t="s">
        <v>733</v>
      </c>
      <c r="O14" t="s">
        <v>657</v>
      </c>
      <c r="Q14" t="s">
        <v>674</v>
      </c>
    </row>
    <row r="15" spans="1:20" x14ac:dyDescent="0.3">
      <c r="A15" t="s">
        <v>306</v>
      </c>
      <c r="C15" t="s">
        <v>344</v>
      </c>
      <c r="E15" t="s">
        <v>623</v>
      </c>
      <c r="G15" t="s">
        <v>998</v>
      </c>
      <c r="I15" t="s">
        <v>978</v>
      </c>
      <c r="K15" t="s">
        <v>640</v>
      </c>
      <c r="M15" t="s">
        <v>734</v>
      </c>
      <c r="O15" t="s">
        <v>658</v>
      </c>
      <c r="Q15" t="s">
        <v>675</v>
      </c>
    </row>
    <row r="16" spans="1:20" x14ac:dyDescent="0.3">
      <c r="A16" t="s">
        <v>307</v>
      </c>
      <c r="C16" t="s">
        <v>345</v>
      </c>
      <c r="E16" t="s">
        <v>624</v>
      </c>
      <c r="G16" t="s">
        <v>999</v>
      </c>
      <c r="I16" t="s">
        <v>979</v>
      </c>
      <c r="M16" t="s">
        <v>735</v>
      </c>
      <c r="O16" t="s">
        <v>659</v>
      </c>
      <c r="Q16" t="s">
        <v>676</v>
      </c>
    </row>
    <row r="17" spans="1:17" x14ac:dyDescent="0.3">
      <c r="A17" t="s">
        <v>308</v>
      </c>
      <c r="C17" t="s">
        <v>346</v>
      </c>
      <c r="E17" t="s">
        <v>625</v>
      </c>
      <c r="G17" t="s">
        <v>1000</v>
      </c>
      <c r="I17" t="s">
        <v>1501</v>
      </c>
      <c r="M17" t="s">
        <v>736</v>
      </c>
      <c r="Q17" t="s">
        <v>677</v>
      </c>
    </row>
    <row r="18" spans="1:17" x14ac:dyDescent="0.3">
      <c r="A18" t="s">
        <v>309</v>
      </c>
      <c r="C18" t="s">
        <v>347</v>
      </c>
      <c r="E18" t="s">
        <v>626</v>
      </c>
      <c r="G18" t="s">
        <v>1001</v>
      </c>
      <c r="I18" t="s">
        <v>1502</v>
      </c>
      <c r="M18" t="s">
        <v>737</v>
      </c>
      <c r="Q18" t="s">
        <v>678</v>
      </c>
    </row>
    <row r="19" spans="1:17" x14ac:dyDescent="0.3">
      <c r="A19" t="s">
        <v>310</v>
      </c>
      <c r="C19" t="s">
        <v>348</v>
      </c>
      <c r="E19" t="s">
        <v>627</v>
      </c>
      <c r="G19" t="s">
        <v>1002</v>
      </c>
      <c r="I19" t="s">
        <v>1503</v>
      </c>
      <c r="M19" t="s">
        <v>1511</v>
      </c>
      <c r="Q19" t="s">
        <v>679</v>
      </c>
    </row>
    <row r="20" spans="1:17" x14ac:dyDescent="0.3">
      <c r="A20" t="s">
        <v>311</v>
      </c>
      <c r="C20" t="s">
        <v>349</v>
      </c>
      <c r="E20" t="s">
        <v>628</v>
      </c>
      <c r="G20" t="s">
        <v>1003</v>
      </c>
      <c r="I20" t="s">
        <v>980</v>
      </c>
      <c r="Q20" t="s">
        <v>680</v>
      </c>
    </row>
    <row r="21" spans="1:17" x14ac:dyDescent="0.3">
      <c r="A21" t="s">
        <v>312</v>
      </c>
      <c r="C21" t="s">
        <v>350</v>
      </c>
      <c r="E21" t="s">
        <v>629</v>
      </c>
      <c r="G21" t="s">
        <v>1004</v>
      </c>
      <c r="I21" t="s">
        <v>1499</v>
      </c>
      <c r="Q21" t="s">
        <v>681</v>
      </c>
    </row>
    <row r="22" spans="1:17" x14ac:dyDescent="0.3">
      <c r="A22" t="s">
        <v>313</v>
      </c>
      <c r="C22" t="s">
        <v>351</v>
      </c>
      <c r="G22" t="s">
        <v>1005</v>
      </c>
      <c r="I22" t="s">
        <v>1500</v>
      </c>
      <c r="Q22" t="s">
        <v>682</v>
      </c>
    </row>
    <row r="23" spans="1:17" x14ac:dyDescent="0.3">
      <c r="A23" t="s">
        <v>314</v>
      </c>
      <c r="C23" t="s">
        <v>352</v>
      </c>
      <c r="G23" t="s">
        <v>1006</v>
      </c>
      <c r="I23" t="s">
        <v>981</v>
      </c>
      <c r="Q23" t="s">
        <v>683</v>
      </c>
    </row>
    <row r="24" spans="1:17" x14ac:dyDescent="0.3">
      <c r="A24" t="s">
        <v>315</v>
      </c>
      <c r="C24" t="s">
        <v>353</v>
      </c>
      <c r="G24" t="s">
        <v>1007</v>
      </c>
      <c r="I24" t="s">
        <v>982</v>
      </c>
      <c r="Q24" t="s">
        <v>684</v>
      </c>
    </row>
    <row r="25" spans="1:17" x14ac:dyDescent="0.3">
      <c r="A25" t="s">
        <v>316</v>
      </c>
      <c r="C25" t="s">
        <v>354</v>
      </c>
      <c r="G25" t="s">
        <v>1008</v>
      </c>
      <c r="I25" t="s">
        <v>983</v>
      </c>
      <c r="Q25" t="s">
        <v>685</v>
      </c>
    </row>
    <row r="26" spans="1:17" x14ac:dyDescent="0.3">
      <c r="A26" t="s">
        <v>317</v>
      </c>
      <c r="C26" t="s">
        <v>355</v>
      </c>
      <c r="G26" t="s">
        <v>1009</v>
      </c>
      <c r="I26" t="s">
        <v>984</v>
      </c>
      <c r="Q26" t="s">
        <v>686</v>
      </c>
    </row>
    <row r="27" spans="1:17" x14ac:dyDescent="0.3">
      <c r="A27" t="s">
        <v>318</v>
      </c>
      <c r="C27" t="s">
        <v>356</v>
      </c>
      <c r="G27" t="s">
        <v>1010</v>
      </c>
      <c r="I27" t="s">
        <v>985</v>
      </c>
      <c r="Q27" t="s">
        <v>687</v>
      </c>
    </row>
    <row r="28" spans="1:17" x14ac:dyDescent="0.3">
      <c r="A28" t="s">
        <v>319</v>
      </c>
      <c r="C28" t="s">
        <v>357</v>
      </c>
      <c r="G28" t="s">
        <v>975</v>
      </c>
      <c r="I28" t="s">
        <v>986</v>
      </c>
      <c r="Q28" t="s">
        <v>688</v>
      </c>
    </row>
    <row r="29" spans="1:17" x14ac:dyDescent="0.3">
      <c r="A29" t="s">
        <v>320</v>
      </c>
      <c r="C29" t="s">
        <v>358</v>
      </c>
      <c r="G29" t="s">
        <v>976</v>
      </c>
      <c r="I29" t="s">
        <v>1805</v>
      </c>
      <c r="Q29" t="s">
        <v>689</v>
      </c>
    </row>
    <row r="30" spans="1:17" x14ac:dyDescent="0.3">
      <c r="A30" t="s">
        <v>321</v>
      </c>
      <c r="C30" t="s">
        <v>359</v>
      </c>
      <c r="G30" t="s">
        <v>1011</v>
      </c>
      <c r="Q30" t="s">
        <v>690</v>
      </c>
    </row>
    <row r="31" spans="1:17" x14ac:dyDescent="0.3">
      <c r="A31" t="s">
        <v>322</v>
      </c>
      <c r="C31" t="s">
        <v>360</v>
      </c>
      <c r="G31" t="s">
        <v>980</v>
      </c>
      <c r="Q31" t="s">
        <v>691</v>
      </c>
    </row>
    <row r="32" spans="1:17" x14ac:dyDescent="0.3">
      <c r="A32" t="s">
        <v>323</v>
      </c>
      <c r="C32" t="s">
        <v>361</v>
      </c>
      <c r="G32" t="s">
        <v>1499</v>
      </c>
      <c r="Q32" t="s">
        <v>692</v>
      </c>
    </row>
    <row r="33" spans="1:17" x14ac:dyDescent="0.3">
      <c r="A33" t="s">
        <v>324</v>
      </c>
      <c r="C33" t="s">
        <v>362</v>
      </c>
      <c r="G33" t="s">
        <v>1500</v>
      </c>
      <c r="Q33" t="s">
        <v>693</v>
      </c>
    </row>
    <row r="34" spans="1:17" x14ac:dyDescent="0.3">
      <c r="A34" t="s">
        <v>1014</v>
      </c>
      <c r="C34" t="s">
        <v>363</v>
      </c>
      <c r="G34" t="s">
        <v>981</v>
      </c>
      <c r="Q34" t="s">
        <v>694</v>
      </c>
    </row>
    <row r="35" spans="1:17" x14ac:dyDescent="0.3">
      <c r="A35" t="s">
        <v>325</v>
      </c>
      <c r="C35" t="s">
        <v>364</v>
      </c>
      <c r="G35" t="s">
        <v>1012</v>
      </c>
      <c r="Q35" t="s">
        <v>695</v>
      </c>
    </row>
    <row r="36" spans="1:17" x14ac:dyDescent="0.3">
      <c r="A36" t="s">
        <v>326</v>
      </c>
      <c r="C36" t="s">
        <v>365</v>
      </c>
      <c r="G36" t="s">
        <v>1219</v>
      </c>
      <c r="Q36" t="s">
        <v>696</v>
      </c>
    </row>
    <row r="37" spans="1:17" x14ac:dyDescent="0.3">
      <c r="A37" t="s">
        <v>327</v>
      </c>
      <c r="C37" t="s">
        <v>366</v>
      </c>
      <c r="G37" t="s">
        <v>1013</v>
      </c>
      <c r="Q37" t="s">
        <v>697</v>
      </c>
    </row>
    <row r="38" spans="1:17" x14ac:dyDescent="0.3">
      <c r="A38" t="s">
        <v>328</v>
      </c>
      <c r="C38" t="s">
        <v>367</v>
      </c>
      <c r="G38" t="s">
        <v>1120</v>
      </c>
      <c r="Q38" t="s">
        <v>698</v>
      </c>
    </row>
    <row r="39" spans="1:17" x14ac:dyDescent="0.3">
      <c r="C39" t="s">
        <v>368</v>
      </c>
      <c r="G39" t="s">
        <v>1121</v>
      </c>
      <c r="Q39" t="s">
        <v>699</v>
      </c>
    </row>
    <row r="40" spans="1:17" x14ac:dyDescent="0.3">
      <c r="C40" t="s">
        <v>369</v>
      </c>
      <c r="G40" t="s">
        <v>1119</v>
      </c>
      <c r="Q40" t="s">
        <v>700</v>
      </c>
    </row>
    <row r="41" spans="1:17" x14ac:dyDescent="0.3">
      <c r="C41" t="s">
        <v>370</v>
      </c>
      <c r="G41" t="s">
        <v>1122</v>
      </c>
      <c r="Q41" t="s">
        <v>701</v>
      </c>
    </row>
    <row r="42" spans="1:17" x14ac:dyDescent="0.3">
      <c r="C42" t="s">
        <v>371</v>
      </c>
      <c r="G42" t="s">
        <v>1805</v>
      </c>
      <c r="Q42" t="s">
        <v>702</v>
      </c>
    </row>
    <row r="43" spans="1:17" x14ac:dyDescent="0.3">
      <c r="C43" t="s">
        <v>372</v>
      </c>
      <c r="Q43" t="s">
        <v>703</v>
      </c>
    </row>
    <row r="44" spans="1:17" x14ac:dyDescent="0.3">
      <c r="C44" t="s">
        <v>373</v>
      </c>
      <c r="Q44" t="s">
        <v>704</v>
      </c>
    </row>
    <row r="45" spans="1:17" x14ac:dyDescent="0.3">
      <c r="C45" t="s">
        <v>374</v>
      </c>
      <c r="Q45" t="s">
        <v>705</v>
      </c>
    </row>
    <row r="46" spans="1:17" x14ac:dyDescent="0.3">
      <c r="C46" t="s">
        <v>375</v>
      </c>
      <c r="Q46" t="s">
        <v>706</v>
      </c>
    </row>
    <row r="47" spans="1:17" x14ac:dyDescent="0.3">
      <c r="C47" t="s">
        <v>376</v>
      </c>
      <c r="Q47" t="s">
        <v>707</v>
      </c>
    </row>
    <row r="48" spans="1:17" x14ac:dyDescent="0.3">
      <c r="C48" t="s">
        <v>377</v>
      </c>
      <c r="Q48" t="s">
        <v>708</v>
      </c>
    </row>
    <row r="49" spans="3:17" x14ac:dyDescent="0.3">
      <c r="C49" t="s">
        <v>378</v>
      </c>
      <c r="Q49" t="s">
        <v>709</v>
      </c>
    </row>
    <row r="50" spans="3:17" x14ac:dyDescent="0.3">
      <c r="C50" t="s">
        <v>379</v>
      </c>
      <c r="Q50" t="s">
        <v>710</v>
      </c>
    </row>
    <row r="51" spans="3:17" x14ac:dyDescent="0.3">
      <c r="C51" t="s">
        <v>380</v>
      </c>
      <c r="Q51" t="s">
        <v>711</v>
      </c>
    </row>
    <row r="52" spans="3:17" x14ac:dyDescent="0.3">
      <c r="C52" t="s">
        <v>381</v>
      </c>
      <c r="Q52" t="s">
        <v>712</v>
      </c>
    </row>
    <row r="53" spans="3:17" x14ac:dyDescent="0.3">
      <c r="C53" t="s">
        <v>382</v>
      </c>
      <c r="Q53" t="s">
        <v>713</v>
      </c>
    </row>
    <row r="54" spans="3:17" x14ac:dyDescent="0.3">
      <c r="C54" t="s">
        <v>383</v>
      </c>
      <c r="Q54" t="s">
        <v>714</v>
      </c>
    </row>
    <row r="55" spans="3:17" x14ac:dyDescent="0.3">
      <c r="C55" t="s">
        <v>384</v>
      </c>
      <c r="Q55" t="s">
        <v>715</v>
      </c>
    </row>
    <row r="56" spans="3:17" x14ac:dyDescent="0.3">
      <c r="C56" t="s">
        <v>385</v>
      </c>
      <c r="Q56" t="s">
        <v>716</v>
      </c>
    </row>
    <row r="57" spans="3:17" x14ac:dyDescent="0.3">
      <c r="C57" t="s">
        <v>386</v>
      </c>
      <c r="Q57" t="s">
        <v>717</v>
      </c>
    </row>
    <row r="58" spans="3:17" x14ac:dyDescent="0.3">
      <c r="C58" t="s">
        <v>387</v>
      </c>
      <c r="Q58" t="s">
        <v>718</v>
      </c>
    </row>
    <row r="59" spans="3:17" x14ac:dyDescent="0.3">
      <c r="C59" t="s">
        <v>388</v>
      </c>
    </row>
    <row r="60" spans="3:17" x14ac:dyDescent="0.3">
      <c r="C60" t="s">
        <v>389</v>
      </c>
    </row>
    <row r="61" spans="3:17" x14ac:dyDescent="0.3">
      <c r="C61" t="s">
        <v>390</v>
      </c>
    </row>
    <row r="62" spans="3:17" x14ac:dyDescent="0.3">
      <c r="C62" t="s">
        <v>391</v>
      </c>
    </row>
    <row r="63" spans="3:17" x14ac:dyDescent="0.3">
      <c r="C63" t="s">
        <v>392</v>
      </c>
    </row>
    <row r="64" spans="3:17" x14ac:dyDescent="0.3">
      <c r="C64" t="s">
        <v>393</v>
      </c>
    </row>
    <row r="65" spans="3:3" x14ac:dyDescent="0.3">
      <c r="C65" t="s">
        <v>394</v>
      </c>
    </row>
    <row r="66" spans="3:3" x14ac:dyDescent="0.3">
      <c r="C66" t="s">
        <v>395</v>
      </c>
    </row>
    <row r="67" spans="3:3" x14ac:dyDescent="0.3">
      <c r="C67" t="s">
        <v>396</v>
      </c>
    </row>
    <row r="68" spans="3:3" x14ac:dyDescent="0.3">
      <c r="C68" t="s">
        <v>397</v>
      </c>
    </row>
    <row r="69" spans="3:3" x14ac:dyDescent="0.3">
      <c r="C69" t="s">
        <v>398</v>
      </c>
    </row>
    <row r="70" spans="3:3" x14ac:dyDescent="0.3">
      <c r="C70" t="s">
        <v>399</v>
      </c>
    </row>
    <row r="71" spans="3:3" x14ac:dyDescent="0.3">
      <c r="C71" t="s">
        <v>400</v>
      </c>
    </row>
    <row r="72" spans="3:3" x14ac:dyDescent="0.3">
      <c r="C72" t="s">
        <v>401</v>
      </c>
    </row>
    <row r="73" spans="3:3" x14ac:dyDescent="0.3">
      <c r="C73" t="s">
        <v>402</v>
      </c>
    </row>
    <row r="74" spans="3:3" x14ac:dyDescent="0.3">
      <c r="C74" t="s">
        <v>403</v>
      </c>
    </row>
    <row r="75" spans="3:3" x14ac:dyDescent="0.3">
      <c r="C75" t="s">
        <v>404</v>
      </c>
    </row>
    <row r="76" spans="3:3" x14ac:dyDescent="0.3">
      <c r="C76" t="s">
        <v>405</v>
      </c>
    </row>
    <row r="77" spans="3:3" x14ac:dyDescent="0.3">
      <c r="C77" t="s">
        <v>406</v>
      </c>
    </row>
    <row r="78" spans="3:3" x14ac:dyDescent="0.3">
      <c r="C78" t="s">
        <v>407</v>
      </c>
    </row>
    <row r="79" spans="3:3" x14ac:dyDescent="0.3">
      <c r="C79" t="s">
        <v>408</v>
      </c>
    </row>
    <row r="80" spans="3:3" x14ac:dyDescent="0.3">
      <c r="C80" t="s">
        <v>409</v>
      </c>
    </row>
    <row r="81" spans="3:3" x14ac:dyDescent="0.3">
      <c r="C81" t="s">
        <v>410</v>
      </c>
    </row>
    <row r="82" spans="3:3" x14ac:dyDescent="0.3">
      <c r="C82" t="s">
        <v>411</v>
      </c>
    </row>
    <row r="83" spans="3:3" x14ac:dyDescent="0.3">
      <c r="C83" t="s">
        <v>412</v>
      </c>
    </row>
    <row r="84" spans="3:3" x14ac:dyDescent="0.3">
      <c r="C84" t="s">
        <v>413</v>
      </c>
    </row>
    <row r="85" spans="3:3" x14ac:dyDescent="0.3">
      <c r="C85" t="s">
        <v>414</v>
      </c>
    </row>
    <row r="86" spans="3:3" x14ac:dyDescent="0.3">
      <c r="C86" t="s">
        <v>415</v>
      </c>
    </row>
    <row r="87" spans="3:3" x14ac:dyDescent="0.3">
      <c r="C87" t="s">
        <v>416</v>
      </c>
    </row>
    <row r="88" spans="3:3" x14ac:dyDescent="0.3">
      <c r="C88" t="s">
        <v>417</v>
      </c>
    </row>
    <row r="89" spans="3:3" x14ac:dyDescent="0.3">
      <c r="C89" t="s">
        <v>418</v>
      </c>
    </row>
    <row r="90" spans="3:3" x14ac:dyDescent="0.3">
      <c r="C90" t="s">
        <v>419</v>
      </c>
    </row>
    <row r="91" spans="3:3" x14ac:dyDescent="0.3">
      <c r="C91" t="s">
        <v>420</v>
      </c>
    </row>
    <row r="92" spans="3:3" x14ac:dyDescent="0.3">
      <c r="C92" t="s">
        <v>421</v>
      </c>
    </row>
    <row r="93" spans="3:3" x14ac:dyDescent="0.3">
      <c r="C93" t="s">
        <v>422</v>
      </c>
    </row>
    <row r="94" spans="3:3" x14ac:dyDescent="0.3">
      <c r="C94" t="s">
        <v>423</v>
      </c>
    </row>
    <row r="95" spans="3:3" x14ac:dyDescent="0.3">
      <c r="C95" t="s">
        <v>424</v>
      </c>
    </row>
    <row r="96" spans="3:3" x14ac:dyDescent="0.3">
      <c r="C96" t="s">
        <v>425</v>
      </c>
    </row>
    <row r="97" spans="3:3" x14ac:dyDescent="0.3">
      <c r="C97" t="s">
        <v>426</v>
      </c>
    </row>
    <row r="98" spans="3:3" x14ac:dyDescent="0.3">
      <c r="C98" t="s">
        <v>427</v>
      </c>
    </row>
    <row r="99" spans="3:3" x14ac:dyDescent="0.3">
      <c r="C99" t="s">
        <v>428</v>
      </c>
    </row>
    <row r="100" spans="3:3" x14ac:dyDescent="0.3">
      <c r="C100" t="s">
        <v>429</v>
      </c>
    </row>
    <row r="101" spans="3:3" x14ac:dyDescent="0.3">
      <c r="C101" t="s">
        <v>430</v>
      </c>
    </row>
    <row r="102" spans="3:3" x14ac:dyDescent="0.3">
      <c r="C102" t="s">
        <v>431</v>
      </c>
    </row>
    <row r="103" spans="3:3" x14ac:dyDescent="0.3">
      <c r="C103" t="s">
        <v>432</v>
      </c>
    </row>
    <row r="104" spans="3:3" x14ac:dyDescent="0.3">
      <c r="C104" t="s">
        <v>433</v>
      </c>
    </row>
    <row r="105" spans="3:3" x14ac:dyDescent="0.3">
      <c r="C105" t="s">
        <v>434</v>
      </c>
    </row>
    <row r="106" spans="3:3" x14ac:dyDescent="0.3">
      <c r="C106" t="s">
        <v>435</v>
      </c>
    </row>
    <row r="107" spans="3:3" x14ac:dyDescent="0.3">
      <c r="C107" t="s">
        <v>436</v>
      </c>
    </row>
    <row r="108" spans="3:3" x14ac:dyDescent="0.3">
      <c r="C108" t="s">
        <v>437</v>
      </c>
    </row>
    <row r="109" spans="3:3" x14ac:dyDescent="0.3">
      <c r="C109" t="s">
        <v>438</v>
      </c>
    </row>
    <row r="110" spans="3:3" x14ac:dyDescent="0.3">
      <c r="C110" t="s">
        <v>439</v>
      </c>
    </row>
    <row r="111" spans="3:3" x14ac:dyDescent="0.3">
      <c r="C111" t="s">
        <v>440</v>
      </c>
    </row>
    <row r="112" spans="3:3" x14ac:dyDescent="0.3">
      <c r="C112" t="s">
        <v>441</v>
      </c>
    </row>
    <row r="113" spans="3:3" x14ac:dyDescent="0.3">
      <c r="C113" t="s">
        <v>442</v>
      </c>
    </row>
    <row r="114" spans="3:3" x14ac:dyDescent="0.3">
      <c r="C114" t="s">
        <v>443</v>
      </c>
    </row>
    <row r="115" spans="3:3" x14ac:dyDescent="0.3">
      <c r="C115" t="s">
        <v>444</v>
      </c>
    </row>
    <row r="116" spans="3:3" x14ac:dyDescent="0.3">
      <c r="C116" t="s">
        <v>445</v>
      </c>
    </row>
    <row r="117" spans="3:3" x14ac:dyDescent="0.3">
      <c r="C117" t="s">
        <v>446</v>
      </c>
    </row>
    <row r="118" spans="3:3" x14ac:dyDescent="0.3">
      <c r="C118" t="s">
        <v>447</v>
      </c>
    </row>
    <row r="119" spans="3:3" x14ac:dyDescent="0.3">
      <c r="C119" t="s">
        <v>448</v>
      </c>
    </row>
    <row r="120" spans="3:3" x14ac:dyDescent="0.3">
      <c r="C120" t="s">
        <v>449</v>
      </c>
    </row>
    <row r="121" spans="3:3" x14ac:dyDescent="0.3">
      <c r="C121" t="s">
        <v>450</v>
      </c>
    </row>
    <row r="122" spans="3:3" x14ac:dyDescent="0.3">
      <c r="C122" t="s">
        <v>451</v>
      </c>
    </row>
    <row r="123" spans="3:3" x14ac:dyDescent="0.3">
      <c r="C123" t="s">
        <v>452</v>
      </c>
    </row>
    <row r="124" spans="3:3" x14ac:dyDescent="0.3">
      <c r="C124" t="s">
        <v>453</v>
      </c>
    </row>
    <row r="125" spans="3:3" x14ac:dyDescent="0.3">
      <c r="C125" t="s">
        <v>454</v>
      </c>
    </row>
    <row r="126" spans="3:3" x14ac:dyDescent="0.3">
      <c r="C126" t="s">
        <v>455</v>
      </c>
    </row>
    <row r="127" spans="3:3" x14ac:dyDescent="0.3">
      <c r="C127" t="s">
        <v>456</v>
      </c>
    </row>
    <row r="128" spans="3:3" x14ac:dyDescent="0.3">
      <c r="C128" t="s">
        <v>457</v>
      </c>
    </row>
    <row r="129" spans="3:3" x14ac:dyDescent="0.3">
      <c r="C129" t="s">
        <v>458</v>
      </c>
    </row>
    <row r="130" spans="3:3" x14ac:dyDescent="0.3">
      <c r="C130" t="s">
        <v>459</v>
      </c>
    </row>
    <row r="131" spans="3:3" x14ac:dyDescent="0.3">
      <c r="C131" t="s">
        <v>460</v>
      </c>
    </row>
    <row r="132" spans="3:3" x14ac:dyDescent="0.3">
      <c r="C132" t="s">
        <v>461</v>
      </c>
    </row>
    <row r="133" spans="3:3" x14ac:dyDescent="0.3">
      <c r="C133" t="s">
        <v>462</v>
      </c>
    </row>
    <row r="134" spans="3:3" x14ac:dyDescent="0.3">
      <c r="C134" t="s">
        <v>463</v>
      </c>
    </row>
    <row r="135" spans="3:3" x14ac:dyDescent="0.3">
      <c r="C135" t="s">
        <v>464</v>
      </c>
    </row>
    <row r="136" spans="3:3" x14ac:dyDescent="0.3">
      <c r="C136" t="s">
        <v>465</v>
      </c>
    </row>
    <row r="137" spans="3:3" x14ac:dyDescent="0.3">
      <c r="C137" t="s">
        <v>466</v>
      </c>
    </row>
    <row r="138" spans="3:3" x14ac:dyDescent="0.3">
      <c r="C138" t="s">
        <v>467</v>
      </c>
    </row>
    <row r="139" spans="3:3" x14ac:dyDescent="0.3">
      <c r="C139" t="s">
        <v>468</v>
      </c>
    </row>
    <row r="140" spans="3:3" x14ac:dyDescent="0.3">
      <c r="C140" t="s">
        <v>469</v>
      </c>
    </row>
    <row r="141" spans="3:3" x14ac:dyDescent="0.3">
      <c r="C141" t="s">
        <v>470</v>
      </c>
    </row>
    <row r="142" spans="3:3" x14ac:dyDescent="0.3">
      <c r="C142" t="s">
        <v>471</v>
      </c>
    </row>
    <row r="143" spans="3:3" x14ac:dyDescent="0.3">
      <c r="C143" t="s">
        <v>472</v>
      </c>
    </row>
    <row r="144" spans="3:3" x14ac:dyDescent="0.3">
      <c r="C144" t="s">
        <v>473</v>
      </c>
    </row>
    <row r="145" spans="3:3" x14ac:dyDescent="0.3">
      <c r="C145" t="s">
        <v>474</v>
      </c>
    </row>
    <row r="146" spans="3:3" x14ac:dyDescent="0.3">
      <c r="C146" t="s">
        <v>475</v>
      </c>
    </row>
    <row r="147" spans="3:3" x14ac:dyDescent="0.3">
      <c r="C147" t="s">
        <v>476</v>
      </c>
    </row>
    <row r="148" spans="3:3" x14ac:dyDescent="0.3">
      <c r="C148" t="s">
        <v>477</v>
      </c>
    </row>
    <row r="149" spans="3:3" x14ac:dyDescent="0.3">
      <c r="C149" t="s">
        <v>478</v>
      </c>
    </row>
    <row r="150" spans="3:3" x14ac:dyDescent="0.3">
      <c r="C150" t="s">
        <v>479</v>
      </c>
    </row>
    <row r="151" spans="3:3" x14ac:dyDescent="0.3">
      <c r="C151" t="s">
        <v>480</v>
      </c>
    </row>
    <row r="152" spans="3:3" x14ac:dyDescent="0.3">
      <c r="C152" t="s">
        <v>481</v>
      </c>
    </row>
    <row r="153" spans="3:3" x14ac:dyDescent="0.3">
      <c r="C153" t="s">
        <v>482</v>
      </c>
    </row>
    <row r="154" spans="3:3" x14ac:dyDescent="0.3">
      <c r="C154" t="s">
        <v>483</v>
      </c>
    </row>
    <row r="155" spans="3:3" x14ac:dyDescent="0.3">
      <c r="C155" t="s">
        <v>484</v>
      </c>
    </row>
    <row r="156" spans="3:3" x14ac:dyDescent="0.3">
      <c r="C156" t="s">
        <v>485</v>
      </c>
    </row>
    <row r="157" spans="3:3" x14ac:dyDescent="0.3">
      <c r="C157" t="s">
        <v>486</v>
      </c>
    </row>
    <row r="158" spans="3:3" x14ac:dyDescent="0.3">
      <c r="C158" t="s">
        <v>487</v>
      </c>
    </row>
    <row r="159" spans="3:3" x14ac:dyDescent="0.3">
      <c r="C159" t="s">
        <v>488</v>
      </c>
    </row>
    <row r="160" spans="3:3" x14ac:dyDescent="0.3">
      <c r="C160" t="s">
        <v>489</v>
      </c>
    </row>
    <row r="161" spans="3:3" x14ac:dyDescent="0.3">
      <c r="C161" t="s">
        <v>490</v>
      </c>
    </row>
    <row r="162" spans="3:3" x14ac:dyDescent="0.3">
      <c r="C162" t="s">
        <v>491</v>
      </c>
    </row>
    <row r="163" spans="3:3" x14ac:dyDescent="0.3">
      <c r="C163" t="s">
        <v>492</v>
      </c>
    </row>
    <row r="164" spans="3:3" x14ac:dyDescent="0.3">
      <c r="C164" t="s">
        <v>493</v>
      </c>
    </row>
    <row r="165" spans="3:3" x14ac:dyDescent="0.3">
      <c r="C165" t="s">
        <v>494</v>
      </c>
    </row>
    <row r="166" spans="3:3" x14ac:dyDescent="0.3">
      <c r="C166" t="s">
        <v>495</v>
      </c>
    </row>
    <row r="167" spans="3:3" x14ac:dyDescent="0.3">
      <c r="C167" t="s">
        <v>496</v>
      </c>
    </row>
    <row r="168" spans="3:3" x14ac:dyDescent="0.3">
      <c r="C168" t="s">
        <v>497</v>
      </c>
    </row>
    <row r="169" spans="3:3" x14ac:dyDescent="0.3">
      <c r="C169" t="s">
        <v>498</v>
      </c>
    </row>
    <row r="170" spans="3:3" x14ac:dyDescent="0.3">
      <c r="C170" t="s">
        <v>499</v>
      </c>
    </row>
    <row r="171" spans="3:3" x14ac:dyDescent="0.3">
      <c r="C171" t="s">
        <v>500</v>
      </c>
    </row>
    <row r="172" spans="3:3" x14ac:dyDescent="0.3">
      <c r="C172" t="s">
        <v>501</v>
      </c>
    </row>
    <row r="173" spans="3:3" x14ac:dyDescent="0.3">
      <c r="C173" t="s">
        <v>502</v>
      </c>
    </row>
    <row r="174" spans="3:3" x14ac:dyDescent="0.3">
      <c r="C174" t="s">
        <v>503</v>
      </c>
    </row>
    <row r="175" spans="3:3" x14ac:dyDescent="0.3">
      <c r="C175" t="s">
        <v>504</v>
      </c>
    </row>
    <row r="176" spans="3:3" x14ac:dyDescent="0.3">
      <c r="C176" t="s">
        <v>505</v>
      </c>
    </row>
    <row r="177" spans="3:3" x14ac:dyDescent="0.3">
      <c r="C177" t="s">
        <v>506</v>
      </c>
    </row>
    <row r="178" spans="3:3" x14ac:dyDescent="0.3">
      <c r="C178" t="s">
        <v>507</v>
      </c>
    </row>
    <row r="179" spans="3:3" x14ac:dyDescent="0.3">
      <c r="C179" t="s">
        <v>508</v>
      </c>
    </row>
    <row r="180" spans="3:3" x14ac:dyDescent="0.3">
      <c r="C180" t="s">
        <v>509</v>
      </c>
    </row>
    <row r="181" spans="3:3" x14ac:dyDescent="0.3">
      <c r="C181" t="s">
        <v>510</v>
      </c>
    </row>
    <row r="182" spans="3:3" x14ac:dyDescent="0.3">
      <c r="C182" t="s">
        <v>511</v>
      </c>
    </row>
    <row r="183" spans="3:3" x14ac:dyDescent="0.3">
      <c r="C183" t="s">
        <v>512</v>
      </c>
    </row>
    <row r="184" spans="3:3" x14ac:dyDescent="0.3">
      <c r="C184" t="s">
        <v>513</v>
      </c>
    </row>
    <row r="185" spans="3:3" x14ac:dyDescent="0.3">
      <c r="C185" t="s">
        <v>514</v>
      </c>
    </row>
    <row r="186" spans="3:3" x14ac:dyDescent="0.3">
      <c r="C186" t="s">
        <v>515</v>
      </c>
    </row>
    <row r="187" spans="3:3" x14ac:dyDescent="0.3">
      <c r="C187" t="s">
        <v>516</v>
      </c>
    </row>
    <row r="188" spans="3:3" x14ac:dyDescent="0.3">
      <c r="C188" t="s">
        <v>517</v>
      </c>
    </row>
    <row r="189" spans="3:3" x14ac:dyDescent="0.3">
      <c r="C189" t="s">
        <v>518</v>
      </c>
    </row>
    <row r="190" spans="3:3" x14ac:dyDescent="0.3">
      <c r="C190" t="s">
        <v>519</v>
      </c>
    </row>
    <row r="191" spans="3:3" x14ac:dyDescent="0.3">
      <c r="C191" t="s">
        <v>520</v>
      </c>
    </row>
    <row r="192" spans="3:3" x14ac:dyDescent="0.3">
      <c r="C192" t="s">
        <v>521</v>
      </c>
    </row>
    <row r="193" spans="3:3" x14ac:dyDescent="0.3">
      <c r="C193" t="s">
        <v>522</v>
      </c>
    </row>
    <row r="194" spans="3:3" x14ac:dyDescent="0.3">
      <c r="C194" t="s">
        <v>523</v>
      </c>
    </row>
    <row r="195" spans="3:3" x14ac:dyDescent="0.3">
      <c r="C195" t="s">
        <v>524</v>
      </c>
    </row>
    <row r="196" spans="3:3" x14ac:dyDescent="0.3">
      <c r="C196" t="s">
        <v>525</v>
      </c>
    </row>
    <row r="197" spans="3:3" x14ac:dyDescent="0.3">
      <c r="C197" t="s">
        <v>526</v>
      </c>
    </row>
    <row r="198" spans="3:3" x14ac:dyDescent="0.3">
      <c r="C198" t="s">
        <v>527</v>
      </c>
    </row>
    <row r="199" spans="3:3" x14ac:dyDescent="0.3">
      <c r="C199" t="s">
        <v>528</v>
      </c>
    </row>
    <row r="200" spans="3:3" x14ac:dyDescent="0.3">
      <c r="C200" t="s">
        <v>529</v>
      </c>
    </row>
    <row r="201" spans="3:3" x14ac:dyDescent="0.3">
      <c r="C201" t="s">
        <v>530</v>
      </c>
    </row>
    <row r="202" spans="3:3" x14ac:dyDescent="0.3">
      <c r="C202" t="s">
        <v>531</v>
      </c>
    </row>
    <row r="203" spans="3:3" x14ac:dyDescent="0.3">
      <c r="C203" t="s">
        <v>532</v>
      </c>
    </row>
    <row r="204" spans="3:3" x14ac:dyDescent="0.3">
      <c r="C204" t="s">
        <v>533</v>
      </c>
    </row>
    <row r="205" spans="3:3" x14ac:dyDescent="0.3">
      <c r="C205" t="s">
        <v>534</v>
      </c>
    </row>
    <row r="206" spans="3:3" x14ac:dyDescent="0.3">
      <c r="C206" t="s">
        <v>535</v>
      </c>
    </row>
    <row r="207" spans="3:3" x14ac:dyDescent="0.3">
      <c r="C207" t="s">
        <v>536</v>
      </c>
    </row>
    <row r="208" spans="3:3" x14ac:dyDescent="0.3">
      <c r="C208" t="s">
        <v>537</v>
      </c>
    </row>
    <row r="209" spans="3:3" x14ac:dyDescent="0.3">
      <c r="C209" t="s">
        <v>538</v>
      </c>
    </row>
    <row r="210" spans="3:3" x14ac:dyDescent="0.3">
      <c r="C210" t="s">
        <v>539</v>
      </c>
    </row>
    <row r="211" spans="3:3" x14ac:dyDescent="0.3">
      <c r="C211" t="s">
        <v>540</v>
      </c>
    </row>
    <row r="212" spans="3:3" x14ac:dyDescent="0.3">
      <c r="C212" t="s">
        <v>541</v>
      </c>
    </row>
    <row r="213" spans="3:3" x14ac:dyDescent="0.3">
      <c r="C213" t="s">
        <v>542</v>
      </c>
    </row>
    <row r="214" spans="3:3" x14ac:dyDescent="0.3">
      <c r="C214" t="s">
        <v>543</v>
      </c>
    </row>
    <row r="215" spans="3:3" x14ac:dyDescent="0.3">
      <c r="C215" t="s">
        <v>544</v>
      </c>
    </row>
    <row r="216" spans="3:3" x14ac:dyDescent="0.3">
      <c r="C216" t="s">
        <v>545</v>
      </c>
    </row>
    <row r="217" spans="3:3" x14ac:dyDescent="0.3">
      <c r="C217" t="s">
        <v>546</v>
      </c>
    </row>
    <row r="218" spans="3:3" x14ac:dyDescent="0.3">
      <c r="C218" t="s">
        <v>547</v>
      </c>
    </row>
    <row r="219" spans="3:3" x14ac:dyDescent="0.3">
      <c r="C219" t="s">
        <v>548</v>
      </c>
    </row>
    <row r="220" spans="3:3" x14ac:dyDescent="0.3">
      <c r="C220" t="s">
        <v>549</v>
      </c>
    </row>
    <row r="221" spans="3:3" x14ac:dyDescent="0.3">
      <c r="C221" t="s">
        <v>550</v>
      </c>
    </row>
    <row r="222" spans="3:3" x14ac:dyDescent="0.3">
      <c r="C222" t="s">
        <v>551</v>
      </c>
    </row>
    <row r="223" spans="3:3" x14ac:dyDescent="0.3">
      <c r="C223" t="s">
        <v>552</v>
      </c>
    </row>
    <row r="224" spans="3:3" x14ac:dyDescent="0.3">
      <c r="C224" t="s">
        <v>553</v>
      </c>
    </row>
    <row r="225" spans="3:3" x14ac:dyDescent="0.3">
      <c r="C225" t="s">
        <v>554</v>
      </c>
    </row>
    <row r="226" spans="3:3" x14ac:dyDescent="0.3">
      <c r="C226" t="s">
        <v>555</v>
      </c>
    </row>
    <row r="227" spans="3:3" x14ac:dyDescent="0.3">
      <c r="C227" t="s">
        <v>556</v>
      </c>
    </row>
    <row r="228" spans="3:3" x14ac:dyDescent="0.3">
      <c r="C228" t="s">
        <v>557</v>
      </c>
    </row>
    <row r="229" spans="3:3" x14ac:dyDescent="0.3">
      <c r="C229" t="s">
        <v>558</v>
      </c>
    </row>
    <row r="230" spans="3:3" x14ac:dyDescent="0.3">
      <c r="C230" t="s">
        <v>559</v>
      </c>
    </row>
    <row r="231" spans="3:3" x14ac:dyDescent="0.3">
      <c r="C231" t="s">
        <v>560</v>
      </c>
    </row>
    <row r="232" spans="3:3" x14ac:dyDescent="0.3">
      <c r="C232" t="s">
        <v>561</v>
      </c>
    </row>
    <row r="233" spans="3:3" x14ac:dyDescent="0.3">
      <c r="C233" t="s">
        <v>562</v>
      </c>
    </row>
    <row r="234" spans="3:3" x14ac:dyDescent="0.3">
      <c r="C234" t="s">
        <v>563</v>
      </c>
    </row>
    <row r="235" spans="3:3" x14ac:dyDescent="0.3">
      <c r="C235" t="s">
        <v>564</v>
      </c>
    </row>
    <row r="236" spans="3:3" x14ac:dyDescent="0.3">
      <c r="C236" t="s">
        <v>565</v>
      </c>
    </row>
    <row r="237" spans="3:3" x14ac:dyDescent="0.3">
      <c r="C237" t="s">
        <v>566</v>
      </c>
    </row>
    <row r="238" spans="3:3" x14ac:dyDescent="0.3">
      <c r="C238" t="s">
        <v>567</v>
      </c>
    </row>
    <row r="239" spans="3:3" x14ac:dyDescent="0.3">
      <c r="C239" t="s">
        <v>568</v>
      </c>
    </row>
    <row r="240" spans="3:3" x14ac:dyDescent="0.3">
      <c r="C240" t="s">
        <v>569</v>
      </c>
    </row>
    <row r="241" spans="3:3" x14ac:dyDescent="0.3">
      <c r="C241" t="s">
        <v>570</v>
      </c>
    </row>
    <row r="242" spans="3:3" x14ac:dyDescent="0.3">
      <c r="C242" t="s">
        <v>571</v>
      </c>
    </row>
    <row r="243" spans="3:3" x14ac:dyDescent="0.3">
      <c r="C243" t="s">
        <v>572</v>
      </c>
    </row>
    <row r="244" spans="3:3" x14ac:dyDescent="0.3">
      <c r="C244" t="s">
        <v>573</v>
      </c>
    </row>
    <row r="245" spans="3:3" x14ac:dyDescent="0.3">
      <c r="C245" t="s">
        <v>574</v>
      </c>
    </row>
    <row r="246" spans="3:3" x14ac:dyDescent="0.3">
      <c r="C246" t="s">
        <v>575</v>
      </c>
    </row>
    <row r="247" spans="3:3" x14ac:dyDescent="0.3">
      <c r="C247" t="s">
        <v>576</v>
      </c>
    </row>
    <row r="248" spans="3:3" x14ac:dyDescent="0.3">
      <c r="C248" t="s">
        <v>577</v>
      </c>
    </row>
    <row r="249" spans="3:3" x14ac:dyDescent="0.3">
      <c r="C249" t="s">
        <v>578</v>
      </c>
    </row>
    <row r="250" spans="3:3" x14ac:dyDescent="0.3">
      <c r="C250" t="s">
        <v>579</v>
      </c>
    </row>
    <row r="251" spans="3:3" x14ac:dyDescent="0.3">
      <c r="C251" t="s">
        <v>580</v>
      </c>
    </row>
    <row r="252" spans="3:3" x14ac:dyDescent="0.3">
      <c r="C252" t="s">
        <v>581</v>
      </c>
    </row>
    <row r="253" spans="3:3" x14ac:dyDescent="0.3">
      <c r="C253" t="s">
        <v>582</v>
      </c>
    </row>
    <row r="254" spans="3:3" x14ac:dyDescent="0.3">
      <c r="C254" t="s">
        <v>1217</v>
      </c>
    </row>
    <row r="255" spans="3:3" x14ac:dyDescent="0.3">
      <c r="C255" t="s">
        <v>583</v>
      </c>
    </row>
    <row r="256" spans="3:3" x14ac:dyDescent="0.3">
      <c r="C256" t="s">
        <v>584</v>
      </c>
    </row>
    <row r="257" spans="3:3" x14ac:dyDescent="0.3">
      <c r="C257" t="s">
        <v>585</v>
      </c>
    </row>
    <row r="258" spans="3:3" x14ac:dyDescent="0.3">
      <c r="C258" t="s">
        <v>586</v>
      </c>
    </row>
    <row r="259" spans="3:3" x14ac:dyDescent="0.3">
      <c r="C259" t="s">
        <v>587</v>
      </c>
    </row>
    <row r="260" spans="3:3" x14ac:dyDescent="0.3">
      <c r="C260" t="s">
        <v>588</v>
      </c>
    </row>
    <row r="261" spans="3:3" x14ac:dyDescent="0.3">
      <c r="C261" t="s">
        <v>589</v>
      </c>
    </row>
    <row r="262" spans="3:3" x14ac:dyDescent="0.3">
      <c r="C262" t="s">
        <v>590</v>
      </c>
    </row>
    <row r="263" spans="3:3" x14ac:dyDescent="0.3">
      <c r="C263" t="s">
        <v>591</v>
      </c>
    </row>
    <row r="264" spans="3:3" x14ac:dyDescent="0.3">
      <c r="C264" t="s">
        <v>592</v>
      </c>
    </row>
    <row r="265" spans="3:3" x14ac:dyDescent="0.3">
      <c r="C265" t="s">
        <v>593</v>
      </c>
    </row>
    <row r="266" spans="3:3" x14ac:dyDescent="0.3">
      <c r="C266" t="s">
        <v>594</v>
      </c>
    </row>
    <row r="267" spans="3:3" x14ac:dyDescent="0.3">
      <c r="C267" t="s">
        <v>595</v>
      </c>
    </row>
    <row r="268" spans="3:3" x14ac:dyDescent="0.3">
      <c r="C268" t="s">
        <v>596</v>
      </c>
    </row>
    <row r="269" spans="3:3" x14ac:dyDescent="0.3">
      <c r="C269" t="s">
        <v>597</v>
      </c>
    </row>
    <row r="270" spans="3:3" x14ac:dyDescent="0.3">
      <c r="C270" t="s">
        <v>598</v>
      </c>
    </row>
    <row r="271" spans="3:3" x14ac:dyDescent="0.3">
      <c r="C271" t="s">
        <v>599</v>
      </c>
    </row>
    <row r="272" spans="3:3" x14ac:dyDescent="0.3">
      <c r="C272" t="s">
        <v>600</v>
      </c>
    </row>
    <row r="273" spans="3:3" x14ac:dyDescent="0.3">
      <c r="C273" t="s">
        <v>601</v>
      </c>
    </row>
    <row r="274" spans="3:3" x14ac:dyDescent="0.3">
      <c r="C274" t="s">
        <v>602</v>
      </c>
    </row>
    <row r="275" spans="3:3" x14ac:dyDescent="0.3">
      <c r="C275" t="s">
        <v>603</v>
      </c>
    </row>
    <row r="276" spans="3:3" x14ac:dyDescent="0.3">
      <c r="C276" t="s">
        <v>604</v>
      </c>
    </row>
    <row r="277" spans="3:3" x14ac:dyDescent="0.3">
      <c r="C277" t="s">
        <v>605</v>
      </c>
    </row>
    <row r="278" spans="3:3" x14ac:dyDescent="0.3">
      <c r="C278" t="s">
        <v>606</v>
      </c>
    </row>
    <row r="279" spans="3:3" x14ac:dyDescent="0.3">
      <c r="C279" t="s">
        <v>607</v>
      </c>
    </row>
    <row r="280" spans="3:3" x14ac:dyDescent="0.3">
      <c r="C280" t="s">
        <v>608</v>
      </c>
    </row>
    <row r="281" spans="3:3" x14ac:dyDescent="0.3">
      <c r="C281" t="s">
        <v>609</v>
      </c>
    </row>
    <row r="282" spans="3:3" x14ac:dyDescent="0.3">
      <c r="C282" t="s">
        <v>610</v>
      </c>
    </row>
    <row r="283" spans="3:3" x14ac:dyDescent="0.3">
      <c r="C283" t="s">
        <v>611</v>
      </c>
    </row>
    <row r="284" spans="3:3" x14ac:dyDescent="0.3">
      <c r="C284" t="s">
        <v>612</v>
      </c>
    </row>
    <row r="285" spans="3:3" x14ac:dyDescent="0.3">
      <c r="C285" t="s">
        <v>613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23"/>
  <sheetViews>
    <sheetView workbookViewId="0">
      <selection activeCell="F13" sqref="F13"/>
    </sheetView>
  </sheetViews>
  <sheetFormatPr defaultRowHeight="14.4" x14ac:dyDescent="0.3"/>
  <cols>
    <col min="1" max="1" width="18.6640625" bestFit="1" customWidth="1"/>
    <col min="2" max="2" width="19.6640625" bestFit="1" customWidth="1"/>
  </cols>
  <sheetData>
    <row r="1" spans="1:2" ht="15" x14ac:dyDescent="0.3">
      <c r="A1" t="s">
        <v>102</v>
      </c>
      <c r="B1">
        <v>27</v>
      </c>
    </row>
    <row r="2" spans="1:2" ht="15" x14ac:dyDescent="0.3">
      <c r="A2" t="s">
        <v>182</v>
      </c>
      <c r="B2" s="11">
        <v>45748</v>
      </c>
    </row>
    <row r="3" spans="1:2" ht="15" x14ac:dyDescent="0.3">
      <c r="A3" t="s">
        <v>183</v>
      </c>
      <c r="B3" s="11">
        <v>46112</v>
      </c>
    </row>
    <row r="4" spans="1:2" ht="15" x14ac:dyDescent="0.3">
      <c r="A4" t="s">
        <v>185</v>
      </c>
      <c r="B4" s="11">
        <v>45748</v>
      </c>
    </row>
    <row r="5" spans="1:2" ht="15" x14ac:dyDescent="0.3">
      <c r="A5" t="s">
        <v>184</v>
      </c>
      <c r="B5" s="11">
        <v>45838</v>
      </c>
    </row>
    <row r="6" spans="1:2" ht="15" x14ac:dyDescent="0.3">
      <c r="A6" t="s">
        <v>243</v>
      </c>
      <c r="B6">
        <v>1</v>
      </c>
    </row>
    <row r="7" spans="1:2" ht="15" x14ac:dyDescent="0.3">
      <c r="A7" t="s">
        <v>277</v>
      </c>
      <c r="B7" t="s">
        <v>1813</v>
      </c>
    </row>
    <row r="8" spans="1:2" ht="15" x14ac:dyDescent="0.3">
      <c r="A8" t="s">
        <v>275</v>
      </c>
      <c r="B8" t="s">
        <v>1814</v>
      </c>
    </row>
    <row r="9" spans="1:2" ht="15" x14ac:dyDescent="0.3">
      <c r="A9" t="s">
        <v>276</v>
      </c>
      <c r="B9" t="s">
        <v>1815</v>
      </c>
    </row>
    <row r="10" spans="1:2" ht="15" x14ac:dyDescent="0.3">
      <c r="A10" t="s">
        <v>1124</v>
      </c>
      <c r="B10" t="s">
        <v>1816</v>
      </c>
    </row>
    <row r="11" spans="1:2" ht="15" x14ac:dyDescent="0.3">
      <c r="A11" t="s">
        <v>190</v>
      </c>
    </row>
    <row r="12" spans="1:2" ht="15" x14ac:dyDescent="0.3">
      <c r="A12" t="s">
        <v>280</v>
      </c>
    </row>
    <row r="13" spans="1:2" ht="15" x14ac:dyDescent="0.3">
      <c r="A13" t="s">
        <v>281</v>
      </c>
    </row>
    <row r="14" spans="1:2" ht="15" x14ac:dyDescent="0.3">
      <c r="A14" t="s">
        <v>282</v>
      </c>
    </row>
    <row r="15" spans="1:2" ht="15" x14ac:dyDescent="0.3">
      <c r="A15" t="s">
        <v>283</v>
      </c>
      <c r="B15">
        <v>910946311</v>
      </c>
    </row>
    <row r="16" spans="1:2" ht="15" x14ac:dyDescent="0.3">
      <c r="A16" t="s">
        <v>962</v>
      </c>
      <c r="B16" s="32">
        <v>45787.313657407409</v>
      </c>
    </row>
    <row r="17" spans="1:2" ht="15" x14ac:dyDescent="0.3">
      <c r="A17" t="s">
        <v>1565</v>
      </c>
      <c r="B17">
        <v>4578727100</v>
      </c>
    </row>
    <row r="21" spans="1:2" ht="15" x14ac:dyDescent="0.3">
      <c r="A21" t="s">
        <v>1385</v>
      </c>
    </row>
    <row r="22" spans="1:2" ht="15" x14ac:dyDescent="0.3">
      <c r="A22" t="s">
        <v>1392</v>
      </c>
      <c r="B22">
        <v>2</v>
      </c>
    </row>
    <row r="23" spans="1:2" x14ac:dyDescent="0.3">
      <c r="A23" t="s">
        <v>1393</v>
      </c>
      <c r="B23" t="b">
        <v>1</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O1"/>
  <sheetViews>
    <sheetView topLeftCell="AB1" workbookViewId="0">
      <pane ySplit="1" topLeftCell="A2" activePane="bottomLeft" state="frozen"/>
      <selection pane="bottomLeft" activeCell="AL1" sqref="AL1"/>
    </sheetView>
  </sheetViews>
  <sheetFormatPr defaultColWidth="0" defaultRowHeight="14.4" x14ac:dyDescent="0.3"/>
  <cols>
    <col min="1" max="41" width="15.5546875" customWidth="1"/>
    <col min="42" max="16384" width="8.6640625" hidden="1"/>
  </cols>
  <sheetData>
    <row r="1" spans="1:41" s="6" customFormat="1" ht="134.69999999999999" customHeight="1" x14ac:dyDescent="0.3">
      <c r="A1" s="6" t="s">
        <v>1125</v>
      </c>
      <c r="B1" s="6" t="s">
        <v>1126</v>
      </c>
      <c r="C1" s="6" t="s">
        <v>1127</v>
      </c>
      <c r="D1" s="6" t="s">
        <v>1128</v>
      </c>
      <c r="E1" s="6" t="s">
        <v>1129</v>
      </c>
      <c r="F1" s="6" t="s">
        <v>1130</v>
      </c>
      <c r="G1" s="6" t="s">
        <v>1131</v>
      </c>
      <c r="H1" s="6" t="s">
        <v>1132</v>
      </c>
      <c r="I1" s="6" t="s">
        <v>1133</v>
      </c>
      <c r="J1" s="6" t="s">
        <v>1134</v>
      </c>
      <c r="K1" s="6" t="s">
        <v>1135</v>
      </c>
      <c r="L1" s="6" t="s">
        <v>52</v>
      </c>
      <c r="M1" s="6" t="s">
        <v>1136</v>
      </c>
      <c r="N1" s="6" t="s">
        <v>1137</v>
      </c>
      <c r="O1" s="6" t="s">
        <v>1138</v>
      </c>
      <c r="P1" s="6" t="s">
        <v>1139</v>
      </c>
      <c r="Q1" s="6" t="s">
        <v>1140</v>
      </c>
      <c r="R1" s="6" t="s">
        <v>1141</v>
      </c>
      <c r="S1" s="6" t="s">
        <v>1142</v>
      </c>
      <c r="T1" s="6" t="s">
        <v>1143</v>
      </c>
      <c r="U1" s="6" t="s">
        <v>1144</v>
      </c>
      <c r="V1" s="6" t="s">
        <v>56</v>
      </c>
      <c r="W1" s="6" t="s">
        <v>57</v>
      </c>
      <c r="X1" s="6" t="s">
        <v>58</v>
      </c>
      <c r="Y1" s="6" t="s">
        <v>59</v>
      </c>
      <c r="Z1" s="6" t="s">
        <v>60</v>
      </c>
      <c r="AA1" s="6" t="s">
        <v>1145</v>
      </c>
      <c r="AB1" s="6" t="s">
        <v>1146</v>
      </c>
      <c r="AC1" s="6" t="s">
        <v>1147</v>
      </c>
      <c r="AD1" s="6" t="s">
        <v>1148</v>
      </c>
      <c r="AE1" s="6" t="s">
        <v>1149</v>
      </c>
      <c r="AF1" s="6" t="s">
        <v>1150</v>
      </c>
      <c r="AG1" s="6" t="s">
        <v>1151</v>
      </c>
      <c r="AH1" s="6" t="s">
        <v>1152</v>
      </c>
      <c r="AI1" s="6" t="s">
        <v>1153</v>
      </c>
      <c r="AJ1" s="6" t="s">
        <v>1154</v>
      </c>
      <c r="AK1" s="6" t="s">
        <v>63</v>
      </c>
      <c r="AL1" s="6" t="s">
        <v>1155</v>
      </c>
      <c r="AM1" s="6" t="s">
        <v>1156</v>
      </c>
      <c r="AN1" s="6" t="s">
        <v>1157</v>
      </c>
      <c r="AO1" s="6" t="s">
        <v>65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I1"/>
  <sheetViews>
    <sheetView topLeftCell="V1" workbookViewId="0">
      <pane ySplit="1" topLeftCell="A2" activePane="bottomLeft" state="frozen"/>
      <selection pane="bottomLeft" activeCell="AG1" sqref="AG1"/>
    </sheetView>
  </sheetViews>
  <sheetFormatPr defaultColWidth="0" defaultRowHeight="14.4" x14ac:dyDescent="0.3"/>
  <cols>
    <col min="1" max="35" width="14.6640625" customWidth="1"/>
    <col min="36" max="16384" width="8.6640625" hidden="1"/>
  </cols>
  <sheetData>
    <row r="1" spans="1:35" s="6" customFormat="1" ht="134.69999999999999" customHeight="1" x14ac:dyDescent="0.3">
      <c r="A1" s="6" t="s">
        <v>1125</v>
      </c>
      <c r="B1" s="6" t="s">
        <v>1126</v>
      </c>
      <c r="C1" s="6" t="s">
        <v>1127</v>
      </c>
      <c r="D1" s="6" t="s">
        <v>1128</v>
      </c>
      <c r="E1" s="6" t="s">
        <v>1178</v>
      </c>
      <c r="F1" s="6" t="s">
        <v>1159</v>
      </c>
      <c r="G1" s="6" t="s">
        <v>1179</v>
      </c>
      <c r="H1" s="6" t="s">
        <v>1161</v>
      </c>
      <c r="I1" s="6" t="s">
        <v>1162</v>
      </c>
      <c r="J1" s="6" t="s">
        <v>1163</v>
      </c>
      <c r="K1" s="6" t="s">
        <v>1164</v>
      </c>
      <c r="L1" s="6" t="s">
        <v>1165</v>
      </c>
      <c r="M1" s="6" t="s">
        <v>841</v>
      </c>
      <c r="N1" s="6" t="s">
        <v>71</v>
      </c>
      <c r="O1" s="6" t="s">
        <v>72</v>
      </c>
      <c r="P1" s="6" t="s">
        <v>1167</v>
      </c>
      <c r="Q1" s="6" t="s">
        <v>1168</v>
      </c>
      <c r="R1" s="6" t="s">
        <v>1169</v>
      </c>
      <c r="S1" s="6" t="s">
        <v>75</v>
      </c>
      <c r="T1" s="6" t="s">
        <v>1170</v>
      </c>
      <c r="U1" s="6" t="s">
        <v>76</v>
      </c>
      <c r="V1" s="6" t="s">
        <v>1180</v>
      </c>
      <c r="W1" s="6" t="s">
        <v>1172</v>
      </c>
      <c r="X1" s="6" t="s">
        <v>156</v>
      </c>
      <c r="Y1" s="6" t="s">
        <v>90</v>
      </c>
      <c r="Z1" s="6" t="s">
        <v>157</v>
      </c>
      <c r="AA1" s="6" t="s">
        <v>1173</v>
      </c>
      <c r="AB1" s="6" t="s">
        <v>161</v>
      </c>
      <c r="AC1" s="6" t="s">
        <v>1174</v>
      </c>
      <c r="AD1" s="6" t="s">
        <v>1181</v>
      </c>
      <c r="AE1" s="6" t="s">
        <v>1175</v>
      </c>
      <c r="AF1" s="6" t="s">
        <v>1176</v>
      </c>
      <c r="AG1" s="6" t="s">
        <v>1156</v>
      </c>
      <c r="AH1" s="6" t="s">
        <v>1182</v>
      </c>
      <c r="AI1" s="6" t="s">
        <v>81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B1"/>
  <sheetViews>
    <sheetView topLeftCell="AV1" workbookViewId="0">
      <pane ySplit="1" topLeftCell="A2" activePane="bottomLeft" state="frozen"/>
      <selection activeCell="AO1" sqref="AO1"/>
      <selection pane="bottomLeft" activeCell="BB1" sqref="BB1"/>
    </sheetView>
  </sheetViews>
  <sheetFormatPr defaultColWidth="0" defaultRowHeight="14.4" x14ac:dyDescent="0.3"/>
  <cols>
    <col min="1" max="1" width="11" bestFit="1" customWidth="1"/>
    <col min="2" max="2" width="11.109375" bestFit="1" customWidth="1"/>
    <col min="3" max="3" width="12.33203125" bestFit="1" customWidth="1"/>
    <col min="4" max="4" width="13.5546875" bestFit="1" customWidth="1"/>
    <col min="5" max="5" width="16.44140625" bestFit="1" customWidth="1"/>
    <col min="6" max="6" width="10.33203125" bestFit="1" customWidth="1"/>
    <col min="7" max="7" width="15.109375" bestFit="1" customWidth="1"/>
    <col min="8" max="8" width="16.6640625" bestFit="1" customWidth="1"/>
    <col min="9" max="9" width="15.109375" bestFit="1" customWidth="1"/>
    <col min="10" max="10" width="10.33203125" customWidth="1"/>
    <col min="11" max="11" width="15.33203125" bestFit="1" customWidth="1"/>
    <col min="12" max="12" width="14.44140625" bestFit="1" customWidth="1"/>
    <col min="13" max="13" width="13.33203125" bestFit="1" customWidth="1"/>
    <col min="14" max="14" width="16.6640625" bestFit="1" customWidth="1"/>
    <col min="15" max="15" width="16.33203125" bestFit="1" customWidth="1"/>
    <col min="16" max="16" width="16.6640625" bestFit="1" customWidth="1"/>
    <col min="17" max="17" width="15.6640625" bestFit="1" customWidth="1"/>
    <col min="18" max="18" width="15.109375" bestFit="1" customWidth="1"/>
    <col min="19" max="20" width="6.33203125" bestFit="1" customWidth="1"/>
    <col min="21" max="21" width="17" customWidth="1"/>
    <col min="22" max="23" width="16" bestFit="1" customWidth="1"/>
    <col min="24" max="24" width="15.5546875" bestFit="1" customWidth="1"/>
    <col min="25" max="26" width="14.6640625" bestFit="1" customWidth="1"/>
    <col min="27" max="27" width="24" bestFit="1" customWidth="1"/>
    <col min="28" max="28" width="16.44140625" bestFit="1" customWidth="1"/>
    <col min="29" max="29" width="16.6640625" bestFit="1" customWidth="1"/>
    <col min="30" max="30" width="17" customWidth="1"/>
    <col min="31" max="31" width="10.6640625" bestFit="1" customWidth="1"/>
    <col min="32" max="32" width="15.44140625" bestFit="1" customWidth="1"/>
    <col min="33" max="33" width="16.5546875" bestFit="1" customWidth="1"/>
    <col min="34" max="34" width="16.33203125" bestFit="1" customWidth="1"/>
    <col min="35" max="35" width="15.6640625" bestFit="1" customWidth="1"/>
    <col min="36" max="51" width="28.6640625" customWidth="1"/>
    <col min="52" max="52" width="23.33203125" customWidth="1"/>
    <col min="53" max="53" width="32.6640625" customWidth="1"/>
    <col min="54" max="54" width="32.109375" customWidth="1"/>
    <col min="55" max="16384" width="23.33203125" hidden="1"/>
  </cols>
  <sheetData>
    <row r="1" spans="1:54" s="6" customFormat="1" ht="134.69999999999999" customHeight="1" x14ac:dyDescent="0.3">
      <c r="A1" s="6" t="s">
        <v>1125</v>
      </c>
      <c r="B1" s="6" t="s">
        <v>1126</v>
      </c>
      <c r="C1" s="6" t="s">
        <v>1127</v>
      </c>
      <c r="D1" s="6" t="s">
        <v>1128</v>
      </c>
      <c r="E1" s="6" t="s">
        <v>1158</v>
      </c>
      <c r="F1" s="6" t="s">
        <v>1159</v>
      </c>
      <c r="G1" s="6" t="s">
        <v>1160</v>
      </c>
      <c r="H1" s="6" t="s">
        <v>1161</v>
      </c>
      <c r="I1" s="6" t="s">
        <v>1162</v>
      </c>
      <c r="J1" s="6" t="s">
        <v>1163</v>
      </c>
      <c r="K1" s="6" t="s">
        <v>1164</v>
      </c>
      <c r="L1" s="6" t="s">
        <v>1165</v>
      </c>
      <c r="M1" s="6" t="s">
        <v>1166</v>
      </c>
      <c r="N1" s="6" t="s">
        <v>71</v>
      </c>
      <c r="O1" s="6" t="s">
        <v>72</v>
      </c>
      <c r="P1" s="6" t="s">
        <v>1167</v>
      </c>
      <c r="Q1" s="6" t="s">
        <v>1168</v>
      </c>
      <c r="R1" s="6" t="s">
        <v>1169</v>
      </c>
      <c r="S1" s="6" t="s">
        <v>75</v>
      </c>
      <c r="T1" s="6" t="s">
        <v>1170</v>
      </c>
      <c r="U1" s="6" t="s">
        <v>76</v>
      </c>
      <c r="V1" s="6" t="s">
        <v>1171</v>
      </c>
      <c r="W1" s="6" t="s">
        <v>1172</v>
      </c>
      <c r="X1" s="6" t="s">
        <v>156</v>
      </c>
      <c r="Y1" s="6" t="s">
        <v>90</v>
      </c>
      <c r="Z1" s="6" t="s">
        <v>157</v>
      </c>
      <c r="AA1" s="6" t="s">
        <v>1173</v>
      </c>
      <c r="AB1" s="6" t="s">
        <v>161</v>
      </c>
      <c r="AC1" s="6" t="s">
        <v>1174</v>
      </c>
      <c r="AD1" s="6" t="s">
        <v>163</v>
      </c>
      <c r="AE1" s="6" t="s">
        <v>1175</v>
      </c>
      <c r="AF1" s="6" t="s">
        <v>1176</v>
      </c>
      <c r="AG1" s="6" t="s">
        <v>1156</v>
      </c>
      <c r="AH1" s="6" t="s">
        <v>80</v>
      </c>
      <c r="AI1" s="6" t="s">
        <v>81</v>
      </c>
      <c r="AJ1" s="6" t="s">
        <v>1521</v>
      </c>
      <c r="AK1" s="6" t="s">
        <v>1522</v>
      </c>
      <c r="AL1" s="6" t="s">
        <v>1523</v>
      </c>
      <c r="AM1" s="6" t="s">
        <v>1524</v>
      </c>
      <c r="AN1" s="6" t="s">
        <v>1525</v>
      </c>
      <c r="AO1" s="6" t="s">
        <v>1526</v>
      </c>
      <c r="AP1" s="6" t="s">
        <v>1527</v>
      </c>
      <c r="AQ1" s="6" t="s">
        <v>1528</v>
      </c>
      <c r="AR1" s="6" t="s">
        <v>1529</v>
      </c>
      <c r="AS1" s="6" t="s">
        <v>1530</v>
      </c>
      <c r="AT1" s="6" t="s">
        <v>87</v>
      </c>
      <c r="AU1" s="6" t="s">
        <v>1371</v>
      </c>
      <c r="AV1" s="6" t="s">
        <v>1373</v>
      </c>
      <c r="AW1" s="6" t="s">
        <v>1531</v>
      </c>
      <c r="AX1" s="6" t="s">
        <v>1532</v>
      </c>
      <c r="AY1" s="6" t="s">
        <v>1533</v>
      </c>
      <c r="AZ1" s="6" t="s">
        <v>1534</v>
      </c>
      <c r="BA1" s="6" t="s">
        <v>1535</v>
      </c>
      <c r="BB1" s="6" t="s">
        <v>1536</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C1"/>
  <sheetViews>
    <sheetView workbookViewId="0">
      <pane ySplit="1" topLeftCell="A2" activePane="bottomLeft" state="frozen"/>
      <selection pane="bottomLeft"/>
    </sheetView>
  </sheetViews>
  <sheetFormatPr defaultColWidth="0" defaultRowHeight="14.4" x14ac:dyDescent="0.3"/>
  <cols>
    <col min="1" max="37" width="20.33203125" customWidth="1"/>
    <col min="38" max="38" width="19" customWidth="1"/>
    <col min="39" max="48" width="18.6640625" customWidth="1"/>
    <col min="49" max="49" width="28.109375" customWidth="1"/>
    <col min="50" max="51" width="13" customWidth="1"/>
    <col min="52" max="55" width="28.6640625" customWidth="1"/>
    <col min="56" max="16384" width="13" hidden="1"/>
  </cols>
  <sheetData>
    <row r="1" spans="1:55" s="6" customFormat="1" ht="134.69999999999999" customHeight="1" x14ac:dyDescent="0.3">
      <c r="A1" s="6" t="s">
        <v>1125</v>
      </c>
      <c r="B1" s="6" t="s">
        <v>1126</v>
      </c>
      <c r="C1" s="6" t="s">
        <v>1127</v>
      </c>
      <c r="D1" s="6" t="s">
        <v>1128</v>
      </c>
      <c r="E1" s="6" t="s">
        <v>1158</v>
      </c>
      <c r="F1" s="6" t="s">
        <v>1159</v>
      </c>
      <c r="G1" s="6" t="s">
        <v>1160</v>
      </c>
      <c r="H1" s="6" t="s">
        <v>1161</v>
      </c>
      <c r="I1" s="6" t="s">
        <v>1162</v>
      </c>
      <c r="J1" s="6" t="s">
        <v>1163</v>
      </c>
      <c r="K1" s="6" t="s">
        <v>1164</v>
      </c>
      <c r="L1" s="6" t="s">
        <v>1165</v>
      </c>
      <c r="M1" s="6" t="s">
        <v>1166</v>
      </c>
      <c r="N1" s="6" t="s">
        <v>71</v>
      </c>
      <c r="O1" s="6" t="s">
        <v>72</v>
      </c>
      <c r="P1" s="6" t="s">
        <v>1167</v>
      </c>
      <c r="Q1" s="6" t="s">
        <v>1168</v>
      </c>
      <c r="R1" s="6" t="s">
        <v>1169</v>
      </c>
      <c r="S1" s="6" t="s">
        <v>75</v>
      </c>
      <c r="T1" s="6" t="s">
        <v>1170</v>
      </c>
      <c r="U1" s="6" t="s">
        <v>76</v>
      </c>
      <c r="V1" s="6" t="s">
        <v>1171</v>
      </c>
      <c r="W1" s="6" t="s">
        <v>1172</v>
      </c>
      <c r="X1" s="6" t="s">
        <v>156</v>
      </c>
      <c r="Y1" s="6" t="s">
        <v>90</v>
      </c>
      <c r="Z1" s="6" t="s">
        <v>157</v>
      </c>
      <c r="AA1" s="6" t="s">
        <v>1173</v>
      </c>
      <c r="AB1" s="6" t="s">
        <v>161</v>
      </c>
      <c r="AC1" s="6" t="s">
        <v>1174</v>
      </c>
      <c r="AD1" s="6" t="s">
        <v>163</v>
      </c>
      <c r="AE1" s="6" t="s">
        <v>1175</v>
      </c>
      <c r="AF1" s="6" t="s">
        <v>1176</v>
      </c>
      <c r="AG1" s="6" t="s">
        <v>1156</v>
      </c>
      <c r="AH1" s="6" t="s">
        <v>80</v>
      </c>
      <c r="AI1" s="6" t="s">
        <v>81</v>
      </c>
      <c r="AJ1" s="6" t="s">
        <v>93</v>
      </c>
      <c r="AK1" s="6" t="s">
        <v>94</v>
      </c>
      <c r="AL1" s="6" t="s">
        <v>95</v>
      </c>
      <c r="AM1" s="6" t="s">
        <v>1177</v>
      </c>
      <c r="AN1" s="6" t="s">
        <v>97</v>
      </c>
      <c r="AO1" s="6" t="s">
        <v>98</v>
      </c>
      <c r="AP1" s="6" t="s">
        <v>99</v>
      </c>
      <c r="AQ1" s="6" t="s">
        <v>100</v>
      </c>
      <c r="AR1" s="6" t="s">
        <v>1521</v>
      </c>
      <c r="AS1" s="6" t="s">
        <v>1522</v>
      </c>
      <c r="AT1" s="6" t="s">
        <v>87</v>
      </c>
      <c r="AU1" s="6" t="s">
        <v>1371</v>
      </c>
      <c r="AV1" s="6" t="s">
        <v>1373</v>
      </c>
      <c r="AW1" s="6" t="s">
        <v>1523</v>
      </c>
      <c r="AX1" s="6" t="s">
        <v>1524</v>
      </c>
      <c r="AY1" s="6" t="s">
        <v>1525</v>
      </c>
      <c r="AZ1" s="6" t="s">
        <v>1534</v>
      </c>
      <c r="BA1" s="6" t="s">
        <v>1535</v>
      </c>
      <c r="BB1" s="6" t="s">
        <v>1536</v>
      </c>
      <c r="BC1" s="6" t="s">
        <v>1491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C1"/>
  <sheetViews>
    <sheetView workbookViewId="0">
      <pane ySplit="1" topLeftCell="A2" activePane="bottomLeft" state="frozen"/>
      <selection pane="bottomLeft" activeCell="A2" sqref="A2"/>
    </sheetView>
  </sheetViews>
  <sheetFormatPr defaultColWidth="0" defaultRowHeight="14.4" x14ac:dyDescent="0.3"/>
  <cols>
    <col min="1" max="26" width="16.109375" customWidth="1"/>
    <col min="27" max="27" width="22.5546875" customWidth="1"/>
    <col min="28" max="36" width="16.109375" customWidth="1"/>
    <col min="37" max="40" width="18.33203125" customWidth="1"/>
    <col min="41" max="45" width="14.44140625" customWidth="1"/>
    <col min="46" max="49" width="28.6640625" customWidth="1"/>
    <col min="50" max="50" width="14.33203125" bestFit="1" customWidth="1"/>
    <col min="51" max="51" width="23.44140625" customWidth="1"/>
    <col min="52" max="54" width="12.88671875" customWidth="1"/>
    <col min="55" max="55" width="32.6640625" customWidth="1"/>
    <col min="56" max="16384" width="12.88671875" hidden="1"/>
  </cols>
  <sheetData>
    <row r="1" spans="1:55" s="6" customFormat="1" ht="134.69999999999999" customHeight="1" x14ac:dyDescent="0.3">
      <c r="A1" s="6" t="s">
        <v>1125</v>
      </c>
      <c r="B1" s="6" t="s">
        <v>1126</v>
      </c>
      <c r="C1" s="6" t="s">
        <v>1127</v>
      </c>
      <c r="D1" s="6" t="s">
        <v>1128</v>
      </c>
      <c r="E1" s="6" t="s">
        <v>1158</v>
      </c>
      <c r="F1" s="6" t="s">
        <v>1159</v>
      </c>
      <c r="G1" s="6" t="s">
        <v>1160</v>
      </c>
      <c r="H1" s="6" t="s">
        <v>1161</v>
      </c>
      <c r="I1" s="6" t="s">
        <v>1162</v>
      </c>
      <c r="J1" s="6" t="s">
        <v>1163</v>
      </c>
      <c r="K1" s="6" t="s">
        <v>1164</v>
      </c>
      <c r="L1" s="6" t="s">
        <v>1165</v>
      </c>
      <c r="M1" s="6" t="s">
        <v>1166</v>
      </c>
      <c r="N1" s="6" t="s">
        <v>71</v>
      </c>
      <c r="O1" s="6" t="s">
        <v>72</v>
      </c>
      <c r="P1" s="6" t="s">
        <v>1167</v>
      </c>
      <c r="Q1" s="6" t="s">
        <v>1168</v>
      </c>
      <c r="R1" s="6" t="s">
        <v>1169</v>
      </c>
      <c r="S1" s="6" t="s">
        <v>75</v>
      </c>
      <c r="T1" s="6" t="s">
        <v>1170</v>
      </c>
      <c r="U1" s="6" t="s">
        <v>76</v>
      </c>
      <c r="V1" s="6" t="s">
        <v>1171</v>
      </c>
      <c r="W1" s="6" t="s">
        <v>1172</v>
      </c>
      <c r="X1" s="6" t="s">
        <v>156</v>
      </c>
      <c r="Y1" s="6" t="s">
        <v>90</v>
      </c>
      <c r="Z1" s="6" t="s">
        <v>157</v>
      </c>
      <c r="AA1" s="6" t="s">
        <v>1173</v>
      </c>
      <c r="AB1" s="6" t="s">
        <v>161</v>
      </c>
      <c r="AC1" s="6" t="s">
        <v>1174</v>
      </c>
      <c r="AD1" s="6" t="s">
        <v>163</v>
      </c>
      <c r="AE1" s="6" t="s">
        <v>1175</v>
      </c>
      <c r="AF1" s="6" t="s">
        <v>1176</v>
      </c>
      <c r="AG1" s="6" t="s">
        <v>1156</v>
      </c>
      <c r="AH1" s="6" t="s">
        <v>80</v>
      </c>
      <c r="AI1" s="6" t="s">
        <v>81</v>
      </c>
      <c r="AJ1" s="6" t="s">
        <v>1537</v>
      </c>
      <c r="AK1" s="6" t="s">
        <v>1538</v>
      </c>
      <c r="AL1" s="6" t="s">
        <v>1539</v>
      </c>
      <c r="AM1" s="6" t="s">
        <v>1540</v>
      </c>
      <c r="AN1" s="6" t="s">
        <v>1541</v>
      </c>
      <c r="AO1" s="6" t="s">
        <v>1542</v>
      </c>
      <c r="AP1" s="6" t="s">
        <v>1543</v>
      </c>
      <c r="AQ1" s="6" t="s">
        <v>1544</v>
      </c>
      <c r="AR1" s="6" t="s">
        <v>1366</v>
      </c>
      <c r="AS1" s="6" t="s">
        <v>1368</v>
      </c>
      <c r="AT1" s="6" t="s">
        <v>1545</v>
      </c>
      <c r="AU1" s="6" t="s">
        <v>1546</v>
      </c>
      <c r="AV1" s="6" t="s">
        <v>1547</v>
      </c>
      <c r="AW1" s="6" t="s">
        <v>1374</v>
      </c>
      <c r="AX1" s="6" t="s">
        <v>82</v>
      </c>
      <c r="AY1" s="6" t="s">
        <v>83</v>
      </c>
      <c r="AZ1" s="6" t="s">
        <v>1548</v>
      </c>
      <c r="BA1" s="6" t="s">
        <v>1549</v>
      </c>
      <c r="BB1" s="6" t="s">
        <v>1550</v>
      </c>
      <c r="BC1" s="6" t="s">
        <v>1551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70"/>
  <sheetViews>
    <sheetView topLeftCell="A8" workbookViewId="0">
      <selection activeCell="B9" sqref="B9:B10"/>
    </sheetView>
  </sheetViews>
  <sheetFormatPr defaultColWidth="0" defaultRowHeight="14.4" zeroHeight="1" x14ac:dyDescent="0.3"/>
  <cols>
    <col min="1" max="1" width="60.5546875" bestFit="1" customWidth="1"/>
    <col min="2" max="2" width="34.44140625" customWidth="1"/>
    <col min="3" max="3" width="0" hidden="1" customWidth="1"/>
    <col min="4" max="16384" width="8.6640625" hidden="1"/>
  </cols>
  <sheetData>
    <row r="1" spans="1:2" x14ac:dyDescent="0.3">
      <c r="A1" s="6" t="s">
        <v>1303</v>
      </c>
      <c r="B1" s="6" t="s">
        <v>1304</v>
      </c>
    </row>
    <row r="2" spans="1:2" x14ac:dyDescent="0.3">
      <c r="A2" s="29" t="s">
        <v>1125</v>
      </c>
    </row>
    <row r="3" spans="1:2" x14ac:dyDescent="0.3">
      <c r="A3" s="29" t="s">
        <v>1126</v>
      </c>
    </row>
    <row r="4" spans="1:2" x14ac:dyDescent="0.3">
      <c r="A4" s="29" t="s">
        <v>1127</v>
      </c>
    </row>
    <row r="5" spans="1:2" x14ac:dyDescent="0.3">
      <c r="A5" s="29" t="s">
        <v>1262</v>
      </c>
    </row>
    <row r="6" spans="1:2" x14ac:dyDescent="0.3">
      <c r="A6" s="29" t="s">
        <v>1263</v>
      </c>
    </row>
    <row r="7" spans="1:2" x14ac:dyDescent="0.3">
      <c r="A7" s="29" t="s">
        <v>1264</v>
      </c>
    </row>
    <row r="8" spans="1:2" x14ac:dyDescent="0.3">
      <c r="A8" s="29" t="s">
        <v>1265</v>
      </c>
    </row>
    <row r="9" spans="1:2" x14ac:dyDescent="0.3">
      <c r="A9" s="29" t="s">
        <v>1266</v>
      </c>
    </row>
    <row r="10" spans="1:2" x14ac:dyDescent="0.3">
      <c r="A10" s="29" t="s">
        <v>1267</v>
      </c>
    </row>
    <row r="11" spans="1:2" x14ac:dyDescent="0.3">
      <c r="A11" s="29" t="s">
        <v>1268</v>
      </c>
    </row>
    <row r="12" spans="1:2" x14ac:dyDescent="0.3">
      <c r="A12" s="29" t="s">
        <v>1269</v>
      </c>
    </row>
    <row r="13" spans="1:2" x14ac:dyDescent="0.3">
      <c r="A13" s="29" t="s">
        <v>1270</v>
      </c>
    </row>
    <row r="14" spans="1:2" x14ac:dyDescent="0.3">
      <c r="A14" s="29" t="s">
        <v>1271</v>
      </c>
    </row>
    <row r="15" spans="1:2" x14ac:dyDescent="0.3">
      <c r="A15" s="29" t="s">
        <v>1272</v>
      </c>
    </row>
    <row r="16" spans="1:2" x14ac:dyDescent="0.3">
      <c r="A16" s="29" t="s">
        <v>1273</v>
      </c>
    </row>
    <row r="17" spans="1:1" x14ac:dyDescent="0.3">
      <c r="A17" s="29" t="s">
        <v>2</v>
      </c>
    </row>
    <row r="18" spans="1:1" x14ac:dyDescent="0.3">
      <c r="A18" s="29" t="s">
        <v>3</v>
      </c>
    </row>
    <row r="19" spans="1:1" x14ac:dyDescent="0.3">
      <c r="A19" s="29" t="s">
        <v>4</v>
      </c>
    </row>
    <row r="20" spans="1:1" x14ac:dyDescent="0.3">
      <c r="A20" s="29" t="s">
        <v>1274</v>
      </c>
    </row>
    <row r="21" spans="1:1" x14ac:dyDescent="0.3">
      <c r="A21" s="29" t="s">
        <v>1275</v>
      </c>
    </row>
    <row r="22" spans="1:1" x14ac:dyDescent="0.3">
      <c r="A22" s="29" t="s">
        <v>1276</v>
      </c>
    </row>
    <row r="23" spans="1:1" x14ac:dyDescent="0.3">
      <c r="A23" s="29" t="s">
        <v>1277</v>
      </c>
    </row>
    <row r="24" spans="1:1" x14ac:dyDescent="0.3">
      <c r="A24" s="29" t="s">
        <v>1278</v>
      </c>
    </row>
    <row r="25" spans="1:1" x14ac:dyDescent="0.3">
      <c r="A25" s="29" t="s">
        <v>1279</v>
      </c>
    </row>
    <row r="26" spans="1:1" x14ac:dyDescent="0.3">
      <c r="A26" s="29" t="s">
        <v>1280</v>
      </c>
    </row>
    <row r="27" spans="1:1" x14ac:dyDescent="0.3">
      <c r="A27" s="29" t="s">
        <v>1281</v>
      </c>
    </row>
    <row r="28" spans="1:1" x14ac:dyDescent="0.3">
      <c r="A28" s="29" t="s">
        <v>1282</v>
      </c>
    </row>
    <row r="29" spans="1:1" x14ac:dyDescent="0.3">
      <c r="A29" s="29" t="s">
        <v>1283</v>
      </c>
    </row>
    <row r="30" spans="1:1" x14ac:dyDescent="0.3">
      <c r="A30" s="29" t="s">
        <v>1284</v>
      </c>
    </row>
    <row r="31" spans="1:1" x14ac:dyDescent="0.3">
      <c r="A31" s="29" t="s">
        <v>1285</v>
      </c>
    </row>
    <row r="32" spans="1:1" x14ac:dyDescent="0.3">
      <c r="A32" s="29" t="s">
        <v>1286</v>
      </c>
    </row>
    <row r="33" spans="1:1" x14ac:dyDescent="0.3">
      <c r="A33" s="29" t="s">
        <v>1287</v>
      </c>
    </row>
    <row r="34" spans="1:1" x14ac:dyDescent="0.3">
      <c r="A34" s="29" t="s">
        <v>1288</v>
      </c>
    </row>
    <row r="35" spans="1:1" x14ac:dyDescent="0.3">
      <c r="A35" s="29" t="s">
        <v>1289</v>
      </c>
    </row>
    <row r="36" spans="1:1" x14ac:dyDescent="0.3">
      <c r="A36" s="29" t="s">
        <v>21</v>
      </c>
    </row>
    <row r="37" spans="1:1" x14ac:dyDescent="0.3">
      <c r="A37" s="29" t="s">
        <v>22</v>
      </c>
    </row>
    <row r="38" spans="1:1" x14ac:dyDescent="0.3">
      <c r="A38" s="29" t="s">
        <v>23</v>
      </c>
    </row>
    <row r="39" spans="1:1" x14ac:dyDescent="0.3">
      <c r="A39" s="29" t="s">
        <v>24</v>
      </c>
    </row>
    <row r="40" spans="1:1" x14ac:dyDescent="0.3">
      <c r="A40" s="29" t="s">
        <v>25</v>
      </c>
    </row>
    <row r="41" spans="1:1" x14ac:dyDescent="0.3">
      <c r="A41" s="29" t="s">
        <v>26</v>
      </c>
    </row>
    <row r="42" spans="1:1" x14ac:dyDescent="0.3">
      <c r="A42" s="29" t="s">
        <v>27</v>
      </c>
    </row>
    <row r="43" spans="1:1" x14ac:dyDescent="0.3">
      <c r="A43" s="29" t="s">
        <v>28</v>
      </c>
    </row>
    <row r="44" spans="1:1" x14ac:dyDescent="0.3">
      <c r="A44" s="29" t="s">
        <v>1290</v>
      </c>
    </row>
    <row r="45" spans="1:1" x14ac:dyDescent="0.3">
      <c r="A45" s="29" t="s">
        <v>30</v>
      </c>
    </row>
    <row r="46" spans="1:1" x14ac:dyDescent="0.3">
      <c r="A46" s="29" t="s">
        <v>1291</v>
      </c>
    </row>
    <row r="47" spans="1:1" x14ac:dyDescent="0.3">
      <c r="A47" s="29" t="s">
        <v>32</v>
      </c>
    </row>
    <row r="48" spans="1:1" x14ac:dyDescent="0.3">
      <c r="A48" s="29" t="s">
        <v>1292</v>
      </c>
    </row>
    <row r="49" spans="1:1" x14ac:dyDescent="0.3">
      <c r="A49" s="29" t="s">
        <v>1293</v>
      </c>
    </row>
    <row r="50" spans="1:1" x14ac:dyDescent="0.3">
      <c r="A50" s="29" t="s">
        <v>1294</v>
      </c>
    </row>
    <row r="51" spans="1:1" x14ac:dyDescent="0.3">
      <c r="A51" s="29" t="s">
        <v>1295</v>
      </c>
    </row>
    <row r="52" spans="1:1" x14ac:dyDescent="0.3">
      <c r="A52" s="29" t="s">
        <v>1296</v>
      </c>
    </row>
    <row r="53" spans="1:1" x14ac:dyDescent="0.3">
      <c r="A53" s="29" t="s">
        <v>1297</v>
      </c>
    </row>
    <row r="54" spans="1:1" x14ac:dyDescent="0.3">
      <c r="A54" s="29" t="s">
        <v>1298</v>
      </c>
    </row>
    <row r="55" spans="1:1" x14ac:dyDescent="0.3">
      <c r="A55" s="29" t="s">
        <v>33</v>
      </c>
    </row>
    <row r="56" spans="1:1" x14ac:dyDescent="0.3">
      <c r="A56" s="29" t="s">
        <v>34</v>
      </c>
    </row>
    <row r="57" spans="1:1" x14ac:dyDescent="0.3">
      <c r="A57" s="29" t="s">
        <v>35</v>
      </c>
    </row>
    <row r="58" spans="1:1" x14ac:dyDescent="0.3">
      <c r="A58" s="29" t="s">
        <v>36</v>
      </c>
    </row>
    <row r="59" spans="1:1" x14ac:dyDescent="0.3">
      <c r="A59" s="29" t="s">
        <v>1299</v>
      </c>
    </row>
    <row r="60" spans="1:1" x14ac:dyDescent="0.3">
      <c r="A60" s="29" t="s">
        <v>38</v>
      </c>
    </row>
    <row r="61" spans="1:1" x14ac:dyDescent="0.3">
      <c r="A61" s="29" t="s">
        <v>1301</v>
      </c>
    </row>
    <row r="62" spans="1:1" x14ac:dyDescent="0.3">
      <c r="A62" s="29" t="s">
        <v>1302</v>
      </c>
    </row>
    <row r="63" spans="1:1" x14ac:dyDescent="0.3">
      <c r="A63" s="29" t="s">
        <v>1383</v>
      </c>
    </row>
    <row r="64" spans="1:1" x14ac:dyDescent="0.3">
      <c r="A64" s="29" t="s">
        <v>41</v>
      </c>
    </row>
    <row r="65" spans="1:1" x14ac:dyDescent="0.3">
      <c r="A65" s="29" t="s">
        <v>42</v>
      </c>
    </row>
    <row r="66" spans="1:1" x14ac:dyDescent="0.3">
      <c r="A66" s="29" t="s">
        <v>43</v>
      </c>
    </row>
    <row r="67" spans="1:1" x14ac:dyDescent="0.3">
      <c r="A67" s="29" t="s">
        <v>44</v>
      </c>
    </row>
    <row r="68" spans="1:1" x14ac:dyDescent="0.3">
      <c r="A68" s="29" t="s">
        <v>45</v>
      </c>
    </row>
    <row r="69" spans="1:1" x14ac:dyDescent="0.3">
      <c r="A69" s="29" t="s">
        <v>46</v>
      </c>
    </row>
    <row r="70" spans="1:1" x14ac:dyDescent="0.3">
      <c r="A70" s="29" t="s">
        <v>47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P1"/>
  <sheetViews>
    <sheetView topLeftCell="BW1" workbookViewId="0">
      <pane ySplit="1" topLeftCell="A2" activePane="bottomLeft" state="frozen"/>
      <selection pane="bottomLeft" activeCell="CC1" sqref="CC1"/>
    </sheetView>
  </sheetViews>
  <sheetFormatPr defaultColWidth="0" defaultRowHeight="14.4" x14ac:dyDescent="0.3"/>
  <cols>
    <col min="1" max="76" width="19.33203125" customWidth="1"/>
    <col min="77" max="77" width="23.33203125" customWidth="1"/>
    <col min="78" max="120" width="19.33203125" customWidth="1"/>
    <col min="121" max="16384" width="19.33203125" hidden="1"/>
  </cols>
  <sheetData>
    <row r="1" spans="1:120" ht="156.44999999999999" customHeight="1" x14ac:dyDescent="0.3">
      <c r="A1" s="6" t="s">
        <v>1476</v>
      </c>
      <c r="B1" s="6" t="s">
        <v>1126</v>
      </c>
      <c r="C1" s="6" t="s">
        <v>1394</v>
      </c>
      <c r="D1" s="6" t="s">
        <v>1395</v>
      </c>
      <c r="E1" s="6" t="s">
        <v>1159</v>
      </c>
      <c r="F1" s="6" t="s">
        <v>1396</v>
      </c>
      <c r="G1" s="6" t="s">
        <v>1445</v>
      </c>
      <c r="H1" s="6" t="s">
        <v>1446</v>
      </c>
      <c r="I1" s="6" t="s">
        <v>1477</v>
      </c>
      <c r="J1" s="6" t="s">
        <v>1447</v>
      </c>
      <c r="K1" s="6" t="s">
        <v>1478</v>
      </c>
      <c r="L1" s="6" t="s">
        <v>1479</v>
      </c>
      <c r="M1" s="6" t="s">
        <v>1448</v>
      </c>
      <c r="N1" s="6" t="s">
        <v>1183</v>
      </c>
      <c r="O1" s="6" t="s">
        <v>1397</v>
      </c>
      <c r="P1" s="6" t="s">
        <v>1796</v>
      </c>
      <c r="Q1" s="6" t="s">
        <v>1482</v>
      </c>
      <c r="R1" s="6" t="s">
        <v>1483</v>
      </c>
      <c r="S1" s="6" t="s">
        <v>1450</v>
      </c>
      <c r="T1" s="6" t="s">
        <v>1398</v>
      </c>
      <c r="U1" s="6" t="s">
        <v>1399</v>
      </c>
      <c r="V1" s="6" t="s">
        <v>1797</v>
      </c>
      <c r="W1" s="6" t="s">
        <v>1452</v>
      </c>
      <c r="X1" s="6" t="s">
        <v>899</v>
      </c>
      <c r="Y1" s="6" t="s">
        <v>900</v>
      </c>
      <c r="Z1" s="6" t="s">
        <v>901</v>
      </c>
      <c r="AA1" s="6" t="s">
        <v>902</v>
      </c>
      <c r="AB1" s="6" t="s">
        <v>1453</v>
      </c>
      <c r="AC1" s="6" t="s">
        <v>1454</v>
      </c>
      <c r="AD1" s="6" t="s">
        <v>1455</v>
      </c>
      <c r="AE1" s="6" t="s">
        <v>1404</v>
      </c>
      <c r="AF1" s="6" t="s">
        <v>1456</v>
      </c>
      <c r="AG1" s="6" t="s">
        <v>1400</v>
      </c>
      <c r="AH1" s="6" t="s">
        <v>1400</v>
      </c>
      <c r="AI1" s="6" t="s">
        <v>1457</v>
      </c>
      <c r="AJ1" s="6" t="s">
        <v>1458</v>
      </c>
      <c r="AK1" s="6" t="s">
        <v>1459</v>
      </c>
      <c r="AL1" s="6" t="s">
        <v>1460</v>
      </c>
      <c r="AM1" s="6" t="s">
        <v>1461</v>
      </c>
      <c r="AN1" s="6" t="s">
        <v>1462</v>
      </c>
      <c r="AO1" s="6" t="s">
        <v>1401</v>
      </c>
      <c r="AP1" s="6" t="s">
        <v>1463</v>
      </c>
      <c r="AQ1" s="6" t="s">
        <v>1464</v>
      </c>
      <c r="AR1" s="6" t="s">
        <v>1465</v>
      </c>
      <c r="AS1" s="6" t="s">
        <v>1466</v>
      </c>
      <c r="AT1" s="6" t="s">
        <v>1467</v>
      </c>
      <c r="AU1" s="6" t="s">
        <v>1468</v>
      </c>
      <c r="AV1" s="6" t="s">
        <v>1469</v>
      </c>
      <c r="AW1" s="6" t="s">
        <v>1470</v>
      </c>
      <c r="AX1" s="6" t="s">
        <v>1471</v>
      </c>
      <c r="AY1" s="6" t="s">
        <v>1402</v>
      </c>
      <c r="AZ1" s="6" t="s">
        <v>1093</v>
      </c>
      <c r="BA1" s="6" t="s">
        <v>1094</v>
      </c>
      <c r="BB1" s="6" t="s">
        <v>1095</v>
      </c>
      <c r="BC1" s="6" t="s">
        <v>1096</v>
      </c>
      <c r="BD1" s="6" t="s">
        <v>1097</v>
      </c>
      <c r="BE1" s="6" t="s">
        <v>1098</v>
      </c>
      <c r="BF1" s="6" t="s">
        <v>1099</v>
      </c>
      <c r="BG1" s="6" t="s">
        <v>1100</v>
      </c>
      <c r="BH1" s="6" t="s">
        <v>1101</v>
      </c>
      <c r="BI1" s="6" t="s">
        <v>1102</v>
      </c>
      <c r="BJ1" s="6" t="s">
        <v>1103</v>
      </c>
      <c r="BK1" s="6" t="s">
        <v>1104</v>
      </c>
      <c r="BL1" s="6" t="s">
        <v>1105</v>
      </c>
      <c r="BM1" s="6" t="s">
        <v>1472</v>
      </c>
      <c r="BN1" s="6" t="s">
        <v>1473</v>
      </c>
      <c r="BO1" s="6" t="s">
        <v>1474</v>
      </c>
      <c r="BP1" s="6" t="s">
        <v>1106</v>
      </c>
      <c r="BQ1" s="6" t="s">
        <v>1107</v>
      </c>
      <c r="BR1" s="6" t="s">
        <v>1108</v>
      </c>
      <c r="BS1" s="6" t="s">
        <v>1109</v>
      </c>
      <c r="BT1" s="6" t="s">
        <v>1110</v>
      </c>
      <c r="BU1" s="6" t="s">
        <v>1111</v>
      </c>
      <c r="BV1" s="6" t="s">
        <v>1112</v>
      </c>
      <c r="BW1" s="6" t="s">
        <v>1113</v>
      </c>
      <c r="BX1" s="6" t="s">
        <v>1114</v>
      </c>
      <c r="BY1" s="6" t="s">
        <v>1475</v>
      </c>
      <c r="BZ1" s="6" t="s">
        <v>1115</v>
      </c>
      <c r="CA1" s="6" t="s">
        <v>1116</v>
      </c>
      <c r="CB1" s="6" t="s">
        <v>1798</v>
      </c>
      <c r="CC1" s="6" t="s">
        <v>1755</v>
      </c>
      <c r="CD1" s="6" t="s">
        <v>1756</v>
      </c>
      <c r="CE1" s="6" t="s">
        <v>1757</v>
      </c>
      <c r="CF1" s="6" t="s">
        <v>1758</v>
      </c>
      <c r="CG1" s="6" t="s">
        <v>1759</v>
      </c>
      <c r="CH1" s="6" t="s">
        <v>1760</v>
      </c>
      <c r="CI1" s="6" t="s">
        <v>1761</v>
      </c>
      <c r="CJ1" s="6" t="s">
        <v>1762</v>
      </c>
      <c r="CK1" s="6" t="s">
        <v>1403</v>
      </c>
      <c r="CL1" s="6" t="s">
        <v>1763</v>
      </c>
      <c r="CM1" s="6" t="s">
        <v>1764</v>
      </c>
      <c r="CN1" s="6" t="s">
        <v>1765</v>
      </c>
      <c r="CO1" s="6" t="s">
        <v>1766</v>
      </c>
      <c r="CP1" s="6" t="s">
        <v>1767</v>
      </c>
      <c r="CQ1" s="6" t="s">
        <v>1768</v>
      </c>
      <c r="CR1" s="6" t="s">
        <v>1769</v>
      </c>
      <c r="CS1" s="6" t="s">
        <v>1770</v>
      </c>
      <c r="CT1" s="6" t="s">
        <v>1771</v>
      </c>
      <c r="CU1" s="6" t="s">
        <v>1772</v>
      </c>
      <c r="CV1" s="6" t="s">
        <v>1773</v>
      </c>
      <c r="CW1" s="6" t="s">
        <v>1774</v>
      </c>
      <c r="CX1" s="6" t="s">
        <v>1775</v>
      </c>
      <c r="CY1" s="6" t="s">
        <v>1776</v>
      </c>
      <c r="CZ1" s="6" t="s">
        <v>1777</v>
      </c>
      <c r="DA1" s="6" t="s">
        <v>1778</v>
      </c>
      <c r="DB1" s="6" t="s">
        <v>1779</v>
      </c>
      <c r="DC1" s="6" t="s">
        <v>1780</v>
      </c>
      <c r="DD1" s="6" t="s">
        <v>1781</v>
      </c>
      <c r="DE1" s="6" t="s">
        <v>1782</v>
      </c>
      <c r="DF1" s="6" t="s">
        <v>1783</v>
      </c>
      <c r="DG1" s="6" t="s">
        <v>1784</v>
      </c>
      <c r="DH1" s="6" t="s">
        <v>1785</v>
      </c>
      <c r="DI1" s="6" t="s">
        <v>1786</v>
      </c>
      <c r="DJ1" s="6" t="s">
        <v>1787</v>
      </c>
      <c r="DK1" s="6" t="s">
        <v>1788</v>
      </c>
      <c r="DL1" s="6" t="s">
        <v>1789</v>
      </c>
      <c r="DM1" s="6" t="s">
        <v>1790</v>
      </c>
      <c r="DN1" s="6" t="s">
        <v>1791</v>
      </c>
      <c r="DO1" s="6" t="s">
        <v>1792</v>
      </c>
      <c r="DP1" s="6" t="s">
        <v>1793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1"/>
  <sheetViews>
    <sheetView topLeftCell="A19" workbookViewId="0">
      <selection activeCell="A35" sqref="A35"/>
    </sheetView>
  </sheetViews>
  <sheetFormatPr defaultColWidth="0" defaultRowHeight="14.4" zeroHeight="1" x14ac:dyDescent="0.3"/>
  <cols>
    <col min="1" max="1" width="52.6640625" bestFit="1" customWidth="1"/>
    <col min="2" max="2" width="50.6640625" customWidth="1"/>
    <col min="3" max="16384" width="8.6640625" hidden="1"/>
  </cols>
  <sheetData>
    <row r="1" spans="1:2" x14ac:dyDescent="0.3">
      <c r="A1" s="2" t="s">
        <v>0</v>
      </c>
    </row>
    <row r="2" spans="1:2" x14ac:dyDescent="0.3">
      <c r="A2" s="2" t="s">
        <v>1</v>
      </c>
    </row>
    <row r="3" spans="1:2" x14ac:dyDescent="0.3">
      <c r="A3" s="2" t="s">
        <v>2</v>
      </c>
    </row>
    <row r="4" spans="1:2" x14ac:dyDescent="0.3">
      <c r="A4" s="2" t="s">
        <v>3</v>
      </c>
    </row>
    <row r="5" spans="1:2" x14ac:dyDescent="0.3">
      <c r="A5" s="2" t="s">
        <v>4</v>
      </c>
    </row>
    <row r="6" spans="1:2" x14ac:dyDescent="0.3">
      <c r="A6" s="2" t="s">
        <v>5</v>
      </c>
    </row>
    <row r="7" spans="1:2" x14ac:dyDescent="0.3">
      <c r="A7" s="2" t="s">
        <v>6</v>
      </c>
    </row>
    <row r="8" spans="1:2" x14ac:dyDescent="0.3">
      <c r="A8" s="2" t="s">
        <v>7</v>
      </c>
    </row>
    <row r="9" spans="1:2" x14ac:dyDescent="0.3">
      <c r="A9" s="2" t="s">
        <v>8</v>
      </c>
    </row>
    <row r="10" spans="1:2" x14ac:dyDescent="0.3">
      <c r="A10" s="2" t="s">
        <v>9</v>
      </c>
    </row>
    <row r="11" spans="1:2" x14ac:dyDescent="0.3">
      <c r="A11" s="2" t="s">
        <v>10</v>
      </c>
    </row>
    <row r="12" spans="1:2" x14ac:dyDescent="0.3">
      <c r="A12" s="2" t="s">
        <v>11</v>
      </c>
    </row>
    <row r="13" spans="1:2" x14ac:dyDescent="0.3">
      <c r="A13" s="2" t="s">
        <v>12</v>
      </c>
    </row>
    <row r="14" spans="1:2" x14ac:dyDescent="0.3">
      <c r="A14" s="2" t="s">
        <v>13</v>
      </c>
    </row>
    <row r="15" spans="1:2" x14ac:dyDescent="0.3">
      <c r="A15" s="2" t="s">
        <v>14</v>
      </c>
      <c r="B15" s="3"/>
    </row>
    <row r="16" spans="1:2" x14ac:dyDescent="0.3">
      <c r="A16" s="2" t="s">
        <v>15</v>
      </c>
    </row>
    <row r="17" spans="1:2" x14ac:dyDescent="0.3">
      <c r="A17" s="2" t="s">
        <v>16</v>
      </c>
    </row>
    <row r="18" spans="1:2" x14ac:dyDescent="0.3">
      <c r="A18" s="2" t="s">
        <v>17</v>
      </c>
    </row>
    <row r="19" spans="1:2" x14ac:dyDescent="0.3">
      <c r="A19" s="2" t="s">
        <v>18</v>
      </c>
    </row>
    <row r="20" spans="1:2" x14ac:dyDescent="0.3">
      <c r="A20" s="2" t="s">
        <v>19</v>
      </c>
    </row>
    <row r="21" spans="1:2" x14ac:dyDescent="0.3">
      <c r="A21" s="2" t="s">
        <v>20</v>
      </c>
    </row>
    <row r="22" spans="1:2" x14ac:dyDescent="0.3">
      <c r="A22" s="2" t="s">
        <v>748</v>
      </c>
    </row>
    <row r="23" spans="1:2" x14ac:dyDescent="0.3">
      <c r="A23" s="2" t="s">
        <v>21</v>
      </c>
    </row>
    <row r="24" spans="1:2" x14ac:dyDescent="0.3">
      <c r="A24" s="2" t="s">
        <v>22</v>
      </c>
    </row>
    <row r="25" spans="1:2" x14ac:dyDescent="0.3">
      <c r="A25" s="2" t="s">
        <v>23</v>
      </c>
    </row>
    <row r="26" spans="1:2" x14ac:dyDescent="0.3">
      <c r="A26" s="2" t="s">
        <v>24</v>
      </c>
    </row>
    <row r="27" spans="1:2" x14ac:dyDescent="0.3">
      <c r="A27" s="2" t="s">
        <v>25</v>
      </c>
    </row>
    <row r="28" spans="1:2" x14ac:dyDescent="0.3">
      <c r="A28" s="2" t="s">
        <v>26</v>
      </c>
    </row>
    <row r="29" spans="1:2" x14ac:dyDescent="0.3">
      <c r="A29" s="2" t="s">
        <v>27</v>
      </c>
      <c r="B29" s="3"/>
    </row>
    <row r="30" spans="1:2" x14ac:dyDescent="0.3">
      <c r="A30" s="2" t="s">
        <v>28</v>
      </c>
    </row>
    <row r="31" spans="1:2" x14ac:dyDescent="0.3">
      <c r="A31" s="2" t="s">
        <v>29</v>
      </c>
    </row>
    <row r="32" spans="1:2" x14ac:dyDescent="0.3">
      <c r="A32" s="2" t="s">
        <v>30</v>
      </c>
    </row>
    <row r="33" spans="1:2" x14ac:dyDescent="0.3">
      <c r="A33" s="2" t="s">
        <v>31</v>
      </c>
    </row>
    <row r="34" spans="1:2" x14ac:dyDescent="0.3">
      <c r="A34" s="2" t="s">
        <v>32</v>
      </c>
    </row>
    <row r="35" spans="1:2" x14ac:dyDescent="0.3">
      <c r="A35" s="2" t="s">
        <v>1753</v>
      </c>
    </row>
    <row r="36" spans="1:2" x14ac:dyDescent="0.3">
      <c r="A36" s="2" t="s">
        <v>34</v>
      </c>
    </row>
    <row r="37" spans="1:2" x14ac:dyDescent="0.3">
      <c r="A37" s="2" t="s">
        <v>35</v>
      </c>
    </row>
    <row r="38" spans="1:2" x14ac:dyDescent="0.3">
      <c r="A38" s="2" t="s">
        <v>36</v>
      </c>
    </row>
    <row r="39" spans="1:2" x14ac:dyDescent="0.3">
      <c r="A39" s="2" t="s">
        <v>37</v>
      </c>
    </row>
    <row r="40" spans="1:2" x14ac:dyDescent="0.3">
      <c r="A40" s="2" t="s">
        <v>39</v>
      </c>
    </row>
    <row r="41" spans="1:2" x14ac:dyDescent="0.3">
      <c r="A41" s="2" t="s">
        <v>40</v>
      </c>
    </row>
    <row r="42" spans="1:2" x14ac:dyDescent="0.3">
      <c r="A42" s="4" t="s">
        <v>41</v>
      </c>
    </row>
    <row r="43" spans="1:2" x14ac:dyDescent="0.3">
      <c r="A43" s="5" t="s">
        <v>42</v>
      </c>
    </row>
    <row r="44" spans="1:2" x14ac:dyDescent="0.3">
      <c r="A44" s="2" t="s">
        <v>43</v>
      </c>
      <c r="B44" s="3"/>
    </row>
    <row r="45" spans="1:2" x14ac:dyDescent="0.3">
      <c r="A45" s="2" t="s">
        <v>44</v>
      </c>
    </row>
    <row r="46" spans="1:2" x14ac:dyDescent="0.3">
      <c r="A46" s="2" t="s">
        <v>45</v>
      </c>
    </row>
    <row r="47" spans="1:2" x14ac:dyDescent="0.3">
      <c r="A47" s="2" t="s">
        <v>46</v>
      </c>
      <c r="B47" s="3"/>
    </row>
    <row r="48" spans="1:2" x14ac:dyDescent="0.3">
      <c r="A48" s="2" t="s">
        <v>47</v>
      </c>
    </row>
    <row r="49" spans="1:1" x14ac:dyDescent="0.3">
      <c r="A49" s="2" t="s">
        <v>48</v>
      </c>
    </row>
    <row r="50" spans="1:1" x14ac:dyDescent="0.3">
      <c r="A50" s="2" t="s">
        <v>49</v>
      </c>
    </row>
    <row r="51" spans="1:1" x14ac:dyDescent="0.3">
      <c r="A51" s="2" t="s">
        <v>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3"/>
  <sheetViews>
    <sheetView tabSelected="1" workbookViewId="0">
      <pane ySplit="1" topLeftCell="A2" activePane="bottomLeft" state="frozen"/>
      <selection activeCell="L2" sqref="L2"/>
      <selection pane="bottomLeft" activeCell="E13" sqref="E13"/>
    </sheetView>
  </sheetViews>
  <sheetFormatPr defaultColWidth="0" defaultRowHeight="14.4" x14ac:dyDescent="0.3"/>
  <cols>
    <col min="1" max="1" width="21.5546875" style="122" customWidth="1"/>
    <col min="2" max="3" width="20.5546875" style="122" customWidth="1"/>
    <col min="4" max="4" width="20.5546875" style="123" customWidth="1"/>
    <col min="5" max="5" width="20.5546875" style="139" customWidth="1"/>
    <col min="6" max="11" width="20.5546875" style="124" customWidth="1"/>
    <col min="12" max="12" width="20.5546875" style="123" customWidth="1"/>
    <col min="13" max="13" width="20.5546875" style="122" customWidth="1"/>
    <col min="14" max="14" width="20.5546875" style="124" customWidth="1"/>
    <col min="15" max="16" width="20.5546875" style="122" customWidth="1"/>
    <col min="17" max="17" width="0" style="1" hidden="1" customWidth="1"/>
    <col min="18" max="16384" width="8.6640625" style="1" hidden="1"/>
  </cols>
  <sheetData>
    <row r="1" spans="1:16" ht="115.2" x14ac:dyDescent="0.3">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row>
    <row r="2" spans="1:16" x14ac:dyDescent="0.3">
      <c r="A2" s="122">
        <v>1</v>
      </c>
      <c r="B2" s="122">
        <v>419</v>
      </c>
      <c r="D2" s="123">
        <v>220002</v>
      </c>
      <c r="E2" s="139">
        <v>45811</v>
      </c>
      <c r="F2" s="124">
        <v>27400</v>
      </c>
      <c r="G2" s="124">
        <v>0</v>
      </c>
      <c r="H2" s="124">
        <v>0</v>
      </c>
      <c r="I2" s="124">
        <v>0</v>
      </c>
      <c r="J2" s="124">
        <v>0</v>
      </c>
      <c r="K2" s="124">
        <f t="shared" ref="K2" si="0">SUM(F2:J2)</f>
        <v>27400</v>
      </c>
      <c r="O2" s="122">
        <v>200</v>
      </c>
      <c r="P2" s="122">
        <v>3</v>
      </c>
    </row>
    <row r="3" spans="1:16" x14ac:dyDescent="0.3">
      <c r="A3" s="122">
        <v>2</v>
      </c>
      <c r="B3" s="122">
        <v>420</v>
      </c>
      <c r="D3" s="123">
        <v>220002</v>
      </c>
      <c r="E3" s="139">
        <v>45827</v>
      </c>
      <c r="F3" s="124">
        <v>33728</v>
      </c>
      <c r="G3" s="124">
        <v>0</v>
      </c>
      <c r="H3" s="124">
        <v>0</v>
      </c>
      <c r="I3" s="124">
        <v>0</v>
      </c>
      <c r="J3" s="124">
        <v>0</v>
      </c>
      <c r="K3" s="124">
        <f t="shared" ref="K3" si="1">SUM(F3:J3)</f>
        <v>33728</v>
      </c>
      <c r="O3" s="122">
        <v>200</v>
      </c>
      <c r="P3" s="122">
        <v>5</v>
      </c>
    </row>
  </sheetData>
  <dataValidations xWindow="133" yWindow="412" count="15">
    <dataValidation type="whole" errorStyle="warning" operator="greaterThan" showInputMessage="1" error="Challan-Detail Record Number" promptTitle="Challan-Detail Record Number" prompt="Running serial number for 'Challan Detail' records in a batch. " sqref="A2:A1048576">
      <formula1>0</formula1>
    </dataValidation>
    <dataValidation type="whole" errorStyle="warning" allowBlank="1" showInputMessage="1" error="Bank Challan No" promptTitle="Bank Challan No" prompt="Challan number must be between 1 and 99999" sqref="B2:B1048576">
      <formula1>1</formula1>
      <formula2>99999</formula2>
    </dataValidation>
    <dataValidation type="custom" errorStyle="warning" allowBlank="1" showInputMessage="1" error="DDO serial number of Form No. 24G" promptTitle="DDO serial number of Form N..." prompt="1) Applicable only in case of a Government deductor/collector where TDS/TCS has been deposited by Book entry._x000a_2) Quote the five digit DDO serial number provided by Accounts Officer (AO)_x000a_2) No value sh..." sqref="C2:C1048576">
      <formula1>1</formula1>
    </dataValidation>
    <dataValidation type="whole" errorStyle="warning" showInputMessage="1" error="Bank-Branch Code/ Form 24G Receipt Number" promptTitle="Bank-Branch Code/ Form 24G ..." prompt="Bank-Branch Code must be between 1111111 and 9999999" sqref="D2:D1048576">
      <formula1>1</formula1>
      <formula2>9999999</formula2>
    </dataValidation>
    <dataValidation type="date" errorStyle="warning" operator="lessThanOrEqual" showInputMessage="1" error="Date of 'Bank Challan / Transfer Voucher'" promptTitle="Date of 'Bank Challan / Tra..." prompt="Date of payment of tax to Govt. It can be any date on or after 1st April of immediate previous financial year for which the return is prepared." sqref="E2:E1048576">
      <formula1>45860</formula1>
    </dataValidation>
    <dataValidation type="decimal" errorStyle="warning" showInputMessage="1" error="Oltas TDS / TCS -Income Tax '" promptTitle="Oltas TDS / TCS -Income Tax '" prompt="TDS/TCS must be between 0 and 999999999999999" sqref="F2:F1048576">
      <formula1>0</formula1>
      <formula2>999999999999999</formula2>
    </dataValidation>
    <dataValidation type="decimal" errorStyle="warning" showInputMessage="1" error="Oltas TDS / TCS -Surcharge '" promptTitle="Oltas TDS / TCS -Surcharge '" prompt="TDS/TCS must be between 0 and 999999999999999" sqref="G2:G1048576">
      <formula1>0</formula1>
      <formula2>999999999999999</formula2>
    </dataValidation>
    <dataValidation type="decimal" errorStyle="warning" showInputMessage="1" error="Oltas TDS / TCS - Cess'" promptTitle="Oltas TDS / TCS - Cess'" prompt="TDS/TCS must be between 0 and 999999999999999" sqref="H2:H1048576">
      <formula1>0</formula1>
      <formula2>999999999999999</formula2>
    </dataValidation>
    <dataValidation type="decimal" errorStyle="warning" showInputMessage="1" error="Oltas TDS / TCS - Interest Amount" promptTitle="Oltas TDS / TCS - Interest ..." prompt="TDS/TCS must be between 0 and 999999999999999" sqref="I2:I1048576">
      <formula1>0</formula1>
      <formula2>999999999999999</formula2>
    </dataValidation>
    <dataValidation type="decimal" errorStyle="warning" showInputMessage="1" error="Oltas TDS / TCS - Others (amount)" promptTitle="Oltas TDS / TCS - Others (a..." prompt="TDS/TCS must be between 0 and 999999999999999" sqref="J2:J1048576">
      <formula1>0</formula1>
      <formula2>999999999999999</formula2>
    </dataValidation>
    <dataValidation type="custom" errorStyle="warning" operator="equal" allowBlank="1" showInputMessage="1" error="Cheque / DD No. (if any)" promptTitle="Cheque / DD No. (if any)" prompt="Applicable for the statements upto FY 2012-13. No value to be provided for the statements from FY 2013-14 onwards." sqref="L2:L1048576">
      <formula1>0</formula1>
    </dataValidation>
    <dataValidation type="list" errorStyle="warning" allowBlank="1" showInputMessage="1" error="By Book entry / Cash" promptTitle="By Book entry / Cash" prompt="Allowed values - Y/N. If Transfer Voucher Number is provided this is mandatory and only allowed value is 'Y'. If Bank Challan Number is provided , then mention value as &quot;N&quot;. For a Nil statement no value to be provided." sqref="M2:M1048576">
      <formula1>"Yes,No"</formula1>
    </dataValidation>
    <dataValidation type="decimal" errorStyle="warning" allowBlank="1" showInputMessage="1" error="Fee" promptTitle="Fee" prompt="Fee paid under section 234E for late filing of TDS statement.Mention the amount of &quot;Late filing Fee&quot; out of the total tax deposited deposited through Challan/ Transfer Voucher. No fractional portion i..." sqref="N2:N1048576">
      <formula1>0</formula1>
      <formula2>999999999999999</formula2>
    </dataValidation>
    <dataValidation type="list" errorStyle="warning" showInputMessage="1" error="Minor Head of Challan" promptTitle="Minor Head of Challan" prompt="Code for TDS payable by taxpayer is 200 and code for TDS regular assessment (Raised by I. T, Dept.)is 400" sqref="O2:O1048576">
      <formula1>"100,200,300,400"</formula1>
    </dataValidation>
    <dataValidation errorStyle="warning" allowBlank="1" showInputMessage="1" error="Leave Blank" promptTitle="Leave Blank" prompt="This is a tracking column to track FVU errors. " sqref="P2:P1048576"/>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133" yWindow="412" count="1">
        <x14:dataValidation type="custom" errorStyle="warning" showInputMessage="1" error="Total of Deposit Amount as per Challan/Transfer Voucher Number" promptTitle="Total of Deposit Amount as ..." prompt="Check Sum of Columns and Sum of Payment total for this Challan">
          <x14:formula1>
            <xm:f>AND(SUM(F2:J2)+N2 = K2,SUMIF(Payment!A:A,A2,Payment!I:I)&lt;=K2)</xm:f>
          </x14:formula1>
          <xm:sqref>K2:K1048576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
  <sheetViews>
    <sheetView workbookViewId="0">
      <pane ySplit="1" topLeftCell="A2" activePane="bottomLeft" state="frozen"/>
      <selection activeCell="L2" sqref="L2"/>
      <selection pane="bottomLeft" activeCell="A2" sqref="A2"/>
    </sheetView>
  </sheetViews>
  <sheetFormatPr defaultColWidth="0" defaultRowHeight="14.4" x14ac:dyDescent="0.3"/>
  <cols>
    <col min="1" max="3" width="20.5546875" style="98" customWidth="1"/>
    <col min="4" max="4" width="20.5546875" style="1" customWidth="1"/>
    <col min="5" max="5" width="20.5546875" style="99" customWidth="1"/>
    <col min="6" max="11" width="20.5546875" style="100" customWidth="1"/>
    <col min="12" max="12" width="20.5546875" style="1" customWidth="1"/>
    <col min="13" max="13" width="20.5546875" style="98" customWidth="1"/>
    <col min="14" max="14" width="20.5546875" style="100" customWidth="1"/>
    <col min="15" max="16" width="20.5546875" style="98" customWidth="1"/>
    <col min="17" max="17" width="0" style="1" hidden="1" customWidth="1"/>
    <col min="18" max="16384" width="8.6640625" style="1" hidden="1"/>
  </cols>
  <sheetData>
    <row r="1" spans="1:16" ht="57.6" x14ac:dyDescent="0.3">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row>
  </sheetData>
  <dataValidations count="15">
    <dataValidation type="whole" errorStyle="warning" operator="greaterThan" showInputMessage="1" error="Challan-Detail Record Number" promptTitle="Challan-Detail Record Number" prompt="Running serial number for 'Challan Detail' records in a batch. " sqref="A2:A1048576">
      <formula1>0</formula1>
    </dataValidation>
    <dataValidation type="whole" errorStyle="warning" showInputMessage="1" error="Bank Challan No" promptTitle="Bank Challan No" prompt="Challan number must be between 1 and 99999" sqref="B2:B1048576">
      <formula1>1</formula1>
      <formula2>99999</formula2>
    </dataValidation>
    <dataValidation type="whole" errorStyle="warning" allowBlank="1" showInputMessage="1" error="DDO serial number of Form No. 24G" promptTitle="DDO serial number of Form N..." prompt="1) Applicable only in case of a Government deductor/collector where TDS/TCS has been deposited by Book entry._x000a_2) Quote the five digit DDO serial number provided by Accounts Officer (AO)_x000a_2) No value sh..." sqref="C2:C1048576">
      <formula1>1</formula1>
      <formula2>999999999</formula2>
    </dataValidation>
    <dataValidation type="whole" errorStyle="warning" showInputMessage="1" error="Bank-Branch Code/ Form 24G Receipt Number" promptTitle="Bank-Branch Code/ Form 24G ..." prompt="Bank-Branch Code must be between 1111111 and 9999999" sqref="D2:D1048576">
      <formula1>1</formula1>
      <formula2>9999999</formula2>
    </dataValidation>
    <dataValidation type="date" errorStyle="warning" operator="lessThanOrEqual" showInputMessage="1" error="Date of 'Bank Challan / Transfer Voucher'" promptTitle="Date of 'Bank Challan / Tra..." prompt="Date of payment of tax to Govt. It can be any date on or after 1st April of immediate previous financial year for which the return is prepared." sqref="E2:E1048576">
      <formula1>45395</formula1>
    </dataValidation>
    <dataValidation type="decimal" errorStyle="warning" showInputMessage="1" error="Oltas TDS / TCS -Income Tax '" promptTitle="Oltas TDS / TCS -Income Tax '" prompt="TDS/TCS must be between 0 and 999999999999999" sqref="F2:F1048576">
      <formula1>0</formula1>
      <formula2>999999999999999</formula2>
    </dataValidation>
    <dataValidation type="decimal" errorStyle="warning" showInputMessage="1" error="Oltas TDS / TCS -Surcharge '" promptTitle="Oltas TDS / TCS -Surcharge '" prompt="TDS/TCS must be between 0 and 999999999999999" sqref="G2:G1048576">
      <formula1>0</formula1>
      <formula2>999999999999999</formula2>
    </dataValidation>
    <dataValidation type="decimal" errorStyle="warning" showInputMessage="1" error="Oltas TDS / TCS - Cess'" promptTitle="Oltas TDS / TCS - Cess'" prompt="TDS/TCS must be between 0 and 999999999999999" sqref="H2:H1048576">
      <formula1>0</formula1>
      <formula2>999999999999999</formula2>
    </dataValidation>
    <dataValidation type="decimal" errorStyle="warning" showInputMessage="1" error="Oltas TDS / TCS - Interest Amount" promptTitle="Oltas TDS / TCS - Interest ..." prompt="TDS/TCS must be between 0 and 999999999999999" sqref="I2:I1048576">
      <formula1>0</formula1>
      <formula2>999999999999999</formula2>
    </dataValidation>
    <dataValidation type="decimal" errorStyle="warning" showInputMessage="1" error="Oltas TDS / TCS - Others (amount)" promptTitle="Oltas TDS / TCS - Others (a..." prompt="TDS/TCS must be between 0 and 999999999999999" sqref="J2:J1048576">
      <formula1>0</formula1>
      <formula2>999999999999999</formula2>
    </dataValidation>
    <dataValidation type="custom" errorStyle="warning" operator="equal" allowBlank="1" showInputMessage="1" error="Cheque / DD No. (if any)" promptTitle="Cheque / DD No. (if any)" prompt="Applicable for the statements upto FY 2012-13. No value to be provided for the statements from FY 2013-14 onwards." sqref="L2:L1048576">
      <formula1>0</formula1>
    </dataValidation>
    <dataValidation type="list" errorStyle="warning" allowBlank="1" showInputMessage="1" error="By Book entry / Cash" promptTitle="By Book entry / Cash" prompt="Allowed values - Y/N. If Transfer Voucher Number is provided this is mandatory and only allowed value is 'Y'. If Bank Challan Number is provided , then mention value as &quot;N&quot;. For a Nil statement no value to be provided." sqref="M2:M1048576">
      <formula1>"Yes,No"</formula1>
    </dataValidation>
    <dataValidation type="decimal" errorStyle="warning" allowBlank="1" showInputMessage="1" error="Fee" promptTitle="Fee" prompt="Fee paid under section 234E for late filing of TDS statement.Mention the amount of &quot;Late filing Fee&quot; out of the total tax deposited deposited through Challan/ Transfer Voucher. No fractional portion i..." sqref="N2:N1048576">
      <formula1>0</formula1>
      <formula2>999999999999999</formula2>
    </dataValidation>
    <dataValidation type="list" errorStyle="warning" showInputMessage="1" error="Minor Head of Challan" promptTitle="Minor Head of Challan" prompt="Code for TDS payable by taxpayer is 200 and code for TDS regular assessment (Raised by I. T, Dept.)is 400" sqref="O2:O1048576">
      <formula1>"100,200,300,400"</formula1>
    </dataValidation>
    <dataValidation errorStyle="warning" allowBlank="1" showInputMessage="1" error="Leave Blank" promptTitle="Leave Blank" prompt="This is a tracking column to track FVU errors. " sqref="P2:P1048576"/>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custom" errorStyle="warning" showInputMessage="1" error="Total of Deposit Amount as per Challan/Transfer Voucher Number" promptTitle="Total of Deposit Amount as ..." prompt="Check Sum of Columns and Sum of Payment total for this Challan">
          <x14:formula1>
            <xm:f>AND(SUM(F2:J2)+N2 = K2,SUMIF('Payment-24'!A:A,A2,'Payment-24'!I:I)&lt;=K2)</xm:f>
          </x14:formula1>
          <xm:sqref>K2:K1048576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O1"/>
  <sheetViews>
    <sheetView topLeftCell="P1" zoomScaleNormal="100" workbookViewId="0">
      <pane ySplit="1" topLeftCell="A2" activePane="bottomLeft" state="frozen"/>
      <selection activeCell="L2" sqref="L2"/>
      <selection pane="bottomLeft" activeCell="I2" sqref="I2"/>
    </sheetView>
  </sheetViews>
  <sheetFormatPr defaultColWidth="0" defaultRowHeight="14.4" x14ac:dyDescent="0.3"/>
  <cols>
    <col min="1" max="1" width="22.109375" style="1" bestFit="1" customWidth="1"/>
    <col min="2" max="2" width="23.6640625" style="98" customWidth="1"/>
    <col min="3" max="3" width="67.6640625" style="1" customWidth="1"/>
    <col min="4" max="4" width="31.33203125" style="1" customWidth="1"/>
    <col min="5" max="5" width="22" style="101" bestFit="1" customWidth="1"/>
    <col min="6" max="8" width="28.6640625" style="102" bestFit="1" customWidth="1"/>
    <col min="9" max="9" width="22" style="102" bestFit="1" customWidth="1"/>
    <col min="10" max="10" width="21.5546875" style="102" bestFit="1" customWidth="1"/>
    <col min="11" max="11" width="22.44140625" style="102" customWidth="1"/>
    <col min="12" max="12" width="20.33203125" bestFit="1" customWidth="1"/>
    <col min="13" max="13" width="34.44140625" bestFit="1" customWidth="1"/>
    <col min="14" max="14" width="21" bestFit="1" customWidth="1"/>
    <col min="15" max="15" width="21.33203125" bestFit="1" customWidth="1"/>
    <col min="16" max="16" width="22.33203125" bestFit="1" customWidth="1"/>
    <col min="17" max="17" width="45.33203125" bestFit="1" customWidth="1"/>
    <col min="18" max="18" width="22.33203125" bestFit="1" customWidth="1"/>
    <col min="19" max="41" width="0" hidden="1" customWidth="1"/>
    <col min="42" max="16384" width="22.44140625" hidden="1"/>
  </cols>
  <sheetData>
    <row r="1" spans="1:18" s="1" customFormat="1" ht="91.95" customHeight="1" x14ac:dyDescent="0.3">
      <c r="A1" s="6" t="s">
        <v>51</v>
      </c>
      <c r="B1" s="6" t="s">
        <v>1015</v>
      </c>
      <c r="C1" s="6" t="s">
        <v>1016</v>
      </c>
      <c r="D1" s="6" t="s">
        <v>69</v>
      </c>
      <c r="E1" s="6" t="s">
        <v>1017</v>
      </c>
      <c r="F1" s="6" t="s">
        <v>1018</v>
      </c>
      <c r="G1" s="6" t="s">
        <v>72</v>
      </c>
      <c r="H1" s="6" t="s">
        <v>1019</v>
      </c>
      <c r="I1" s="6" t="s">
        <v>1020</v>
      </c>
      <c r="J1" s="6" t="s">
        <v>1021</v>
      </c>
      <c r="K1" s="6" t="s">
        <v>1022</v>
      </c>
      <c r="L1" s="6" t="s">
        <v>1023</v>
      </c>
      <c r="M1" s="6" t="s">
        <v>1024</v>
      </c>
      <c r="N1" s="6" t="s">
        <v>1025</v>
      </c>
      <c r="O1" s="6" t="s">
        <v>1026</v>
      </c>
      <c r="P1" s="6" t="s">
        <v>1027</v>
      </c>
      <c r="Q1" s="6" t="s">
        <v>1028</v>
      </c>
      <c r="R1" s="6" t="s">
        <v>66</v>
      </c>
    </row>
  </sheetData>
  <dataValidations count="10">
    <dataValidation type="whole" errorStyle="warning" allowBlank="1" showInputMessage="1" error="Employee Serial No (Employee Reference Number provided by Employer)" promptTitle="Employee Serial No (Employe..." prompt="Mandatory to mention employee reference number, in case of invalid PAN (filed no. 10 of deductee details) i.e. &quot;PANAPPLIED&quot;, &quot;PANINVALID&quot; and &quot;PANNOTAVBL&quot;" sqref="B2:B1048576">
      <formula1>1</formula1>
      <formula2>999999999</formula2>
    </dataValidation>
    <dataValidation type="textLength" errorStyle="warning" operator="equal" showInputMessage="1" error="Deductee's PAN" promptTitle="Deductee's PAN" prompt="It should be Valid PAN Format. There may be deductees who have not been issued PAN or applied for a PAN then mention ‘PANNOTAVBL / PANAPPLIED / PANINVALID’ in place of PAN.  " sqref="C2:C1048576">
      <formula1>10</formula1>
    </dataValidation>
    <dataValidation type="textLength" errorStyle="warning" operator="lessThanOrEqual" allowBlank="1" showInputMessage="1" error="Deductee Ref. No." promptTitle="Deductee Ref. No." prompt="Mandatory to mention deductee reference number, in case of invalid PAN (filed no. 10 of deductee details) i.e. &quot;PANAPPLIED&quot;, &quot;PANINVALID&quot; and &quot;PANNOTAVBL&quot;" sqref="D2:D1048576">
      <formula1>10</formula1>
    </dataValidation>
    <dataValidation type="textLength" errorStyle="warning" operator="lessThanOrEqual" showInputMessage="1" error="Name of deductee" promptTitle="Name of deductee" prompt="Mention the Name of the employee. " sqref="E2:E1048576">
      <formula1>75</formula1>
    </dataValidation>
    <dataValidation type="decimal" errorStyle="warning" showInputMessage="1" error="TDS / TCS -Income Tax for the period" promptTitle="TDS / TCS -Income Tax for t..." prompt="Decimal with precision value 2 is allowed. The value should be greater than or equal to 0.00  " sqref="F2:F1048576">
      <formula1>0</formula1>
      <formula2>999999999999999</formula2>
    </dataValidation>
    <dataValidation type="decimal" errorStyle="warning" showInputMessage="1" error="TDS / TCS -Surcharge for the period" promptTitle="TDS / TCS -Surcharge for th..." prompt="Decimal with precision value 2 is allowed. The value should be greater than or equal to 0.00  " sqref="G2:G1048576">
      <formula1>0</formula1>
      <formula2>999999999999999</formula2>
    </dataValidation>
    <dataValidation type="decimal" errorStyle="warning" showInputMessage="1" error="TDS/TCS-Cess" promptTitle="TDS/TCS-Cess" prompt="Decimal with precision value 2 is allowed. The value should be greater than or equal to 0.00  " sqref="H2:H1048576">
      <formula1>0</formula1>
      <formula2>999999999999999</formula2>
    </dataValidation>
    <dataValidation type="custom" errorStyle="warning" showInputMessage="1" error="Total Income Tax Deducted at Source TDS / TCS Income Tax" promptTitle="Total Income Tax Deducted a..." prompt="Decimal with precision value 2 is allowed. The value should be greater than or equal to 0.00  " sqref="I2:I1048576">
      <formula1>SUM(F2:H2) = I2</formula1>
    </dataValidation>
    <dataValidation type="decimal" errorStyle="warning" showInputMessage="1" error="Total Tax Deposited" promptTitle="Total Tax Deposited" prompt="Decimal with precision value 2 is allowed. The value should be greater than or equal to 0.00  " sqref="J2:J1048576">
      <formula1>0</formula1>
      <formula2>999999999999999</formula2>
    </dataValidation>
    <dataValidation type="decimal" errorStyle="warning" showInputMessage="1" error="Amount of Payment / Credit ( Rs.)" promptTitle="Amount of Payment / Credit ..." prompt="Decimal with precision value 2 is allowed. The value should be greater than or equal to 0.00  " sqref="K2:K1048576">
      <formula1>0</formula1>
      <formula2>999999999999999</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errorStyle="warning" showInputMessage="1" error="Challan-Detail Record Number" promptTitle="Challan-Detail Record Number" prompt="Running serial number for 'Challan Detail' records in a batch.  Should start with 1">
          <x14:formula1>
            <xm:f>'Challan-Base'!$A$2:$A$1000</xm:f>
          </x14:formula1>
          <xm:sqref>A2:A1048576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C1"/>
  <sheetViews>
    <sheetView zoomScaleNormal="100" workbookViewId="0">
      <pane ySplit="1" topLeftCell="A2" activePane="bottomLeft" state="frozen"/>
      <selection activeCell="L2" sqref="L2"/>
      <selection pane="bottomLeft" activeCell="A2" sqref="A2"/>
    </sheetView>
  </sheetViews>
  <sheetFormatPr defaultColWidth="0" defaultRowHeight="14.4" x14ac:dyDescent="0.3"/>
  <cols>
    <col min="1" max="1" width="22.109375" style="1" bestFit="1" customWidth="1"/>
    <col min="2" max="2" width="23.6640625" style="1" customWidth="1"/>
    <col min="3" max="3" width="67.6640625" style="1" customWidth="1"/>
    <col min="4" max="4" width="31.33203125" style="1" customWidth="1"/>
    <col min="5" max="5" width="22" bestFit="1" customWidth="1"/>
    <col min="6" max="8" width="28.6640625" bestFit="1" customWidth="1"/>
    <col min="9" max="9" width="22" bestFit="1" customWidth="1"/>
    <col min="10" max="10" width="21.5546875" bestFit="1" customWidth="1"/>
    <col min="11" max="11" width="22.44140625" customWidth="1"/>
    <col min="12" max="12" width="20.33203125" bestFit="1" customWidth="1"/>
    <col min="13" max="13" width="34.44140625" bestFit="1" customWidth="1"/>
    <col min="14" max="14" width="21" bestFit="1" customWidth="1"/>
    <col min="15" max="15" width="18.33203125" bestFit="1" customWidth="1"/>
    <col min="16" max="16" width="22.33203125" bestFit="1" customWidth="1"/>
    <col min="17" max="17" width="21.33203125" bestFit="1" customWidth="1"/>
    <col min="18" max="18" width="22.33203125" bestFit="1" customWidth="1"/>
    <col min="19" max="19" width="45.33203125" bestFit="1" customWidth="1"/>
    <col min="20" max="20" width="22" bestFit="1" customWidth="1"/>
    <col min="21" max="21" width="22.33203125" bestFit="1" customWidth="1"/>
    <col min="22" max="25" width="22.33203125" customWidth="1"/>
    <col min="26" max="26" width="22.33203125" bestFit="1" customWidth="1"/>
    <col min="27" max="29" width="0" hidden="1" customWidth="1"/>
    <col min="30" max="16384" width="22.44140625" hidden="1"/>
  </cols>
  <sheetData>
    <row r="1" spans="1:26" s="1" customFormat="1" ht="144" x14ac:dyDescent="0.3">
      <c r="A1" s="6" t="s">
        <v>51</v>
      </c>
      <c r="B1" s="6" t="s">
        <v>1029</v>
      </c>
      <c r="C1" s="6" t="s">
        <v>1030</v>
      </c>
      <c r="D1" s="6" t="s">
        <v>1031</v>
      </c>
      <c r="E1" s="6" t="s">
        <v>1032</v>
      </c>
      <c r="F1" s="6" t="s">
        <v>71</v>
      </c>
      <c r="G1" s="6" t="s">
        <v>72</v>
      </c>
      <c r="H1" s="6" t="s">
        <v>73</v>
      </c>
      <c r="I1" s="6" t="s">
        <v>1033</v>
      </c>
      <c r="J1" s="6" t="s">
        <v>1034</v>
      </c>
      <c r="K1" s="6" t="s">
        <v>1035</v>
      </c>
      <c r="L1" s="6" t="s">
        <v>1036</v>
      </c>
      <c r="M1" s="6" t="s">
        <v>1037</v>
      </c>
      <c r="N1" s="6" t="s">
        <v>1038</v>
      </c>
      <c r="O1" s="6" t="s">
        <v>86</v>
      </c>
      <c r="P1" s="6" t="s">
        <v>77</v>
      </c>
      <c r="Q1" s="6" t="s">
        <v>1039</v>
      </c>
      <c r="R1" s="6" t="s">
        <v>1040</v>
      </c>
      <c r="S1" s="6" t="s">
        <v>1041</v>
      </c>
      <c r="T1" s="6" t="s">
        <v>1042</v>
      </c>
      <c r="U1" s="6" t="s">
        <v>1043</v>
      </c>
      <c r="V1" s="6" t="s">
        <v>1044</v>
      </c>
      <c r="W1" s="6" t="s">
        <v>1485</v>
      </c>
      <c r="X1" s="6" t="s">
        <v>1486</v>
      </c>
      <c r="Y1" s="6" t="s">
        <v>1487</v>
      </c>
      <c r="Z1" s="6" t="s">
        <v>66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P3"/>
  <sheetViews>
    <sheetView zoomScaleNormal="100" workbookViewId="0">
      <pane ySplit="1" topLeftCell="A2" activePane="bottomLeft" state="frozen"/>
      <selection activeCell="L2" sqref="L2"/>
      <selection pane="bottomLeft" activeCell="A4" sqref="A4"/>
    </sheetView>
  </sheetViews>
  <sheetFormatPr defaultColWidth="0" defaultRowHeight="14.4" x14ac:dyDescent="0.3"/>
  <cols>
    <col min="1" max="1" width="8" style="123" customWidth="1"/>
    <col min="2" max="2" width="14" style="122" customWidth="1"/>
    <col min="3" max="3" width="13.44140625" style="123" customWidth="1"/>
    <col min="4" max="4" width="8" style="123" customWidth="1"/>
    <col min="5" max="5" width="16.109375" style="126" customWidth="1"/>
    <col min="6" max="6" width="18.44140625" style="127" customWidth="1"/>
    <col min="7" max="7" width="15" style="127" customWidth="1"/>
    <col min="8" max="8" width="12" style="127" customWidth="1"/>
    <col min="9" max="9" width="22" style="127" bestFit="1" customWidth="1"/>
    <col min="10" max="10" width="21.5546875" style="127" bestFit="1" customWidth="1"/>
    <col min="11" max="11" width="14.44140625" style="127" customWidth="1"/>
    <col min="12" max="13" width="15.109375" style="140" customWidth="1"/>
    <col min="14" max="14" width="15.88671875" style="128" customWidth="1"/>
    <col min="15" max="15" width="17.44140625" style="126" customWidth="1"/>
    <col min="16" max="16" width="11.6640625" style="125" customWidth="1"/>
    <col min="17" max="17" width="21.33203125" style="125" bestFit="1" customWidth="1"/>
    <col min="18" max="18" width="10.109375" style="126" customWidth="1"/>
    <col min="19" max="19" width="26.33203125" style="125" customWidth="1"/>
    <col min="20" max="20" width="45.33203125" style="125" customWidth="1"/>
    <col min="21" max="21" width="45.33203125" style="126" customWidth="1"/>
    <col min="22" max="23" width="45.33203125" style="125" customWidth="1"/>
    <col min="24" max="24" width="45.33203125" style="126" customWidth="1"/>
    <col min="25" max="26" width="45.33203125" style="125" customWidth="1"/>
    <col min="27" max="27" width="45.33203125" style="126" customWidth="1"/>
    <col min="28" max="33" width="45.33203125" style="127" customWidth="1"/>
    <col min="34" max="34" width="45.33203125" style="126" customWidth="1"/>
    <col min="35" max="35" width="22.33203125" style="126" bestFit="1" customWidth="1"/>
    <col min="36" max="42" width="0" hidden="1" customWidth="1"/>
    <col min="43" max="16384" width="22.44140625" hidden="1"/>
  </cols>
  <sheetData>
    <row r="1" spans="1:35" s="1" customFormat="1" ht="91.95" customHeight="1" x14ac:dyDescent="0.3">
      <c r="A1" s="6" t="s">
        <v>1045</v>
      </c>
      <c r="B1" s="6" t="s">
        <v>1046</v>
      </c>
      <c r="C1" s="6" t="s">
        <v>1047</v>
      </c>
      <c r="D1" s="6" t="s">
        <v>1048</v>
      </c>
      <c r="E1" s="6" t="s">
        <v>1049</v>
      </c>
      <c r="F1" s="6" t="s">
        <v>1050</v>
      </c>
      <c r="G1" s="6" t="s">
        <v>1051</v>
      </c>
      <c r="H1" s="6" t="s">
        <v>1052</v>
      </c>
      <c r="I1" s="6" t="s">
        <v>1053</v>
      </c>
      <c r="J1" s="6" t="s">
        <v>1054</v>
      </c>
      <c r="K1" s="6" t="s">
        <v>1055</v>
      </c>
      <c r="L1" s="6" t="s">
        <v>1056</v>
      </c>
      <c r="M1" s="6" t="s">
        <v>1057</v>
      </c>
      <c r="N1" s="6" t="s">
        <v>1058</v>
      </c>
      <c r="O1" s="6" t="s">
        <v>92</v>
      </c>
      <c r="P1" s="6" t="s">
        <v>77</v>
      </c>
      <c r="Q1" s="6" t="s">
        <v>1059</v>
      </c>
      <c r="R1" s="6" t="s">
        <v>1060</v>
      </c>
      <c r="S1" s="6" t="s">
        <v>1061</v>
      </c>
      <c r="T1" s="6" t="s">
        <v>1062</v>
      </c>
      <c r="U1" s="6" t="s">
        <v>1063</v>
      </c>
      <c r="V1" s="6" t="s">
        <v>1064</v>
      </c>
      <c r="W1" s="6" t="s">
        <v>1065</v>
      </c>
      <c r="X1" s="6" t="s">
        <v>1066</v>
      </c>
      <c r="Y1" s="6" t="s">
        <v>1067</v>
      </c>
      <c r="Z1" s="6" t="s">
        <v>1068</v>
      </c>
      <c r="AA1" s="6" t="s">
        <v>1069</v>
      </c>
      <c r="AB1" s="6" t="s">
        <v>1042</v>
      </c>
      <c r="AC1" s="6" t="s">
        <v>1070</v>
      </c>
      <c r="AD1" s="6" t="s">
        <v>1071</v>
      </c>
      <c r="AE1" s="6" t="s">
        <v>1488</v>
      </c>
      <c r="AF1" s="6" t="s">
        <v>1489</v>
      </c>
      <c r="AG1" s="6" t="s">
        <v>1490</v>
      </c>
      <c r="AH1" s="6" t="s">
        <v>1491</v>
      </c>
      <c r="AI1" s="6" t="s">
        <v>66</v>
      </c>
    </row>
    <row r="2" spans="1:35" x14ac:dyDescent="0.3">
      <c r="A2" s="123">
        <v>1</v>
      </c>
      <c r="B2" s="122" t="s">
        <v>1553</v>
      </c>
      <c r="C2" s="123" t="s">
        <v>1817</v>
      </c>
      <c r="E2" s="126" t="s">
        <v>1818</v>
      </c>
      <c r="F2" s="127">
        <v>27400</v>
      </c>
      <c r="G2" s="127">
        <v>0</v>
      </c>
      <c r="H2" s="127">
        <v>0</v>
      </c>
      <c r="I2" s="127">
        <f t="shared" ref="I2" si="0">SUM(F2:H2)</f>
        <v>27400</v>
      </c>
      <c r="J2" s="127">
        <f t="shared" ref="J2" si="1">SUM(F2:H2)</f>
        <v>27400</v>
      </c>
      <c r="K2" s="127">
        <v>274000</v>
      </c>
      <c r="L2" s="140">
        <v>45811</v>
      </c>
      <c r="M2" s="140">
        <v>45811</v>
      </c>
      <c r="N2" s="128">
        <v>10</v>
      </c>
      <c r="R2" s="126" t="s">
        <v>968</v>
      </c>
      <c r="T2" s="125" t="s">
        <v>1836</v>
      </c>
      <c r="U2" s="126" t="s">
        <v>634</v>
      </c>
      <c r="V2" s="126">
        <v>129598030100625</v>
      </c>
      <c r="W2" s="125" t="s">
        <v>447</v>
      </c>
      <c r="AH2" s="126" t="s">
        <v>1830</v>
      </c>
      <c r="AI2" s="126">
        <v>4</v>
      </c>
    </row>
    <row r="3" spans="1:35" x14ac:dyDescent="0.3">
      <c r="A3" s="123">
        <v>2</v>
      </c>
      <c r="B3" s="122" t="s">
        <v>1553</v>
      </c>
      <c r="C3" s="123" t="s">
        <v>1817</v>
      </c>
      <c r="E3" s="126" t="s">
        <v>1818</v>
      </c>
      <c r="F3" s="127">
        <v>33728</v>
      </c>
      <c r="G3" s="127">
        <v>0</v>
      </c>
      <c r="H3" s="127">
        <v>0</v>
      </c>
      <c r="I3" s="127">
        <v>33728</v>
      </c>
      <c r="J3" s="127">
        <v>33728</v>
      </c>
      <c r="K3" s="127">
        <v>337278</v>
      </c>
      <c r="L3" s="140">
        <v>45827</v>
      </c>
      <c r="M3" s="140">
        <v>45827</v>
      </c>
      <c r="N3" s="128">
        <v>10</v>
      </c>
      <c r="R3" s="126" t="s">
        <v>968</v>
      </c>
      <c r="T3" s="125" t="s">
        <v>1836</v>
      </c>
      <c r="U3" s="126" t="s">
        <v>634</v>
      </c>
      <c r="V3" s="126">
        <v>183379690230625</v>
      </c>
      <c r="W3" s="125" t="s">
        <v>447</v>
      </c>
      <c r="AH3" s="126" t="s">
        <v>1830</v>
      </c>
      <c r="AI3" s="126">
        <v>6</v>
      </c>
    </row>
  </sheetData>
  <dataValidations xWindow="215" yWindow="252" count="34">
    <dataValidation type="list" errorStyle="warning" allowBlank="1" showInputMessage="1" error="Deductee Code" promptTitle="Deductee Code" prompt="Please select from list" sqref="B2:B1048576">
      <formula1>SectionCode</formula1>
    </dataValidation>
    <dataValidation type="textLength" errorStyle="warning" operator="equal" showInputMessage="1" error="Deductee's PAN" promptTitle="Deductee's PAN" prompt="It should be Valid PAN Format. There may be deductees who have not been issued PAN or applied for a PAN then mention ‘PANNOTAVBL / PANAPPLIED / PANINVALID’ in place of PAN.  " sqref="C2:C1048576">
      <formula1>10</formula1>
    </dataValidation>
    <dataValidation type="textLength" errorStyle="warning" operator="lessThanOrEqual" allowBlank="1" showInputMessage="1" error="Deductee Ref. No." promptTitle="Deductee Ref. No." prompt="Mandatory to mention deductee reference number, in case of invalid PAN (filed no. 10 of deductee details) i.e. &quot;PANAPPLIED&quot;, &quot;PANINVALID&quot; and &quot;PANNOTAVBL&quot;" sqref="D2:D1048576">
      <formula1>10</formula1>
    </dataValidation>
    <dataValidation type="textLength" errorStyle="warning" operator="lessThanOrEqual" showInputMessage="1" error="Name of deductee" promptTitle="Name of deductee" prompt="Mention the Name of the employee. " sqref="E2:E1048576">
      <formula1>75</formula1>
    </dataValidation>
    <dataValidation type="decimal" errorStyle="warning" showInputMessage="1" error="TDS / TCS -Income Tax for the period" promptTitle="TDS / TCS -Income Tax for t..." prompt="Decimal with precision value 2 is allowed. The value should be greater than or equal to 0.00  " sqref="F2:F1048576">
      <formula1>0</formula1>
      <formula2>999999999999999</formula2>
    </dataValidation>
    <dataValidation type="decimal" errorStyle="warning" showInputMessage="1" error="TDS / TCS -Surcharge for the period" promptTitle="TDS / TCS -Surcharge for th..." prompt="Decimal with precision value 2 is allowed. The value should be greater than or equal to 0.00  " sqref="G2:G1048576">
      <formula1>0</formula1>
      <formula2>999999999999999</formula2>
    </dataValidation>
    <dataValidation type="decimal" errorStyle="warning" showInputMessage="1" error="TDS/TCS-Cess" promptTitle="TDS/TCS-Cess" prompt="Decimal with precision value 2 is allowed. The value should be greater than or equal to 0.00  " sqref="H2:H1048576">
      <formula1>0</formula1>
      <formula2>999999999999999</formula2>
    </dataValidation>
    <dataValidation type="custom" errorStyle="warning" showInputMessage="1" error="Total Income Tax Deducted at Source TDS / TCS Income Tax" promptTitle="Total Income Tax Deducted a..." prompt="Decimal with precision value 2 is allowed. The value should be greater than or equal to 0.00  " sqref="I2:I1048576">
      <formula1>SUM(F2:H2) = I2</formula1>
    </dataValidation>
    <dataValidation type="decimal" errorStyle="warning" showInputMessage="1" error="Total Tax Deposited" promptTitle="Total Tax Deposited" prompt="Decimal with precision value 2 is allowed. The value should be greater than or equal to 0.00  " sqref="J2:J1048576">
      <formula1>0</formula1>
      <formula2>999999999999999</formula2>
    </dataValidation>
    <dataValidation type="decimal" errorStyle="warning" showInputMessage="1" error="Amount of Payment / Credit ( Rs.)" promptTitle="Amount of Payment / Credit ..." prompt="Decimal with precision value 2 is allowed. The value should be greater than or equal to 0.00  " sqref="K2:K1048576">
      <formula1>0</formula1>
      <formula2>999999999999999</formula2>
    </dataValidation>
    <dataValidation type="date" errorStyle="warning" showInputMessage="1" error="Date on which Amount paid / Credited" promptTitle="Date on which Amount paid /..." prompt="Date on which Amount paid/ Credited /Debited to deductee.                   " sqref="L2:L1048576">
      <formula1>45748</formula1>
      <formula2>45838</formula2>
    </dataValidation>
    <dataValidation type="date" errorStyle="warning" operator="lessThanOrEqual" showInputMessage="1" error="Date on which tax Deducted / Collected" promptTitle="Date on which tax Deducted ..." prompt="Date on which Amount paid/ Credited /Debited to deductee.                   " sqref="M2:M1048576">
      <formula1>45860</formula1>
    </dataValidation>
    <dataValidation type="decimal" errorStyle="warning" showInputMessage="1" error="Rate at which Tax Deducted / Collected" promptTitle="Rate at which Tax Deducted ..." prompt="Rate at which Tax is deducted, with  decimal precision of 4 point. E.g. if the rate is 2 then the same should be mentioned as 2.0000. If value in field 'Total Income Tax Deducted at Source' is 0.00 then rate at which tax deducted should be 0.0000" sqref="N2:N1048576">
      <formula1>0</formula1>
      <formula2>100</formula2>
    </dataValidation>
    <dataValidation type="list" errorStyle="warning" allowBlank="1" showInputMessage="1" error="Grossing up Indicator_x000a_ (Y/N)" promptTitle="Grossing up Indicator_x000a_ (Y/N)" prompt="No value should be specified" sqref="O2:O1048576">
      <formula1>"Yes,No"</formula1>
    </dataValidation>
    <dataValidation type="list" errorStyle="warning" allowBlank="1" showInputMessage="1" error="Book Entry / Cash Indicator" promptTitle="Book Entry / Cash Indicator" prompt="Mention whether it is paid by Book entry or otherwise ('Y' or 'N'). Mention &quot;Y&quot; for Book entry and &quot;N&quot; otherwise. Applicable for the statements upto FY 2012-13. No value to be provided for the statements from FY 2013-14 " sqref="P2:P1048576">
      <formula1>"Yes,No"</formula1>
    </dataValidation>
    <dataValidation type="list" errorStyle="warning" allowBlank="1" showInputMessage="1" error="Remarks 1 (Reason for non-deduction / lower deduction/ grossing up/ higher deduction)" promptTitle="Remarks 1 (Reason for non-d..." prompt="Remarks 1 (Reason for non-deduction / lower deduction/ grossing up/ higher deduction)" sqref="Q2:Q1048576">
      <formula1>Remarks1</formula1>
    </dataValidation>
    <dataValidation type="list" errorStyle="warning" showInputMessage="1" error="Section Code under which payment made" promptTitle="Section Code under which pa..." prompt="Mandatory to mention section code value for statements pertaining to FY 2013-14 onwards." sqref="R2:R1048576">
      <formula1>Sections1</formula1>
    </dataValidation>
    <dataValidation type="textLength" errorStyle="warning" operator="lessThanOrEqual" allowBlank="1" showInputMessage="1" error="Certificate number issued by the Assessing Officer u/s 197 for non-deduction/lower deduction." promptTitle="Certificate number issued b..." prompt="Mandatory to mention 10 digit alphanumeric value if, &quot;A&quot; is mentioned in field no. 30 (Remark field). Value to be mentioned for statements pertaining to FY 2013-14 onwards. Quoting of Certificate no. ..." sqref="S2:S1048576">
      <formula1>10</formula1>
    </dataValidation>
    <dataValidation type="list" errorStyle="warning" allowBlank="1" showInputMessage="1" error="Whether TDS rate of TDS is IT act (a) and DTAA (b)" promptTitle="Whether TDS rate of TDS is ..." prompt="Mention valueA or B. Value to be mentioned only for statements pertaining to FY 2013-14 onwards." sqref="T2:T1048576">
      <formula1>"A,B"</formula1>
    </dataValidation>
    <dataValidation type="list" errorStyle="warning" showInputMessage="1" error="Nature of remittance" promptTitle="Nature of remittance" prompt="Mention the code of nature of remittance . Mandatory to mention value only for statements pertaining to FY 2013-14 onwards." sqref="U2:U1048576">
      <formula1>Remittance</formula1>
    </dataValidation>
    <dataValidation type="textLength" errorStyle="warning" allowBlank="1" showInputMessage="1" error="Unique acknowledgement of the corrosponding form no 15CA (if available)" promptTitle="Unique acknowledgement of t..." prompt="Mention acknowledgement number generated after uploaded Form 15CA. Value to be mentioned only for statements pertaining to FY 2013-14 onwards." sqref="V2:V1048576">
      <formula1>12</formula1>
      <formula2>15</formula2>
    </dataValidation>
    <dataValidation type="list" errorStyle="warning" showInputMessage="1" error="Country of residence of the deductee" promptTitle="Country of residence of the..." prompt="Name of the resident country of the deductee should be mentioned." sqref="W2:W1048576">
      <formula1>Countries</formula1>
    </dataValidation>
    <dataValidation type="textLength" errorStyle="warning" operator="lessThanOrEqual" showInputMessage="1" error="Email ID of deductee" promptTitle="Email ID of deductee" prompt="Provide the valid email ID" sqref="X2:X1048576">
      <formula1>75</formula1>
    </dataValidation>
    <dataValidation errorStyle="warning" showInputMessage="1" error="Contact number of deductee" promptTitle="Contact number of deductee" prompt="Contact number of deductee" sqref="Y2:Y1048576"/>
    <dataValidation type="textLength" errorStyle="warning" operator="lessThanOrEqual" showInputMessage="1" error="Address of deductee in country of residence" promptTitle="Address of deductee in coun..." prompt="Address of deductee in country of residence" sqref="Z2:Z1048576">
      <formula1>150</formula1>
    </dataValidation>
    <dataValidation type="textLength" errorStyle="warning" operator="lessThanOrEqual" allowBlank="1" showInputMessage="1" error="Tax Identification Number /Unique identification number of deductee" promptTitle="Tax Identification Number /..." prompt="Tax Identification Number /Unique identification number of deductee" sqref="AA2:AA1048576">
      <formula1>25</formula1>
    </dataValidation>
    <dataValidation type="decimal" errorStyle="warning" allowBlank="1" showInputMessage="1" error="Amount of cash withdrawal in excess of Rs. 1 crore as referred to in section 194N" promptTitle="Amount of cash withdrawal i..." prompt="Mandatory to mention value under this field only when value under field no. 33 of DD records is &quot;94N&quot;, else no value should be specified." sqref="AB2:AB1048576">
      <formula1>0</formula1>
      <formula2>999999999999999</formula2>
    </dataValidation>
    <dataValidation type="decimal" errorStyle="warning" allowBlank="1" showInputMessage="1" error="Amount of cash withdrawal which is in excess of Rs. 20 lakhs but does not exceed Rs. 1 crore for cases covered by sub-clause (a) of clause (ii) of first provision to section 194N" promptTitle="Amount of cash withdrawal w..." prompt="Mandatory to mention value under this field only when value under field no. 33 of DD records is &quot;4NF&quot;, else no value should be specified. Value greater than 0.00 allowed under this field only when 0.00 value present under field no. 45." sqref="AC2:AC1048576">
      <formula1>0</formula1>
      <formula2>999999999999999</formula2>
    </dataValidation>
    <dataValidation type="decimal" errorStyle="warning" allowBlank="1" showInputMessage="1" error="Amount of cash withdrawal which is in excess of Rs. 1 crore for cases covered by sub-clause (b) of clause (ii) of first provision to section 194N" promptTitle="Amount of cash withdrawal w..." prompt="Mandatory to mention value under this field only when value under field no. 33 of DD records is &quot;4NF&quot;, else no value should be specified. Value greater than 0.00 allowed under this field only when 0.00 value present under field no. 44." sqref="AD2:AD1048576">
      <formula1>0</formula1>
      <formula2>999999999999999</formula2>
    </dataValidation>
    <dataValidation type="decimal" errorStyle="warning" allowBlank="1" showInputMessage="1" error="Amount of cash withdrawal in excess of Rs. 3 crore in case of co-operative societies as covered by third proviso to section 194N (in cases not covered by the first proviso to section 194N) " promptTitle="Amount of cash withdrawal i..." prompt="Mandatory to mention value under this field only when value under field no. 33 of DD records is &quot;4NC&quot;, else no value should be specified. _x000a_Value greater than 0.00 allowed under this field only when 0...." sqref="AE2:AE1048576">
      <formula1>0</formula1>
      <formula2>999999999999999</formula2>
    </dataValidation>
    <dataValidation type="decimal" errorStyle="warning" allowBlank="1" showInputMessage="1" error="Amount of cash withdrawal which is in excess of Rs. 20 lakh but does not exceed Rs. 3 crore for cases covered by sub-clause (a) of clause (ii) of first proviso read with third proviso to section 194N ..." promptTitle="Amount of cash withdrawal w..." prompt="Mandatory to mention value under this field only when value under field no. 33 of DD records is &quot;9FT&quot;, else no value should be specified. _x000a_Value greater than 0.00 allowed under this field only when 0...." sqref="AF2:AF1048576">
      <formula1>0</formula1>
      <formula2>999999999999999</formula2>
    </dataValidation>
    <dataValidation type="decimal" errorStyle="warning" allowBlank="1" showInputMessage="1" error="Amount of cash withdrawal which is in excess of Rs. 3 crore for cases covered by sub-clause (b) of clause (ii) of first proviso read with third proviso to section 194N (in case of co-operative societi..." promptTitle="Amount of cash withdrawal w..." prompt="Mandatory to mention value under this field only when value under field no. 33 of DD records is &quot;9FT&quot;, else no value should be specified. _x000a_Value greater than 0.00 allowed under this field only when 0...." sqref="AG2:AG1048576">
      <formula1>0</formula1>
      <formula2>999999999999999</formula2>
    </dataValidation>
    <dataValidation type="list" errorStyle="warning" allowBlank="1" showInputMessage="1" error="Whether deductee opting out of taxation regime u/s 115BAC (1A)? (Y/N)" promptTitle="Whether deductee opting out..." prompt="Value Y or N to be allowed in text file_x000a_Applicable for statements pertains to FY 2023-24 onwards" sqref="AH2:AH1048576">
      <formula1>"Yes,No"</formula1>
    </dataValidation>
    <dataValidation errorStyle="warning" allowBlank="1" showInputMessage="1" error="Leave Blank" promptTitle="Leave Blank" prompt="This is a tracking column to track FVU errors. " sqref="AI2:AI1048576"/>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215" yWindow="252" count="1">
        <x14:dataValidation type="list" errorStyle="warning" showInputMessage="1" error="Challan-Detail Record Number" promptTitle="Challan-Detail Record Number" prompt="Running serial number for 'Challan Detail' records in a batch.  Should start with 1">
          <x14:formula1>
            <xm:f>Challan!$A$2:$A$1000</xm:f>
          </x14:formula1>
          <xm:sqref>A2:A1048576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B51"/>
  <sheetViews>
    <sheetView workbookViewId="0">
      <selection activeCell="B3" sqref="B3"/>
    </sheetView>
  </sheetViews>
  <sheetFormatPr defaultColWidth="0" defaultRowHeight="14.4" zeroHeight="1" x14ac:dyDescent="0.3"/>
  <cols>
    <col min="1" max="1" width="52.6640625" bestFit="1" customWidth="1"/>
    <col min="2" max="2" width="61.5546875" customWidth="1"/>
    <col min="3" max="16384" width="8.6640625" hidden="1"/>
  </cols>
  <sheetData>
    <row r="1" spans="1:2" x14ac:dyDescent="0.3">
      <c r="A1" s="2" t="s">
        <v>0</v>
      </c>
      <c r="B1" s="126" t="s">
        <v>1819</v>
      </c>
    </row>
    <row r="2" spans="1:2" x14ac:dyDescent="0.3">
      <c r="A2" s="2" t="s">
        <v>1</v>
      </c>
      <c r="B2" s="126" t="s">
        <v>1820</v>
      </c>
    </row>
    <row r="3" spans="1:2" x14ac:dyDescent="0.3">
      <c r="A3" s="2" t="s">
        <v>2</v>
      </c>
      <c r="B3" s="125" t="s">
        <v>1815</v>
      </c>
    </row>
    <row r="4" spans="1:2" x14ac:dyDescent="0.3">
      <c r="A4" s="2" t="s">
        <v>3</v>
      </c>
      <c r="B4" s="126" t="s">
        <v>1814</v>
      </c>
    </row>
    <row r="5" spans="1:2" x14ac:dyDescent="0.3">
      <c r="A5" s="2" t="s">
        <v>4</v>
      </c>
      <c r="B5" s="126" t="s">
        <v>1813</v>
      </c>
    </row>
    <row r="6" spans="1:2" x14ac:dyDescent="0.3">
      <c r="A6" s="2" t="s">
        <v>5</v>
      </c>
      <c r="B6" s="126" t="s">
        <v>1821</v>
      </c>
    </row>
    <row r="7" spans="1:2" x14ac:dyDescent="0.3">
      <c r="A7" s="2" t="s">
        <v>6</v>
      </c>
      <c r="B7" s="125" t="s">
        <v>1822</v>
      </c>
    </row>
    <row r="8" spans="1:2" x14ac:dyDescent="0.3">
      <c r="A8" s="2" t="s">
        <v>7</v>
      </c>
      <c r="B8" s="125" t="s">
        <v>1823</v>
      </c>
    </row>
    <row r="9" spans="1:2" x14ac:dyDescent="0.3">
      <c r="A9" s="2" t="s">
        <v>8</v>
      </c>
      <c r="B9" s="125" t="s">
        <v>1824</v>
      </c>
    </row>
    <row r="10" spans="1:2" x14ac:dyDescent="0.3">
      <c r="A10" s="2" t="s">
        <v>9</v>
      </c>
      <c r="B10" s="125" t="s">
        <v>1825</v>
      </c>
    </row>
    <row r="11" spans="1:2" x14ac:dyDescent="0.3">
      <c r="A11" s="2" t="s">
        <v>10</v>
      </c>
      <c r="B11" s="125" t="s">
        <v>1826</v>
      </c>
    </row>
    <row r="12" spans="1:2" x14ac:dyDescent="0.3">
      <c r="A12" s="2" t="s">
        <v>11</v>
      </c>
      <c r="B12" s="125" t="s">
        <v>1827</v>
      </c>
    </row>
    <row r="13" spans="1:2" x14ac:dyDescent="0.3">
      <c r="A13" s="2" t="s">
        <v>12</v>
      </c>
      <c r="B13" s="125" t="s">
        <v>310</v>
      </c>
    </row>
    <row r="14" spans="1:2" x14ac:dyDescent="0.3">
      <c r="A14" s="2" t="s">
        <v>13</v>
      </c>
      <c r="B14" s="125">
        <v>400068</v>
      </c>
    </row>
    <row r="15" spans="1:2" x14ac:dyDescent="0.3">
      <c r="A15" s="2" t="s">
        <v>14</v>
      </c>
      <c r="B15" s="129" t="s">
        <v>1828</v>
      </c>
    </row>
    <row r="16" spans="1:2" x14ac:dyDescent="0.3">
      <c r="A16" s="2" t="s">
        <v>15</v>
      </c>
      <c r="B16" s="125" t="s">
        <v>1829</v>
      </c>
    </row>
    <row r="17" spans="1:2" x14ac:dyDescent="0.3">
      <c r="A17" s="2" t="s">
        <v>16</v>
      </c>
      <c r="B17" s="125">
        <v>40912222</v>
      </c>
    </row>
    <row r="18" spans="1:2" x14ac:dyDescent="0.3">
      <c r="A18" s="2" t="s">
        <v>17</v>
      </c>
      <c r="B18" s="125" t="s">
        <v>1830</v>
      </c>
    </row>
    <row r="19" spans="1:2" x14ac:dyDescent="0.3">
      <c r="A19" s="2" t="s">
        <v>18</v>
      </c>
      <c r="B19" s="125" t="s">
        <v>652</v>
      </c>
    </row>
    <row r="20" spans="1:2" x14ac:dyDescent="0.3">
      <c r="A20" s="2" t="s">
        <v>19</v>
      </c>
      <c r="B20" s="125" t="s">
        <v>1831</v>
      </c>
    </row>
    <row r="21" spans="1:2" x14ac:dyDescent="0.3">
      <c r="A21" s="2" t="s">
        <v>20</v>
      </c>
      <c r="B21" s="125" t="s">
        <v>1832</v>
      </c>
    </row>
    <row r="22" spans="1:2" x14ac:dyDescent="0.3">
      <c r="A22" s="2" t="s">
        <v>748</v>
      </c>
      <c r="B22" s="125" t="s">
        <v>1833</v>
      </c>
    </row>
    <row r="23" spans="1:2" x14ac:dyDescent="0.3">
      <c r="A23" s="2" t="s">
        <v>21</v>
      </c>
      <c r="B23" s="125" t="s">
        <v>1823</v>
      </c>
    </row>
    <row r="24" spans="1:2" x14ac:dyDescent="0.3">
      <c r="A24" s="2" t="s">
        <v>22</v>
      </c>
      <c r="B24" s="125" t="s">
        <v>1824</v>
      </c>
    </row>
    <row r="25" spans="1:2" x14ac:dyDescent="0.3">
      <c r="A25" s="2" t="s">
        <v>23</v>
      </c>
      <c r="B25" s="125" t="s">
        <v>1825</v>
      </c>
    </row>
    <row r="26" spans="1:2" x14ac:dyDescent="0.3">
      <c r="A26" s="2" t="s">
        <v>24</v>
      </c>
      <c r="B26" s="125" t="s">
        <v>1826</v>
      </c>
    </row>
    <row r="27" spans="1:2" x14ac:dyDescent="0.3">
      <c r="A27" s="2" t="s">
        <v>25</v>
      </c>
      <c r="B27" s="125"/>
    </row>
    <row r="28" spans="1:2" x14ac:dyDescent="0.3">
      <c r="A28" s="2" t="s">
        <v>26</v>
      </c>
      <c r="B28" s="125" t="s">
        <v>310</v>
      </c>
    </row>
    <row r="29" spans="1:2" x14ac:dyDescent="0.3">
      <c r="A29" s="2" t="s">
        <v>27</v>
      </c>
      <c r="B29" s="129">
        <v>400068</v>
      </c>
    </row>
    <row r="30" spans="1:2" x14ac:dyDescent="0.3">
      <c r="A30" s="2" t="s">
        <v>28</v>
      </c>
      <c r="B30" s="125" t="s">
        <v>1828</v>
      </c>
    </row>
    <row r="31" spans="1:2" x14ac:dyDescent="0.3">
      <c r="A31" s="2" t="s">
        <v>29</v>
      </c>
      <c r="B31" s="125">
        <v>9821500022</v>
      </c>
    </row>
    <row r="32" spans="1:2" x14ac:dyDescent="0.3">
      <c r="A32" s="2" t="s">
        <v>30</v>
      </c>
      <c r="B32" s="125">
        <v>22</v>
      </c>
    </row>
    <row r="33" spans="1:2" x14ac:dyDescent="0.3">
      <c r="A33" s="2" t="s">
        <v>31</v>
      </c>
      <c r="B33" s="125">
        <v>9821500022</v>
      </c>
    </row>
    <row r="34" spans="1:2" x14ac:dyDescent="0.3">
      <c r="A34" s="2" t="s">
        <v>32</v>
      </c>
      <c r="B34" s="125" t="s">
        <v>1830</v>
      </c>
    </row>
    <row r="35" spans="1:2" x14ac:dyDescent="0.3">
      <c r="A35" s="2" t="s">
        <v>1753</v>
      </c>
      <c r="B35" s="125"/>
    </row>
    <row r="36" spans="1:2" x14ac:dyDescent="0.3">
      <c r="A36" s="2" t="s">
        <v>34</v>
      </c>
      <c r="B36" s="125"/>
    </row>
    <row r="37" spans="1:2" x14ac:dyDescent="0.3">
      <c r="A37" s="2" t="s">
        <v>35</v>
      </c>
      <c r="B37" s="125"/>
    </row>
    <row r="38" spans="1:2" x14ac:dyDescent="0.3">
      <c r="A38" s="2" t="s">
        <v>36</v>
      </c>
      <c r="B38" s="125"/>
    </row>
    <row r="39" spans="1:2" x14ac:dyDescent="0.3">
      <c r="A39" s="2" t="s">
        <v>37</v>
      </c>
      <c r="B39" s="125"/>
    </row>
    <row r="40" spans="1:2" x14ac:dyDescent="0.3">
      <c r="A40" s="2" t="s">
        <v>39</v>
      </c>
      <c r="B40" s="125"/>
    </row>
    <row r="41" spans="1:2" x14ac:dyDescent="0.3">
      <c r="A41" s="2" t="s">
        <v>40</v>
      </c>
      <c r="B41" s="125"/>
    </row>
    <row r="42" spans="1:2" x14ac:dyDescent="0.3">
      <c r="A42" s="4" t="s">
        <v>41</v>
      </c>
      <c r="B42" s="125"/>
    </row>
    <row r="43" spans="1:2" x14ac:dyDescent="0.3">
      <c r="A43" s="5" t="s">
        <v>42</v>
      </c>
      <c r="B43" s="125"/>
    </row>
    <row r="44" spans="1:2" x14ac:dyDescent="0.3">
      <c r="A44" s="2" t="s">
        <v>43</v>
      </c>
      <c r="B44" s="129"/>
    </row>
    <row r="45" spans="1:2" x14ac:dyDescent="0.3">
      <c r="A45" s="2" t="s">
        <v>44</v>
      </c>
      <c r="B45" s="125"/>
    </row>
    <row r="46" spans="1:2" x14ac:dyDescent="0.3">
      <c r="A46" s="2" t="s">
        <v>45</v>
      </c>
      <c r="B46" s="125"/>
    </row>
    <row r="47" spans="1:2" x14ac:dyDescent="0.3">
      <c r="A47" s="2" t="s">
        <v>46</v>
      </c>
      <c r="B47" s="129"/>
    </row>
    <row r="48" spans="1:2" x14ac:dyDescent="0.3">
      <c r="A48" s="2" t="s">
        <v>47</v>
      </c>
      <c r="B48" s="125"/>
    </row>
    <row r="49" spans="1:2" x14ac:dyDescent="0.3">
      <c r="A49" s="2" t="s">
        <v>48</v>
      </c>
      <c r="B49" s="125"/>
    </row>
    <row r="50" spans="1:2" x14ac:dyDescent="0.3">
      <c r="A50" s="2" t="s">
        <v>49</v>
      </c>
      <c r="B50" s="125" t="s">
        <v>1834</v>
      </c>
    </row>
    <row r="51" spans="1:2" x14ac:dyDescent="0.3">
      <c r="A51" s="2" t="s">
        <v>50</v>
      </c>
      <c r="B51" s="130">
        <v>770000314325476</v>
      </c>
    </row>
  </sheetData>
  <dataValidations count="51">
    <dataValidation type="textLength" errorStyle="warning" operator="equal" showInputMessage="1" error="TAN of Mention the 10 Character  TAN of the deductor.  Should be all CAPITALS." promptTitle="TAN of Mention the 10 Chara..." prompt="TAN of Mention the 10 Character  TAN of the deductor.  Should be all CAPITALS." sqref="B1">
      <formula1>10</formula1>
    </dataValidation>
    <dataValidation type="textLength" errorStyle="warning" operator="equal" showInputMessage="1" error="Mandatory to mention the PAN  of the Deductor. If deductor is not required to have a PAN mention PANNOTREQD " promptTitle="Mandatory to mention the PA..." prompt="Mandatory to mention the PAN  of the Deductor. If deductor is not required to have a PAN mention PANNOTREQD " sqref="B2">
      <formula1>10</formula1>
    </dataValidation>
    <dataValidation type="list" errorStyle="warning" showInputMessage="1" error="Assessment Year" promptTitle="Assessment Year" prompt="Assessment Year" sqref="B3">
      <formula1>"2026-27"</formula1>
    </dataValidation>
    <dataValidation type="list" errorStyle="warning" showInputMessage="1" error="Financial Year" promptTitle="Financial Year" prompt="Financial Year" sqref="B4">
      <formula1>"2025-26"</formula1>
    </dataValidation>
    <dataValidation type="list" errorStyle="warning" showInputMessage="1" error="Valid values Q1, Q2, Q3, Q4 of the financial Year. " promptTitle="Valid values Q1, Q2, Q3, Q4..." prompt="Valid values Q1, Q2, Q3, Q4 of the financial Year. " sqref="B5">
      <formula1>"Form: 27 - Quarter: Q1"</formula1>
    </dataValidation>
    <dataValidation type="textLength" errorStyle="warning" showInputMessage="1" error="Mention the Name of the Employer / Deductor I.e. Employer / Deductor who deducts tax" promptTitle="Mention the Name of the Emp..." prompt="Mention the Name of the Employer / Deductor I.e. Employer / Deductor who deducts tax" sqref="B6">
      <formula1>3</formula1>
      <formula2>75</formula2>
    </dataValidation>
    <dataValidation type="textLength" errorStyle="warning" operator="lessThanOrEqual" showInputMessage="1" error="Mention the Name of the Employer / Deductor I.e. Employer / Deductor who deducts tax" promptTitle="Mention the Name of the Emp..." prompt="Mention the Name of the Employer / Deductor I.e. Employer / Deductor who deducts tax" sqref="B7">
      <formula1>75</formula1>
    </dataValidation>
    <dataValidation type="textLength" errorStyle="warning" operator="lessThanOrEqual" showInputMessage="1" error="Mention the Name of the Employer / Deductor I.e. Employer / Deductor who deducts tax" promptTitle="Mention the Name of the Emp..." prompt="Mention the Name of the Employer / Deductor I.e. Employer / Deductor who deducts tax" sqref="B8">
      <formula1>25</formula1>
    </dataValidation>
    <dataValidation type="textLength" errorStyle="warning" operator="lessThanOrEqual" showInputMessage="1" error="Mention the Name of the Employer / Deductor I.e. Employer / Deductor who deducts tax" promptTitle="Mention the Name of the Emp..." prompt="Mention the Name of the Employer / Deductor I.e. Employer / Deductor who deducts tax" sqref="B9">
      <formula1>25</formula1>
    </dataValidation>
    <dataValidation type="textLength" errorStyle="warning" operator="lessThanOrEqual" showInputMessage="1" error="Mention the Name of the Employer / Deductor I.e. Employer / Deductor who deducts tax" promptTitle="Mention the Name of the Emp..." prompt="Mention the Name of the Employer / Deductor I.e. Employer / Deductor who deducts tax" sqref="B10">
      <formula1>25</formula1>
    </dataValidation>
    <dataValidation type="textLength" errorStyle="warning" operator="lessThanOrEqual" allowBlank="1" showInputMessage="1" error="Mention the Name of the Employer / Deductor I.e. Employer / Deductor who deducts tax" promptTitle="Mention the Name of the Emp..." prompt="Mention the Name of the Employer / Deductor I.e. Employer / Deductor who deducts tax" sqref="B11">
      <formula1>25</formula1>
    </dataValidation>
    <dataValidation type="textLength" errorStyle="warning" operator="lessThanOrEqual" allowBlank="1" showInputMessage="1" error="Mention the Name of the Employer / Deductor I.e. Employer / Deductor who deducts tax" promptTitle="Mention the Name of the Emp..." prompt="Mention the Name of the Employer / Deductor I.e. Employer / Deductor who deducts tax" sqref="B12">
      <formula1>25</formula1>
    </dataValidation>
    <dataValidation type="list" errorStyle="warning" showInputMessage="1" error="Numeric code for state. " promptTitle="Numeric code for state. " prompt="Numeric code for state. " sqref="B13">
      <formula1>States</formula1>
    </dataValidation>
    <dataValidation type="textLength" errorStyle="warning" operator="lessThanOrEqual" allowBlank="1" showInputMessage="1" error="PIN Code of  Deductor .  " promptTitle="PIN Code of  Deductor .  " prompt="PIN Code of  Deductor .  " sqref="B14">
      <formula1>6</formula1>
    </dataValidation>
    <dataValidation type="textLength" errorStyle="warning" operator="lessThanOrEqual" allowBlank="1" showInputMessage="1" error="Valid E-mail  should be provided." promptTitle="Valid E-mail  should be pro..." prompt="Valid E-mail  should be provided." sqref="B15">
      <formula1>75</formula1>
    </dataValidation>
    <dataValidation type="textLength" errorStyle="warning" operator="lessThanOrEqual" showInputMessage="1" error="Mention STD code" promptTitle="Mention STD code" prompt="Mention STD code" sqref="B16">
      <formula1>5</formula1>
    </dataValidation>
    <dataValidation type="textLength" errorStyle="warning" operator="lessThanOrEqual" showInputMessage="1" error="Mention telephone number" promptTitle="Mention telephone number" prompt="Mention telephone number" sqref="B17">
      <formula1>10</formula1>
    </dataValidation>
    <dataValidation type="list" errorStyle="warning" allowBlank="1" showInputMessage="1" error="&quot;Y&quot; if address of deductor has changed after filing last return, &quot;N&quot; otherwise.  " promptTitle="&quot;Y&quot; if address of deductor ..." prompt="&quot;Y&quot; if address of deductor has changed after filing last return, &quot;N&quot; otherwise.  " sqref="B18">
      <formula1>"Yes,No"</formula1>
    </dataValidation>
    <dataValidation type="list" errorStyle="warning" allowBlank="1" showInputMessage="1" error="Deductor category" promptTitle="Deductor category" prompt="Deductor category" sqref="B19">
      <formula1>Body</formula1>
    </dataValidation>
    <dataValidation type="textLength" errorStyle="warning" operator="lessThanOrEqual" allowBlank="1" showInputMessage="1" error="Mention the Name of the Employer / Deductor I.e. Employer / Deductor who deducts tax" promptTitle="Mention the Name of the Emp..." prompt="Mention the Name of the Employer / Deductor I.e. Employer / Deductor who deducts tax" sqref="B20">
      <formula1>75</formula1>
    </dataValidation>
    <dataValidation type="textLength" errorStyle="warning" operator="lessThanOrEqual" allowBlank="1" showInputMessage="1" error="Mention the Name of the Employer / Deductor I.e. Employer / Deductor who deducts tax" promptTitle="Mention the Name of the Emp..." prompt="Mention the Name of the Employer / Deductor I.e. Employer / Deductor who deducts tax" sqref="B21">
      <formula1>75</formula1>
    </dataValidation>
    <dataValidation type="textLength" errorStyle="warning" operator="lessThanOrEqual" allowBlank="1" showInputMessage="1" error="Quote ten digit valid PAN of the person responsible" promptTitle="Quote ten digit valid PAN o..." prompt="Quote ten digit valid PAN of the person responsible" sqref="B22">
      <formula1>10</formula1>
    </dataValidation>
    <dataValidation type="textLength" errorStyle="warning" operator="lessThanOrEqual" allowBlank="1" showInputMessage="1" error="Mention the Name of the Employer / Deductor I.e. Employer / Deductor who deducts tax" promptTitle="Mention the Name of the Emp..." prompt="Mention the Name of the Employer / Deductor I.e. Employer / Deductor who deducts tax" sqref="B23">
      <formula1>25</formula1>
    </dataValidation>
    <dataValidation type="textLength" errorStyle="warning" operator="lessThanOrEqual" showInputMessage="1" error="Mention the Name of the Employer / Deductor I.e. Employer / Deductor who deducts tax" promptTitle="Mention the Name of the Emp..." prompt="Mention the Name of the Employer / Deductor I.e. Employer / Deductor who deducts tax" sqref="B24">
      <formula1>25</formula1>
    </dataValidation>
    <dataValidation type="textLength" errorStyle="warning" operator="lessThanOrEqual" showInputMessage="1" error="Mention the Name of the Employer / Deductor I.e. Employer / Deductor who deducts tax" promptTitle="Mention the Name of the Emp..." prompt="Mention the Name of the Employer / Deductor I.e. Employer / Deductor who deducts tax" sqref="B25">
      <formula1>25</formula1>
    </dataValidation>
    <dataValidation type="textLength" errorStyle="warning" operator="lessThanOrEqual" showInputMessage="1" error="Mention the Name of the Employer / Deductor I.e. Employer / Deductor who deducts tax" promptTitle="Mention the Name of the Emp..." prompt="Mention the Name of the Employer / Deductor I.e. Employer / Deductor who deducts tax" sqref="B26">
      <formula1>25</formula1>
    </dataValidation>
    <dataValidation type="textLength" errorStyle="warning" operator="lessThanOrEqual" allowBlank="1" showInputMessage="1" error="Mention the Name of the Employer / Deductor I.e. Employer / Deductor who deducts tax" promptTitle="Mention the Name of the Emp..." prompt="Mention the Name of the Employer / Deductor I.e. Employer / Deductor who deducts tax" sqref="B27">
      <formula1>25</formula1>
    </dataValidation>
    <dataValidation type="list" errorStyle="warning" allowBlank="1" showInputMessage="1" error="Numeric code for state. " promptTitle="Numeric code for state. " prompt="Numeric code for state. " sqref="B28">
      <formula1>States</formula1>
    </dataValidation>
    <dataValidation type="textLength" errorStyle="warning" operator="lessThanOrEqual" allowBlank="1" showInputMessage="1" error="PIN Code of  Deductor .  " promptTitle="PIN Code of  Deductor .  " prompt="PIN Code of  Deductor .  " sqref="B29">
      <formula1>6</formula1>
    </dataValidation>
    <dataValidation type="textLength" errorStyle="warning" operator="lessThanOrEqual" allowBlank="1" showInputMessage="1" error="Valid E-mail  should be provided." promptTitle="Valid E-mail  should be pro..." prompt="Valid E-mail  should be provided." sqref="B30">
      <formula1>75</formula1>
    </dataValidation>
    <dataValidation type="textLength" errorStyle="warning" operator="lessThanOrEqual" showInputMessage="1" error="Mention 10 digit mobile number" promptTitle="Mention 10 digit mobile number" prompt="Mention 10 digit mobile number" sqref="B31">
      <formula1>10</formula1>
    </dataValidation>
    <dataValidation type="textLength" errorStyle="warning" operator="lessThanOrEqual" showInputMessage="1" error="Mention STD of telephone number" promptTitle="Mention STD of telephone nu..." prompt="Mention STD of telephone number" sqref="B32">
      <formula1>10</formula1>
    </dataValidation>
    <dataValidation type="textLength" errorStyle="warning" operator="lessThanOrEqual" showInputMessage="1" error="Mention telephone number" promptTitle="Mention telephone number" prompt="Mention telephone number" sqref="B33">
      <formula1>10</formula1>
    </dataValidation>
    <dataValidation type="list" errorStyle="warning" allowBlank="1" showInputMessage="1" error="&quot;Y&quot; if address has changed after filing last return, &quot;N&quot; otherwise." promptTitle="&quot;Y&quot; if address has changed ..." prompt="&quot;Y&quot; if address has changed after filing last return, &quot;N&quot; otherwise." sqref="B34">
      <formula1>"Yes,No"</formula1>
    </dataValidation>
    <dataValidation type="list" errorStyle="warning" allowBlank="1" showInputMessage="1" error="Numeric code for state. " promptTitle="Numeric code for state. " prompt="Numeric code for state. " sqref="B35">
      <formula1>States</formula1>
    </dataValidation>
    <dataValidation type="textLength" errorStyle="warning" operator="lessThanOrEqual" allowBlank="1" showInputMessage="1" error="Optional for deductor type Central Govt. (A), State Govt. (S), Statutory Body - Central Govt. (D), Statutory Body - State Govt. (E), Autonomous body - Central Govt. (G), Autonomous body - State Govt. ..." promptTitle="Optional for deductor type ..." prompt="Optional for deductor type Central Govt. (A), State Govt. (S), Statutory Body - Central Govt. (D), Statutory Body - State Govt. (E), Autonomous body - Central Govt. (G), Autonomous body - State Govt. ..." sqref="B36">
      <formula1>20</formula1>
    </dataValidation>
    <dataValidation type="textLength" errorStyle="warning" operator="lessThanOrEqual" allowBlank="1" showInputMessage="1" error="Mandatory for deductor type Central Government" promptTitle="Mandatory for deductor type..." prompt="Mandatory for deductor type Central Government" sqref="B37">
      <formula1>20</formula1>
    </dataValidation>
    <dataValidation type="list" errorStyle="warning" allowBlank="1" showInputMessage="1" error="Numeric code for Ministry name should be provided." promptTitle="Numeric code for Ministry n..." prompt="Numeric code for Ministry name should be provided." sqref="B38">
      <formula1>Ministry</formula1>
    </dataValidation>
    <dataValidation type="textLength" errorStyle="warning" operator="lessThanOrEqual" allowBlank="1" showInputMessage="1" error="If numeric code '99" promptTitle="If numeric code '99" prompt="If numeric code '99" sqref="B39">
      <formula1>150</formula1>
    </dataValidation>
    <dataValidation type="textLength" errorStyle="warning" operator="lessThanOrEqual" allowBlank="1" showInputMessage="1" error="Optional for deductor type Central Govt. (A), State Govt. (S), Statutory Body - Central Govt. (D), Statutory Body - State Govt. (E), Autonomous body - Central Govt. (G), Autonomous body - State Govt. ..." promptTitle="Optional for deductor type ..." prompt="Optional for deductor type Central Govt. (A), State Govt. (S), Statutory Body - Central Govt. (D), Statutory Body - State Govt. (E), Autonomous body - Central Govt. (G), Autonomous body - State Govt. ..." sqref="B40">
      <formula1>7</formula1>
    </dataValidation>
    <dataValidation type="textLength" errorStyle="warning" operator="lessThanOrEqual" allowBlank="1" showInputMessage="1" error="Optional for deductor type Central Govt. (A), State Govt. (S), Statutory Body - Central Govt. (D), Statutory Body - State Govt. (E), Autonomous body - Central Govt. (G), Autonomous body - State Govt. ..." promptTitle="Optional for deductor type ..." prompt="Optional for deductor type Central Govt. (A), State Govt. (S), Statutory Body - Central Govt. (D), Statutory Body - State Govt. (E), Autonomous body - Central Govt. (G), Autonomous body - State Govt. ..." sqref="B41">
      <formula1>10</formula1>
    </dataValidation>
    <dataValidation type="textLength" errorStyle="warning" operator="lessThanOrEqual" showInputMessage="1" error="Mention STD of telephone number" promptTitle="Mention STD of telephone nu..." prompt="Mention STD of telephone number" sqref="B42">
      <formula1>5</formula1>
    </dataValidation>
    <dataValidation type="textLength" errorStyle="warning" operator="lessThanOrEqual" showInputMessage="1" error="Mention 10 digit telephone number" promptTitle="Mention 10 digit telephone ..." prompt="Mention 10 digit telephone number" sqref="B43">
      <formula1>10</formula1>
    </dataValidation>
    <dataValidation type="textLength" errorStyle="warning" operator="lessThanOrEqual" showInputMessage="1" error="Valid E-mail  should be provided." promptTitle="Valid E-mail  should be pro..." prompt="Valid E-mail  should be provided." sqref="B44">
      <formula1>75</formula1>
    </dataValidation>
    <dataValidation type="textLength" errorStyle="warning" operator="lessThanOrEqual" showInputMessage="1" error="Mention STD of telephone number" promptTitle="Mention STD of telephone nu..." prompt="Mention STD of telephone number" sqref="B45">
      <formula1>5</formula1>
    </dataValidation>
    <dataValidation type="textLength" errorStyle="warning" operator="lessThanOrEqual" showInputMessage="1" error="Mention 10 digit telephone number" promptTitle="Mention 10 digit telephone ..." prompt="Mention 10 digit telephone number" sqref="B46">
      <formula1>10</formula1>
    </dataValidation>
    <dataValidation type="textLength" errorStyle="warning" operator="lessThanOrEqual" showInputMessage="1" error="Valid E-mail  should be provided." promptTitle="Valid E-mail  should be pro..." prompt="Valid E-mail  should be provided." sqref="B47">
      <formula1>75</formula1>
    </dataValidation>
    <dataValidation type="textLength" errorStyle="warning" operator="lessThanOrEqual" showInputMessage="1" error="Mandatory to mention value for statements pertaining to FY 2013-14 onwards._x000a_Applicable only in case the deductor category is &quot;Central Govt.&quot; or &quot;State Govt.&quot; and mode of deposit of TDS/TCS is through ..." promptTitle="Mandatory to mention value ..." prompt="Mandatory to mention value for statements pertaining to FY 2013-14 onwards._x000a_Applicable only in case the deductor category is &quot;Central Govt.&quot; or &quot;State Govt.&quot; and mode of deposit of TDS/TCS is through ..." sqref="B48">
      <formula1>7</formula1>
    </dataValidation>
    <dataValidation type="textLength" errorStyle="warning" operator="lessThanOrEqual" showInputMessage="1" error="Mention 15 digit valid Goods and Service Tax Number (GSTIN)." promptTitle="Mention 15 digit valid Good..." prompt="Mention 15 digit valid Goods and Service Tax Number (GSTIN)." sqref="B49">
      <formula1>15</formula1>
    </dataValidation>
    <dataValidation type="list" errorStyle="warning" showInputMessage="1" error="&quot;Yes&quot; if regular statement for Form 26Q has been filed for earlier period, else value &quot;No&quot; should be provided." promptTitle="&quot;Yes&quot; if regular statement ..." prompt="&quot;Yes&quot; if regular statement for Form 26Q has been filed for earlier period, else value &quot;No&quot; should be provided." sqref="B50">
      <formula1>"Yes,No"</formula1>
    </dataValidation>
    <dataValidation type="textLength" errorStyle="warning" operator="lessThanOrEqual" showInputMessage="1" error="mandatory to mention 15 digit Token number of immediate previous regular statement " promptTitle="mandatory to mention 15 dig..." prompt="mandatory to mention 15 digit Token number of immediate previous regular statement " sqref="B51">
      <formula1>15</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1"/>
  <sheetViews>
    <sheetView zoomScaleNormal="100" workbookViewId="0">
      <pane ySplit="1" topLeftCell="A2" activePane="bottomLeft" state="frozen"/>
      <selection activeCell="L2" sqref="L2"/>
      <selection pane="bottomLeft" activeCell="A2" sqref="A2"/>
    </sheetView>
  </sheetViews>
  <sheetFormatPr defaultColWidth="0" defaultRowHeight="14.4" x14ac:dyDescent="0.3"/>
  <cols>
    <col min="1" max="1" width="22.109375" style="1" bestFit="1" customWidth="1"/>
    <col min="2" max="2" width="23.6640625" style="1" customWidth="1"/>
    <col min="3" max="3" width="67.6640625" style="1" customWidth="1"/>
    <col min="4" max="4" width="31.33203125" style="1" customWidth="1"/>
    <col min="5" max="5" width="22" bestFit="1" customWidth="1"/>
    <col min="6" max="8" width="28.6640625" bestFit="1" customWidth="1"/>
    <col min="9" max="9" width="22" bestFit="1" customWidth="1"/>
    <col min="10" max="10" width="21.5546875" bestFit="1" customWidth="1"/>
    <col min="11" max="11" width="22.44140625" customWidth="1"/>
    <col min="12" max="12" width="20.33203125" bestFit="1" customWidth="1"/>
    <col min="13" max="13" width="34.44140625" bestFit="1" customWidth="1"/>
    <col min="14" max="14" width="21" bestFit="1" customWidth="1"/>
    <col min="15" max="16" width="21" customWidth="1"/>
    <col min="17" max="17" width="21.33203125" bestFit="1" customWidth="1"/>
    <col min="18" max="18" width="22.33203125" bestFit="1" customWidth="1"/>
    <col min="19" max="19" width="45.33203125" bestFit="1" customWidth="1"/>
    <col min="20" max="34" width="45.33203125" customWidth="1"/>
    <col min="35" max="35" width="22.33203125" bestFit="1" customWidth="1"/>
    <col min="36" max="42" width="0" hidden="1" customWidth="1"/>
    <col min="43" max="16384" width="22.44140625" hidden="1"/>
  </cols>
  <sheetData>
    <row r="1" spans="1:35" s="1" customFormat="1" ht="91.95" customHeight="1" x14ac:dyDescent="0.3">
      <c r="A1" s="6" t="s">
        <v>1045</v>
      </c>
      <c r="B1" s="6" t="s">
        <v>1046</v>
      </c>
      <c r="C1" s="6" t="s">
        <v>1047</v>
      </c>
      <c r="D1" s="6" t="s">
        <v>1048</v>
      </c>
      <c r="E1" s="6" t="s">
        <v>1049</v>
      </c>
      <c r="F1" s="6" t="s">
        <v>1050</v>
      </c>
      <c r="G1" s="6" t="s">
        <v>1051</v>
      </c>
      <c r="H1" s="6" t="s">
        <v>1052</v>
      </c>
      <c r="I1" s="6" t="s">
        <v>1053</v>
      </c>
      <c r="J1" s="6" t="s">
        <v>1054</v>
      </c>
      <c r="K1" s="6" t="s">
        <v>1055</v>
      </c>
      <c r="L1" s="6" t="s">
        <v>1056</v>
      </c>
      <c r="M1" s="6" t="s">
        <v>1057</v>
      </c>
      <c r="N1" s="6" t="s">
        <v>1058</v>
      </c>
      <c r="O1" s="6" t="s">
        <v>92</v>
      </c>
      <c r="P1" s="6" t="s">
        <v>77</v>
      </c>
      <c r="Q1" s="6" t="s">
        <v>1059</v>
      </c>
      <c r="R1" s="6" t="s">
        <v>1060</v>
      </c>
      <c r="S1" s="6" t="s">
        <v>1061</v>
      </c>
      <c r="T1" s="6" t="s">
        <v>1062</v>
      </c>
      <c r="U1" s="6" t="s">
        <v>1063</v>
      </c>
      <c r="V1" s="6" t="s">
        <v>1064</v>
      </c>
      <c r="W1" s="6" t="s">
        <v>1065</v>
      </c>
      <c r="X1" s="6" t="s">
        <v>1066</v>
      </c>
      <c r="Y1" s="6" t="s">
        <v>1067</v>
      </c>
      <c r="Z1" s="6" t="s">
        <v>1068</v>
      </c>
      <c r="AA1" s="6" t="s">
        <v>1069</v>
      </c>
      <c r="AB1" s="6" t="s">
        <v>1042</v>
      </c>
      <c r="AC1" s="6" t="s">
        <v>1070</v>
      </c>
      <c r="AD1" s="6" t="s">
        <v>1071</v>
      </c>
      <c r="AE1" s="6" t="s">
        <v>1488</v>
      </c>
      <c r="AF1" s="6" t="s">
        <v>1489</v>
      </c>
      <c r="AG1" s="6" t="s">
        <v>1490</v>
      </c>
      <c r="AH1" s="6" t="s">
        <v>1491</v>
      </c>
      <c r="AI1" s="6" t="s">
        <v>66</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1"/>
  <sheetViews>
    <sheetView zoomScaleNormal="100" workbookViewId="0">
      <pane ySplit="1" topLeftCell="A2" activePane="bottomLeft" state="frozen"/>
      <selection pane="bottomLeft" activeCell="A2" sqref="A2"/>
    </sheetView>
  </sheetViews>
  <sheetFormatPr defaultColWidth="0" defaultRowHeight="14.4" x14ac:dyDescent="0.3"/>
  <cols>
    <col min="1" max="1" width="22.109375" style="1" bestFit="1" customWidth="1"/>
    <col min="2" max="2" width="23.6640625" style="1" customWidth="1"/>
    <col min="3" max="3" width="43" style="1" customWidth="1"/>
    <col min="4" max="4" width="31.33203125" style="1" customWidth="1"/>
    <col min="5" max="5" width="38.88671875" customWidth="1"/>
    <col min="6" max="8" width="28.6640625" bestFit="1" customWidth="1"/>
    <col min="9" max="9" width="22" bestFit="1" customWidth="1"/>
    <col min="10" max="10" width="21.5546875" bestFit="1" customWidth="1"/>
    <col min="11" max="11" width="21.5546875" customWidth="1"/>
    <col min="12" max="12" width="22.44140625" customWidth="1"/>
    <col min="13" max="13" width="20.33203125" bestFit="1" customWidth="1"/>
    <col min="14" max="14" width="34.44140625" bestFit="1" customWidth="1"/>
    <col min="15" max="15" width="21" bestFit="1" customWidth="1"/>
    <col min="16" max="16" width="21" customWidth="1"/>
    <col min="17" max="17" width="21.33203125" bestFit="1" customWidth="1"/>
    <col min="18" max="19" width="21" customWidth="1"/>
    <col min="20" max="20" width="22.33203125" bestFit="1" customWidth="1"/>
    <col min="21" max="21" width="45.33203125" bestFit="1" customWidth="1"/>
    <col min="22" max="25" width="45.33203125" customWidth="1"/>
    <col min="26" max="26" width="22.33203125" bestFit="1" customWidth="1"/>
    <col min="27" max="33" width="0" hidden="1" customWidth="1"/>
    <col min="34" max="16384" width="22.44140625" hidden="1"/>
  </cols>
  <sheetData>
    <row r="1" spans="1:26" s="1" customFormat="1" ht="91.95" customHeight="1" x14ac:dyDescent="0.3">
      <c r="A1" s="6" t="s">
        <v>51</v>
      </c>
      <c r="B1" s="6" t="s">
        <v>1072</v>
      </c>
      <c r="C1" s="6" t="s">
        <v>1073</v>
      </c>
      <c r="D1" s="6" t="s">
        <v>1074</v>
      </c>
      <c r="E1" s="6" t="s">
        <v>1075</v>
      </c>
      <c r="F1" s="6" t="s">
        <v>1076</v>
      </c>
      <c r="G1" s="6" t="s">
        <v>1077</v>
      </c>
      <c r="H1" s="6" t="s">
        <v>1078</v>
      </c>
      <c r="I1" s="6" t="s">
        <v>1079</v>
      </c>
      <c r="J1" s="6" t="s">
        <v>1080</v>
      </c>
      <c r="K1" s="6" t="s">
        <v>1081</v>
      </c>
      <c r="L1" s="6" t="s">
        <v>1082</v>
      </c>
      <c r="M1" s="6" t="s">
        <v>1083</v>
      </c>
      <c r="N1" s="6" t="s">
        <v>1084</v>
      </c>
      <c r="O1" s="6" t="s">
        <v>1085</v>
      </c>
      <c r="P1" s="6" t="s">
        <v>1086</v>
      </c>
      <c r="Q1" s="6" t="s">
        <v>1087</v>
      </c>
      <c r="R1" s="6" t="s">
        <v>78</v>
      </c>
      <c r="S1" s="6" t="s">
        <v>79</v>
      </c>
      <c r="T1" s="6" t="s">
        <v>1088</v>
      </c>
      <c r="U1" s="6" t="s">
        <v>1089</v>
      </c>
      <c r="V1" s="6" t="s">
        <v>1090</v>
      </c>
      <c r="W1" s="6" t="s">
        <v>1091</v>
      </c>
      <c r="X1" s="6" t="s">
        <v>1092</v>
      </c>
      <c r="Y1" s="6" t="s">
        <v>1492</v>
      </c>
      <c r="Z1" s="6" t="s">
        <v>66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T1"/>
  <sheetViews>
    <sheetView topLeftCell="CP1" workbookViewId="0">
      <pane ySplit="1" topLeftCell="A2" activePane="bottomLeft" state="frozen"/>
      <selection pane="bottomLeft" activeCell="CS1" sqref="CS1"/>
    </sheetView>
  </sheetViews>
  <sheetFormatPr defaultColWidth="0" defaultRowHeight="14.4" x14ac:dyDescent="0.3"/>
  <cols>
    <col min="1" max="95" width="23.33203125" customWidth="1"/>
    <col min="96" max="98" width="23.5546875" customWidth="1"/>
    <col min="99" max="16384" width="23.5546875" hidden="1"/>
  </cols>
  <sheetData>
    <row r="1" spans="1:98" s="24" customFormat="1" ht="183.45" customHeight="1" thickBot="1" x14ac:dyDescent="0.35">
      <c r="A1" s="105" t="s">
        <v>1632</v>
      </c>
      <c r="B1" s="106" t="s">
        <v>1633</v>
      </c>
      <c r="C1" s="106" t="s">
        <v>1634</v>
      </c>
      <c r="D1" s="106" t="s">
        <v>1635</v>
      </c>
      <c r="E1" s="106" t="s">
        <v>1636</v>
      </c>
      <c r="F1" s="106" t="s">
        <v>1637</v>
      </c>
      <c r="G1" s="106" t="s">
        <v>1638</v>
      </c>
      <c r="H1" s="106" t="s">
        <v>1639</v>
      </c>
      <c r="I1" s="106" t="s">
        <v>1640</v>
      </c>
      <c r="J1" s="106" t="s">
        <v>1641</v>
      </c>
      <c r="K1" s="106" t="s">
        <v>1642</v>
      </c>
      <c r="L1" s="106" t="s">
        <v>1643</v>
      </c>
      <c r="M1" s="106" t="s">
        <v>1644</v>
      </c>
      <c r="N1" s="106" t="s">
        <v>1645</v>
      </c>
      <c r="O1" s="106" t="s">
        <v>1646</v>
      </c>
      <c r="P1" s="106" t="s">
        <v>1647</v>
      </c>
      <c r="Q1" s="106" t="s">
        <v>1648</v>
      </c>
      <c r="R1" s="106" t="s">
        <v>1649</v>
      </c>
      <c r="S1" s="106" t="s">
        <v>1650</v>
      </c>
      <c r="T1" s="106" t="s">
        <v>1651</v>
      </c>
      <c r="U1" s="106" t="s">
        <v>1652</v>
      </c>
      <c r="V1" s="106" t="s">
        <v>1653</v>
      </c>
      <c r="W1" s="106" t="s">
        <v>1654</v>
      </c>
      <c r="X1" s="106" t="s">
        <v>1655</v>
      </c>
      <c r="Y1" s="106" t="s">
        <v>1656</v>
      </c>
      <c r="Z1" s="106" t="s">
        <v>1657</v>
      </c>
      <c r="AA1" s="106" t="s">
        <v>1658</v>
      </c>
      <c r="AB1" s="106" t="s">
        <v>1659</v>
      </c>
      <c r="AC1" s="106" t="s">
        <v>1660</v>
      </c>
      <c r="AD1" s="106" t="s">
        <v>1661</v>
      </c>
      <c r="AE1" s="106" t="s">
        <v>1662</v>
      </c>
      <c r="AF1" s="106" t="s">
        <v>1663</v>
      </c>
      <c r="AG1" s="106" t="s">
        <v>1664</v>
      </c>
      <c r="AH1" s="106" t="s">
        <v>1665</v>
      </c>
      <c r="AI1" s="106" t="s">
        <v>1666</v>
      </c>
      <c r="AJ1" s="106" t="s">
        <v>1667</v>
      </c>
      <c r="AK1" s="106" t="s">
        <v>1668</v>
      </c>
      <c r="AL1" s="106" t="s">
        <v>1669</v>
      </c>
      <c r="AM1" s="106" t="s">
        <v>1670</v>
      </c>
      <c r="AN1" s="106" t="s">
        <v>1671</v>
      </c>
      <c r="AO1" s="106" t="s">
        <v>1672</v>
      </c>
      <c r="AP1" s="106" t="s">
        <v>1673</v>
      </c>
      <c r="AQ1" s="106" t="s">
        <v>1674</v>
      </c>
      <c r="AR1" s="106" t="s">
        <v>1675</v>
      </c>
      <c r="AS1" s="106" t="s">
        <v>1676</v>
      </c>
      <c r="AT1" s="106" t="s">
        <v>1677</v>
      </c>
      <c r="AU1" s="106" t="s">
        <v>1678</v>
      </c>
      <c r="AV1" s="106" t="s">
        <v>1679</v>
      </c>
      <c r="AW1" s="106" t="s">
        <v>1680</v>
      </c>
      <c r="AX1" s="106" t="s">
        <v>1681</v>
      </c>
      <c r="AY1" s="106" t="s">
        <v>1682</v>
      </c>
      <c r="AZ1" s="106" t="s">
        <v>1683</v>
      </c>
      <c r="BA1" s="106" t="s">
        <v>1684</v>
      </c>
      <c r="BB1" s="106" t="s">
        <v>1685</v>
      </c>
      <c r="BC1" s="106" t="s">
        <v>1686</v>
      </c>
      <c r="BD1" s="106" t="s">
        <v>1687</v>
      </c>
      <c r="BE1" s="106" t="s">
        <v>1688</v>
      </c>
      <c r="BF1" s="106" t="s">
        <v>1689</v>
      </c>
      <c r="BG1" s="106" t="s">
        <v>1690</v>
      </c>
      <c r="BH1" s="106" t="s">
        <v>1691</v>
      </c>
      <c r="BI1" s="106" t="s">
        <v>1692</v>
      </c>
      <c r="BJ1" s="106" t="s">
        <v>1693</v>
      </c>
      <c r="BK1" s="106" t="s">
        <v>1694</v>
      </c>
      <c r="BL1" s="106" t="s">
        <v>1695</v>
      </c>
      <c r="BM1" s="106" t="s">
        <v>1696</v>
      </c>
      <c r="BN1" s="106" t="s">
        <v>1697</v>
      </c>
      <c r="BO1" s="106" t="s">
        <v>1698</v>
      </c>
      <c r="BP1" s="106" t="s">
        <v>1699</v>
      </c>
      <c r="BQ1" s="106" t="s">
        <v>1700</v>
      </c>
      <c r="BR1" s="106" t="s">
        <v>1701</v>
      </c>
      <c r="BS1" s="106" t="s">
        <v>1702</v>
      </c>
      <c r="BT1" s="103" t="s">
        <v>1738</v>
      </c>
      <c r="BU1" s="104" t="s">
        <v>1739</v>
      </c>
      <c r="BV1" s="104" t="s">
        <v>1740</v>
      </c>
      <c r="BW1" s="104" t="s">
        <v>1741</v>
      </c>
      <c r="BX1" s="104" t="s">
        <v>1742</v>
      </c>
      <c r="BY1" s="104" t="s">
        <v>1743</v>
      </c>
      <c r="BZ1" s="104" t="s">
        <v>1744</v>
      </c>
      <c r="CA1" s="104" t="s">
        <v>1745</v>
      </c>
      <c r="CB1" s="104" t="s">
        <v>1703</v>
      </c>
      <c r="CC1" s="104" t="s">
        <v>1704</v>
      </c>
      <c r="CD1" s="104" t="s">
        <v>1705</v>
      </c>
      <c r="CE1" s="104" t="s">
        <v>1706</v>
      </c>
      <c r="CF1" s="104" t="s">
        <v>1707</v>
      </c>
      <c r="CG1" s="104" t="s">
        <v>1708</v>
      </c>
      <c r="CH1" s="104" t="s">
        <v>1709</v>
      </c>
      <c r="CI1" s="104" t="s">
        <v>1710</v>
      </c>
      <c r="CJ1" s="104" t="s">
        <v>1711</v>
      </c>
      <c r="CK1" s="104" t="s">
        <v>1712</v>
      </c>
      <c r="CL1" s="104" t="s">
        <v>1713</v>
      </c>
      <c r="CM1" s="104" t="s">
        <v>1714</v>
      </c>
      <c r="CN1" s="104" t="s">
        <v>1715</v>
      </c>
      <c r="CO1" s="104" t="s">
        <v>1716</v>
      </c>
      <c r="CP1" s="104" t="s">
        <v>1717</v>
      </c>
      <c r="CQ1" s="104" t="s">
        <v>1718</v>
      </c>
      <c r="CR1" s="104" t="s">
        <v>1719</v>
      </c>
      <c r="CS1" s="104" t="s">
        <v>1750</v>
      </c>
      <c r="CT1" s="104" t="s">
        <v>1806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Instructions</vt:lpstr>
      <vt:lpstr>Challan</vt:lpstr>
      <vt:lpstr>Payment</vt:lpstr>
      <vt:lpstr>Deductor</vt:lpstr>
      <vt:lpstr>Body</vt:lpstr>
      <vt:lpstr>CompanyName</vt:lpstr>
      <vt:lpstr>Countries</vt:lpstr>
      <vt:lpstr>mapping_24q4</vt:lpstr>
      <vt:lpstr>mapping_26</vt:lpstr>
      <vt:lpstr>Ministry</vt:lpstr>
      <vt:lpstr>Quote_Template!Print_Area</vt:lpstr>
      <vt:lpstr>Quote_Template!Print_Titles</vt:lpstr>
      <vt:lpstr>Remarks1</vt:lpstr>
      <vt:lpstr>Remittance</vt:lpstr>
      <vt:lpstr>RowTitleRegion1..D8</vt:lpstr>
      <vt:lpstr>Section27EQ</vt:lpstr>
      <vt:lpstr>SectionCode</vt:lpstr>
      <vt:lpstr>Sections</vt:lpstr>
      <vt:lpstr>Sections1</vt:lpstr>
      <vt:lpstr>States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NVSSY_Home_Dell</dc:creator>
  <cp:lastModifiedBy>Chirag Shah</cp:lastModifiedBy>
  <cp:lastPrinted>2024-03-29T01:07:25Z</cp:lastPrinted>
  <dcterms:created xsi:type="dcterms:W3CDTF">2021-07-02T03:16:37Z</dcterms:created>
  <dcterms:modified xsi:type="dcterms:W3CDTF">2025-07-22T10:27:59Z</dcterms:modified>
</cp:coreProperties>
</file>