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mean HI invesment rates" sheetId="1" r:id="rId4"/>
    <sheet state="visible" name="Individual mean HI investment %" sheetId="2" r:id="rId5"/>
    <sheet state="visible" name="Final round mean investment" sheetId="3" r:id="rId6"/>
    <sheet state="visible" name="Pre-post intervention" sheetId="4" r:id="rId7"/>
    <sheet state="visible" name="In-class results" sheetId="5" r:id="rId8"/>
    <sheet state="visible" name="Does intervention change psyche" sheetId="6" r:id="rId9"/>
    <sheet state="visible" name="Nationalities" sheetId="7" r:id="rId10"/>
    <sheet state="visible" name="Acccumulation effect (maybe)" sheetId="8" r:id="rId11"/>
    <sheet state="visible" name="Escaping the poverty trap" sheetId="9" r:id="rId12"/>
    <sheet state="visible" name="Descriptive statistics" sheetId="10" r:id="rId13"/>
  </sheets>
  <definedNames/>
  <calcPr/>
</workbook>
</file>

<file path=xl/sharedStrings.xml><?xml version="1.0" encoding="utf-8"?>
<sst xmlns="http://schemas.openxmlformats.org/spreadsheetml/2006/main" count="548" uniqueCount="97">
  <si>
    <t>In-class no government intervention</t>
  </si>
  <si>
    <t>In-class low government intervention</t>
  </si>
  <si>
    <t>Out-of-class low government intervention 1</t>
  </si>
  <si>
    <t>Out-of-class low government intervention 2</t>
  </si>
  <si>
    <t>In-class high government intervention</t>
  </si>
  <si>
    <t>Out-of-class no intervention with high returns</t>
  </si>
  <si>
    <t>Out-of-class no intervention with low returns</t>
  </si>
  <si>
    <t>Out-of-class constant endowment (low government intervention)</t>
  </si>
  <si>
    <t>Out-of-class no government intervention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</si>
  <si>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</si>
  <si>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</si>
  <si>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</si>
  <si>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</si>
  <si>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</si>
  <si>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</si>
  <si>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</si>
  <si>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</si>
  <si>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</si>
  <si>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</si>
  <si>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Nationality</t>
  </si>
  <si>
    <t>Gender</t>
  </si>
  <si>
    <t>Taken experimental economics class</t>
  </si>
  <si>
    <t>Age</t>
  </si>
  <si>
    <t>Game</t>
  </si>
  <si>
    <t>Mean investment in high-tech sector (%)</t>
  </si>
  <si>
    <t>Spanish</t>
  </si>
  <si>
    <t>Male</t>
  </si>
  <si>
    <t>Yes</t>
  </si>
  <si>
    <t>In-class no gov intervention</t>
  </si>
  <si>
    <t>Italian</t>
  </si>
  <si>
    <t>Portuguese</t>
  </si>
  <si>
    <t>US/Greek</t>
  </si>
  <si>
    <t>Female</t>
  </si>
  <si>
    <t>Indian</t>
  </si>
  <si>
    <t>Austrian</t>
  </si>
  <si>
    <t>Hungarian</t>
  </si>
  <si>
    <t>Canadian</t>
  </si>
  <si>
    <t>Turkish</t>
  </si>
  <si>
    <t>USA</t>
  </si>
  <si>
    <t>German</t>
  </si>
  <si>
    <t>No</t>
  </si>
  <si>
    <t>Out-of-class low government intervention</t>
  </si>
  <si>
    <t>British</t>
  </si>
  <si>
    <t xml:space="preserve">Male </t>
  </si>
  <si>
    <t>Icelandic</t>
  </si>
  <si>
    <t>Norwegian</t>
  </si>
  <si>
    <t>Out-of-class no intervention high returns</t>
  </si>
  <si>
    <t>Out-of-class no intervention low returns</t>
  </si>
  <si>
    <t>Egyptian</t>
  </si>
  <si>
    <t>Out-of-class constant endowment (low intervention)</t>
  </si>
  <si>
    <t>Irish</t>
  </si>
  <si>
    <t>Round End</t>
  </si>
  <si>
    <t>-</t>
  </si>
  <si>
    <t>2 rounds prior to intervention</t>
  </si>
  <si>
    <t>Round prior to intervention</t>
  </si>
  <si>
    <t>Intervention round</t>
  </si>
  <si>
    <t>Round after intervention round</t>
  </si>
  <si>
    <t>Out-of-class constant endowment</t>
  </si>
  <si>
    <t xml:space="preserve">Before </t>
  </si>
  <si>
    <t>After</t>
  </si>
  <si>
    <t>Before</t>
  </si>
  <si>
    <t>P1</t>
  </si>
  <si>
    <t>P2</t>
  </si>
  <si>
    <t>P3</t>
  </si>
  <si>
    <t>P4</t>
  </si>
  <si>
    <t>P5</t>
  </si>
  <si>
    <t>P6</t>
  </si>
  <si>
    <t>P7</t>
  </si>
  <si>
    <t>Experiment</t>
  </si>
  <si>
    <t>Wilcoxon signed rank test value</t>
  </si>
  <si>
    <t xml:space="preserve">p-value </t>
  </si>
  <si>
    <t>Standardised effect size</t>
  </si>
  <si>
    <t>0.17(small)</t>
  </si>
  <si>
    <t>0.78 (large)</t>
  </si>
  <si>
    <t>Insufficient observations</t>
  </si>
  <si>
    <t>Out-of class low government intervention 2</t>
  </si>
  <si>
    <t>0.87(large)</t>
  </si>
  <si>
    <t>Comparison of mean investment rates in R7 or final round across in-class games</t>
  </si>
  <si>
    <t>Find test if possible</t>
  </si>
  <si>
    <t>Chart</t>
  </si>
  <si>
    <t>Compare out-of-class low government intervention games with out of class no intervention game with low payoffs - comparison of mean contribution at round of intervention and final round</t>
  </si>
  <si>
    <t>Compare in-class high government intervention game with out-of-class no intervention game with high payoffs - comparison of mean contribution rate at round of intervention and final round</t>
  </si>
  <si>
    <t>Tests if possible</t>
  </si>
  <si>
    <t>final round</t>
  </si>
  <si>
    <t>government intervention</t>
  </si>
  <si>
    <t>I will run some regressions to see if nationality makes a difference to mean contribution rates</t>
  </si>
  <si>
    <t>We will perhaps make some charts outlining differences between nationalities</t>
  </si>
  <si>
    <t>Out-of-class low intervention game 1</t>
  </si>
  <si>
    <t>Out-of-class low intervention game 2</t>
  </si>
  <si>
    <t>Out-of-class constant endowment game</t>
  </si>
  <si>
    <t>Escaped poverty trap</t>
  </si>
  <si>
    <t>Proportion</t>
  </si>
  <si>
    <t>Did not escape poverty trap</t>
  </si>
  <si>
    <t>Defining as 75% mean contribution for 2 cumulative rounds</t>
  </si>
  <si>
    <t>In-class</t>
  </si>
  <si>
    <t>Out-of-class</t>
  </si>
  <si>
    <t>Experimental economics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</si>
</sst>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horizontal="right" readingOrder="0" shrinkToFit="0" vertical="bottom" wrapText="0"/>
    </xf>
    <xf borderId="0" fillId="0" fontId="5" numFmtId="2" xfId="0" applyAlignment="1" applyFont="1" applyNumberForma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0" fillId="2" fontId="3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3" xfId="0" applyAlignment="1" applyFont="1" applyNumberFormat="1">
      <alignment horizontal="center" readingOrder="0" shrinkToFit="0" vertical="bottom" wrapText="0"/>
    </xf>
    <xf borderId="0" fillId="0" fontId="3" numFmtId="4" xfId="0" applyAlignment="1" applyFont="1" applyNumberFormat="1">
      <alignment horizontal="left" readingOrder="0" vertical="bottom"/>
    </xf>
    <xf borderId="0" fillId="0" fontId="3" numFmtId="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3" xfId="0" applyAlignment="1" applyFont="1" applyNumberFormat="1">
      <alignment readingOrder="0" shrinkToFit="0" vertical="bottom" wrapText="0"/>
    </xf>
    <xf borderId="0" fillId="0" fontId="3" numFmtId="3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2" xfId="0" applyAlignment="1" applyFont="1" applyNumberFormat="1">
      <alignment horizontal="center" readingOrder="0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4" xfId="0" applyFont="1" applyNumberFormat="1"/>
    <xf borderId="0" fillId="0" fontId="2" numFmtId="4" xfId="0" applyFont="1" applyNumberFormat="1"/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2" xfId="0" applyFont="1" applyNumberFormat="1"/>
    <xf borderId="2" fillId="0" fontId="3" numFmtId="0" xfId="0" applyAlignment="1" applyBorder="1" applyFont="1">
      <alignment horizontal="right" shrinkToFit="0" vertical="bottom" wrapText="1"/>
    </xf>
    <xf borderId="2" fillId="0" fontId="3" numFmtId="2" xfId="0" applyAlignment="1" applyBorder="1" applyFont="1" applyNumberFormat="1">
      <alignment horizontal="right" shrinkToFit="0" vertical="bottom" wrapText="1"/>
    </xf>
    <xf borderId="2" fillId="2" fontId="3" numFmtId="0" xfId="0" applyAlignment="1" applyBorder="1" applyFont="1">
      <alignment horizontal="right" shrinkToFit="0" vertical="bottom" wrapText="1"/>
    </xf>
    <xf borderId="0" fillId="2" fontId="3" numFmtId="2" xfId="0" applyFont="1" applyNumberFormat="1"/>
    <xf borderId="2" fillId="2" fontId="3" numFmtId="2" xfId="0" applyAlignment="1" applyBorder="1" applyFont="1" applyNumberFormat="1">
      <alignment horizontal="right" shrinkToFit="0" vertical="bottom" wrapText="1"/>
    </xf>
    <xf borderId="0" fillId="3" fontId="3" numFmtId="2" xfId="0" applyAlignment="1" applyFill="1" applyFont="1" applyNumberFormat="1">
      <alignment horizontal="right" shrinkToFit="0" vertical="bottom" wrapText="1"/>
    </xf>
    <xf borderId="0" fillId="3" fontId="3" numFmtId="2" xfId="0" applyFont="1" applyNumberFormat="1"/>
    <xf borderId="0" fillId="3" fontId="3" numFmtId="0" xfId="0" applyAlignment="1" applyFont="1">
      <alignment horizontal="right" shrinkToFit="0" vertical="bottom" wrapText="1"/>
    </xf>
    <xf borderId="2" fillId="3" fontId="3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0" fillId="0" fontId="2" numFmtId="2" xfId="0" applyFont="1" applyNumberFormat="1"/>
    <xf borderId="0" fillId="0" fontId="2" numFmtId="0" xfId="0" applyFont="1"/>
    <xf borderId="0" fillId="2" fontId="2" numFmtId="0" xfId="0" applyFont="1"/>
    <xf borderId="0" fillId="2" fontId="2" numFmtId="2" xfId="0" applyFont="1" applyNumberFormat="1"/>
    <xf borderId="0" fillId="0" fontId="2" numFmtId="3" xfId="0" applyFont="1" applyNumberFormat="1"/>
    <xf borderId="0" fillId="0" fontId="2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investment rate in the high-tech sector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'Pre-post intervention'!$C$2</c:f>
            </c:strRef>
          </c:tx>
          <c:spPr>
            <a:solidFill>
              <a:schemeClr val="accent1"/>
            </a:solidFill>
          </c:spPr>
          <c:cat>
            <c:strRef>
              <c:f>'Pre-post intervention'!$B$3:$B$6</c:f>
            </c:strRef>
          </c:cat>
          <c:val>
            <c:numRef>
              <c:f>'Pre-post intervention'!$C$3:$C$6</c:f>
              <c:numCache/>
            </c:numRef>
          </c:val>
        </c:ser>
        <c:ser>
          <c:idx val="1"/>
          <c:order val="1"/>
          <c:tx>
            <c:strRef>
              <c:f>'Pre-post intervention'!$D$2</c:f>
            </c:strRef>
          </c:tx>
          <c:spPr>
            <a:solidFill>
              <a:schemeClr val="accent2"/>
            </a:solidFill>
          </c:spPr>
          <c:cat>
            <c:strRef>
              <c:f>'Pre-post intervention'!$B$3:$B$6</c:f>
            </c:strRef>
          </c:cat>
          <c:val>
            <c:numRef>
              <c:f>'Pre-post intervention'!$D$3:$D$6</c:f>
              <c:numCache/>
            </c:numRef>
          </c:val>
        </c:ser>
        <c:ser>
          <c:idx val="2"/>
          <c:order val="2"/>
          <c:tx>
            <c:strRef>
              <c:f>'Pre-post intervention'!$E$2</c:f>
            </c:strRef>
          </c:tx>
          <c:spPr>
            <a:solidFill>
              <a:schemeClr val="accent3"/>
            </a:solidFill>
          </c:spPr>
          <c:cat>
            <c:strRef>
              <c:f>'Pre-post intervention'!$B$3:$B$6</c:f>
            </c:strRef>
          </c:cat>
          <c:val>
            <c:numRef>
              <c:f>'Pre-post intervention'!$E$3:$E$6</c:f>
              <c:numCache/>
            </c:numRef>
          </c:val>
        </c:ser>
        <c:ser>
          <c:idx val="3"/>
          <c:order val="3"/>
          <c:tx>
            <c:strRef>
              <c:f>'Pre-post intervention'!$F$2</c:f>
            </c:strRef>
          </c:tx>
          <c:spPr>
            <a:solidFill>
              <a:schemeClr val="accent4"/>
            </a:solidFill>
          </c:spPr>
          <c:cat>
            <c:strRef>
              <c:f>'Pre-post intervention'!$B$3:$B$6</c:f>
            </c:strRef>
          </c:cat>
          <c:val>
            <c:numRef>
              <c:f>'Pre-post intervention'!$F$3:$F$6</c:f>
              <c:numCache/>
            </c:numRef>
          </c:val>
        </c:ser>
        <c:ser>
          <c:idx val="4"/>
          <c:order val="4"/>
          <c:tx>
            <c:strRef>
              <c:f>'Pre-post intervention'!$G$2</c:f>
            </c:strRef>
          </c:tx>
          <c:spPr>
            <a:solidFill>
              <a:srgbClr val="FF0000"/>
            </a:solidFill>
          </c:spPr>
          <c:cat>
            <c:strRef>
              <c:f>'Pre-post intervention'!$B$3:$B$6</c:f>
            </c:strRef>
          </c:cat>
          <c:val>
            <c:numRef>
              <c:f>'Pre-post intervention'!$G$3:$G$6</c:f>
              <c:numCache/>
            </c:numRef>
          </c:val>
        </c:ser>
        <c:axId val="636543067"/>
        <c:axId val="1009828469"/>
      </c:barChart>
      <c:catAx>
        <c:axId val="63654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28469"/>
      </c:catAx>
      <c:valAx>
        <c:axId val="1009828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investment rate in the high-tech sector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543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What difference does accumulation make?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'Acccumulation effect (maybe)'!$B$2</c:f>
            </c:strRef>
          </c:tx>
          <c:marker>
            <c:symbol val="none"/>
          </c:marker>
          <c:cat>
            <c:strRef>
              <c:f>'Acccumulation effect (maybe)'!$A$3:$A$12</c:f>
            </c:strRef>
          </c:cat>
          <c:val>
            <c:numRef>
              <c:f>'Acccumulation effect (maybe)'!$B$3:$B$12</c:f>
              <c:numCache/>
            </c:numRef>
          </c:val>
          <c:smooth val="0"/>
        </c:ser>
        <c:ser>
          <c:idx val="1"/>
          <c:order val="1"/>
          <c:tx>
            <c:strRef>
              <c:f>'Acccumulation effect (maybe)'!$C$2</c:f>
            </c:strRef>
          </c:tx>
          <c:marker>
            <c:symbol val="none"/>
          </c:marker>
          <c:cat>
            <c:strRef>
              <c:f>'Acccumulation effect (maybe)'!$A$3:$A$12</c:f>
            </c:strRef>
          </c:cat>
          <c:val>
            <c:numRef>
              <c:f>'Acccumulation effect (maybe)'!$C$3:$C$12</c:f>
              <c:numCache/>
            </c:numRef>
          </c:val>
          <c:smooth val="0"/>
        </c:ser>
        <c:ser>
          <c:idx val="2"/>
          <c:order val="2"/>
          <c:tx>
            <c:strRef>
              <c:f>'Acccumulation effect (maybe)'!$D$2</c:f>
            </c:strRef>
          </c:tx>
          <c:marker>
            <c:symbol val="none"/>
          </c:marker>
          <c:cat>
            <c:strRef>
              <c:f>'Acccumulation effect (maybe)'!$A$3:$A$12</c:f>
            </c:strRef>
          </c:cat>
          <c:val>
            <c:numRef>
              <c:f>'Acccumulation effect (maybe)'!$D$3:$D$12</c:f>
              <c:numCache/>
            </c:numRef>
          </c:val>
          <c:smooth val="0"/>
        </c:ser>
        <c:axId val="1304633531"/>
        <c:axId val="1370963264"/>
      </c:lineChart>
      <c:catAx>
        <c:axId val="130463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963264"/>
      </c:catAx>
      <c:valAx>
        <c:axId val="1370963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33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37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790575</xdr:colOff>
      <xdr:row>15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14.88"/>
    <col customWidth="1" min="4" max="4" width="15.88"/>
    <col customWidth="1" min="5" max="5" width="16.88"/>
    <col customWidth="1" min="6" max="6" width="15.0"/>
    <col customWidth="1" min="7" max="7" width="15.75"/>
    <col customWidth="1" min="8" max="8" width="16.25"/>
    <col customWidth="1" min="9" max="9" width="12.63"/>
    <col customWidth="1" min="10" max="10" width="11.38"/>
    <col customWidth="1" min="11" max="25" width="7.63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 t="s">
        <v>9</v>
      </c>
      <c r="B3" s="4">
        <v>35.7142857142857</v>
      </c>
      <c r="C3" s="4">
        <v>61.42857142857143</v>
      </c>
      <c r="D3" s="4">
        <v>24.285714285714285</v>
      </c>
      <c r="E3" s="5">
        <v>35.714285714285715</v>
      </c>
      <c r="F3" s="4">
        <v>42.857142857142854</v>
      </c>
      <c r="G3" s="4">
        <v>40.14285714285714</v>
      </c>
      <c r="H3" s="4">
        <v>47.14285714285714</v>
      </c>
      <c r="I3" s="6">
        <v>18.13</v>
      </c>
      <c r="J3" s="6">
        <v>29.29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 t="s">
        <v>10</v>
      </c>
      <c r="B4" s="4">
        <v>18.972895863052784</v>
      </c>
      <c r="C4" s="4">
        <v>62.13592233009708</v>
      </c>
      <c r="D4" s="4">
        <v>34.20978230138535</v>
      </c>
      <c r="E4" s="5">
        <v>57.48930099857347</v>
      </c>
      <c r="F4" s="4">
        <v>47.77618364418939</v>
      </c>
      <c r="G4" s="4">
        <v>28.48880490179236</v>
      </c>
      <c r="H4" s="4">
        <v>41.09400769653656</v>
      </c>
      <c r="I4" s="6">
        <v>22.5</v>
      </c>
      <c r="J4" s="6">
        <v>42.58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 t="s">
        <v>11</v>
      </c>
      <c r="B5" s="4">
        <v>20.332769718239813</v>
      </c>
      <c r="C5" s="4">
        <v>77.86784805353945</v>
      </c>
      <c r="D5" s="4">
        <v>31.72275720106589</v>
      </c>
      <c r="E5" s="5">
        <v>87.25693867375769</v>
      </c>
      <c r="F5" s="4">
        <v>20.831223689730496</v>
      </c>
      <c r="G5" s="4">
        <v>15.777130267926939</v>
      </c>
      <c r="H5" s="4">
        <v>33.021096032985064</v>
      </c>
      <c r="I5" s="6">
        <v>51.88</v>
      </c>
      <c r="J5" s="6">
        <v>63.29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 t="s">
        <v>12</v>
      </c>
      <c r="B6" s="4">
        <v>11.21280502333665</v>
      </c>
      <c r="C6" s="4">
        <v>95.91216433769077</v>
      </c>
      <c r="D6" s="4">
        <v>37.8920777489299</v>
      </c>
      <c r="E6" s="5">
        <v>75.82641349764639</v>
      </c>
      <c r="F6" s="4">
        <v>12.84814915273594</v>
      </c>
      <c r="G6" s="4">
        <v>46.231331293571955</v>
      </c>
      <c r="H6" s="4">
        <v>19.804635375506873</v>
      </c>
      <c r="I6" s="7">
        <v>74.38</v>
      </c>
      <c r="J6" s="6">
        <v>71.8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 t="s">
        <v>13</v>
      </c>
      <c r="B7" s="4">
        <v>24.022952214916195</v>
      </c>
      <c r="C7" s="8">
        <v>94.45596354606167</v>
      </c>
      <c r="D7" s="8">
        <v>20.731964117754412</v>
      </c>
      <c r="E7" s="9">
        <v>95.73270245309513</v>
      </c>
      <c r="F7" s="9">
        <v>62.486875446234826</v>
      </c>
      <c r="G7" s="4">
        <v>41.20320216103662</v>
      </c>
      <c r="H7" s="4">
        <v>26.826090288955317</v>
      </c>
      <c r="I7" s="6">
        <v>77.5</v>
      </c>
      <c r="J7" s="6">
        <v>63.55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 t="s">
        <v>14</v>
      </c>
      <c r="B8" s="4">
        <v>20.50738809213386</v>
      </c>
      <c r="C8" s="10">
        <v>93.44510302003953</v>
      </c>
      <c r="D8" s="9">
        <v>25.44293451910956</v>
      </c>
      <c r="E8" s="5">
        <v>91.6526089232738</v>
      </c>
      <c r="F8" s="4">
        <v>86.09588768428455</v>
      </c>
      <c r="G8" s="4">
        <v>29.304603053650556</v>
      </c>
      <c r="H8" s="4">
        <v>59.52971524952873</v>
      </c>
      <c r="I8" s="6">
        <v>78.0</v>
      </c>
      <c r="J8" s="6">
        <v>72.32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 t="s">
        <v>15</v>
      </c>
      <c r="B9" s="4">
        <v>7.369394235793819</v>
      </c>
      <c r="C9" s="4">
        <v>98.21621621621622</v>
      </c>
      <c r="D9" s="4">
        <v>21.223845784454962</v>
      </c>
      <c r="E9" s="5">
        <v>92.79433840874974</v>
      </c>
      <c r="F9" s="4">
        <v>89.92283250113482</v>
      </c>
      <c r="G9" s="4">
        <v>36.91854759568204</v>
      </c>
      <c r="H9" s="4">
        <v>60.485342057878576</v>
      </c>
      <c r="I9" s="6">
        <v>72.5</v>
      </c>
      <c r="J9" s="6">
        <v>68.83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 t="s">
        <v>16</v>
      </c>
      <c r="B10" s="4">
        <v>6.541762612518316</v>
      </c>
      <c r="C10" s="4">
        <v>99.19143899039653</v>
      </c>
      <c r="D10" s="4">
        <v>13.273017850854618</v>
      </c>
      <c r="E10" s="5">
        <v>89.67911428035279</v>
      </c>
      <c r="F10" s="4">
        <v>93.21833622298543</v>
      </c>
      <c r="G10" s="4">
        <v>25.62532404747558</v>
      </c>
      <c r="H10" s="3"/>
      <c r="I10" s="6">
        <v>73.75</v>
      </c>
      <c r="J10" s="6">
        <v>81.41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 t="s">
        <v>17</v>
      </c>
      <c r="B11" s="4">
        <v>6.383657835939993</v>
      </c>
      <c r="C11" s="4">
        <v>100.0</v>
      </c>
      <c r="D11" s="4">
        <v>19.830972180838096</v>
      </c>
      <c r="E11" s="5">
        <v>93.59456873376769</v>
      </c>
      <c r="F11" s="3"/>
      <c r="G11" s="4">
        <v>8.64507710886856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 t="s">
        <v>18</v>
      </c>
      <c r="B12" s="4">
        <v>0.0</v>
      </c>
      <c r="C12" s="4">
        <v>99.12863137248597</v>
      </c>
      <c r="D12" s="3"/>
      <c r="E12" s="5">
        <v>94.17400788656765</v>
      </c>
      <c r="F12" s="3"/>
      <c r="G12" s="4">
        <v>40.0249647237599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63"/>
    <col customWidth="1" min="3" max="3" width="9.5"/>
    <col customWidth="1" min="4" max="26" width="7.63"/>
  </cols>
  <sheetData>
    <row r="1" ht="14.25" customHeight="1"/>
    <row r="2" ht="14.25" customHeight="1">
      <c r="B2" s="26" t="s">
        <v>94</v>
      </c>
      <c r="G2" s="26" t="s">
        <v>95</v>
      </c>
    </row>
    <row r="3" ht="14.25" customHeight="1">
      <c r="B3" s="26" t="s">
        <v>22</v>
      </c>
      <c r="C3" s="26" t="s">
        <v>20</v>
      </c>
      <c r="G3" s="26" t="s">
        <v>22</v>
      </c>
      <c r="H3" s="26" t="s">
        <v>20</v>
      </c>
      <c r="I3" s="26" t="s">
        <v>96</v>
      </c>
    </row>
    <row r="4" ht="14.25" customHeight="1">
      <c r="B4" s="14">
        <v>22.0</v>
      </c>
      <c r="C4" s="12" t="s">
        <v>26</v>
      </c>
      <c r="G4" s="14">
        <v>26.0</v>
      </c>
      <c r="H4" s="12" t="s">
        <v>26</v>
      </c>
      <c r="I4" s="13" t="s">
        <v>40</v>
      </c>
    </row>
    <row r="5" ht="14.25" customHeight="1">
      <c r="B5" s="14">
        <v>24.0</v>
      </c>
      <c r="C5" s="12" t="s">
        <v>26</v>
      </c>
      <c r="G5" s="14">
        <v>23.0</v>
      </c>
      <c r="H5" s="12" t="s">
        <v>26</v>
      </c>
      <c r="I5" s="13" t="s">
        <v>40</v>
      </c>
    </row>
    <row r="6" ht="14.25" customHeight="1">
      <c r="B6" s="14">
        <v>29.0</v>
      </c>
      <c r="C6" s="12" t="s">
        <v>26</v>
      </c>
      <c r="G6" s="14">
        <v>26.0</v>
      </c>
      <c r="H6" s="12" t="s">
        <v>26</v>
      </c>
      <c r="I6" s="13" t="s">
        <v>27</v>
      </c>
    </row>
    <row r="7" ht="14.25" customHeight="1">
      <c r="B7" s="14">
        <v>24.0</v>
      </c>
      <c r="C7" s="12" t="s">
        <v>32</v>
      </c>
      <c r="G7" s="14">
        <v>23.0</v>
      </c>
      <c r="H7" s="12" t="s">
        <v>26</v>
      </c>
      <c r="I7" s="13" t="s">
        <v>40</v>
      </c>
    </row>
    <row r="8" ht="14.25" customHeight="1">
      <c r="B8" s="14">
        <v>25.0</v>
      </c>
      <c r="C8" s="12" t="s">
        <v>26</v>
      </c>
      <c r="G8" s="14">
        <v>23.0</v>
      </c>
      <c r="H8" s="12" t="s">
        <v>26</v>
      </c>
      <c r="I8" s="13" t="s">
        <v>40</v>
      </c>
    </row>
    <row r="9" ht="14.25" customHeight="1">
      <c r="B9" s="14">
        <v>22.0</v>
      </c>
      <c r="C9" s="12" t="s">
        <v>32</v>
      </c>
      <c r="G9" s="14">
        <v>25.0</v>
      </c>
      <c r="H9" s="12" t="s">
        <v>26</v>
      </c>
      <c r="I9" s="13" t="s">
        <v>40</v>
      </c>
    </row>
    <row r="10" ht="14.25" customHeight="1">
      <c r="B10" s="14">
        <v>24.0</v>
      </c>
      <c r="C10" s="12" t="s">
        <v>26</v>
      </c>
      <c r="G10" s="14">
        <v>29.0</v>
      </c>
      <c r="H10" s="12" t="s">
        <v>26</v>
      </c>
      <c r="I10" s="13" t="s">
        <v>40</v>
      </c>
    </row>
    <row r="11" ht="14.25" customHeight="1">
      <c r="B11" s="14">
        <v>26.0</v>
      </c>
      <c r="C11" s="12" t="s">
        <v>26</v>
      </c>
      <c r="G11" s="14">
        <v>23.0</v>
      </c>
      <c r="H11" s="12" t="s">
        <v>43</v>
      </c>
      <c r="I11" s="13" t="s">
        <v>40</v>
      </c>
    </row>
    <row r="12" ht="14.25" customHeight="1">
      <c r="B12" s="14">
        <v>24.0</v>
      </c>
      <c r="C12" s="12" t="s">
        <v>26</v>
      </c>
      <c r="G12" s="14">
        <v>24.0</v>
      </c>
      <c r="H12" s="12" t="s">
        <v>32</v>
      </c>
      <c r="I12" s="13" t="s">
        <v>40</v>
      </c>
    </row>
    <row r="13" ht="14.25" customHeight="1">
      <c r="B13" s="14">
        <v>22.0</v>
      </c>
      <c r="C13" s="12" t="s">
        <v>32</v>
      </c>
      <c r="G13" s="14">
        <v>23.0</v>
      </c>
      <c r="H13" s="12" t="s">
        <v>43</v>
      </c>
      <c r="I13" s="13" t="s">
        <v>40</v>
      </c>
    </row>
    <row r="14" ht="14.25" customHeight="1">
      <c r="B14" s="14">
        <v>25.0</v>
      </c>
      <c r="C14" s="12" t="s">
        <v>26</v>
      </c>
      <c r="G14" s="14">
        <v>23.0</v>
      </c>
      <c r="H14" s="12" t="s">
        <v>43</v>
      </c>
      <c r="I14" s="13" t="s">
        <v>40</v>
      </c>
    </row>
    <row r="15" ht="14.25" customHeight="1">
      <c r="B15" s="14">
        <v>23.0</v>
      </c>
      <c r="C15" s="12" t="s">
        <v>32</v>
      </c>
      <c r="G15" s="14">
        <v>22.0</v>
      </c>
      <c r="H15" s="12" t="s">
        <v>43</v>
      </c>
      <c r="I15" s="13" t="s">
        <v>40</v>
      </c>
    </row>
    <row r="16" ht="14.25" customHeight="1">
      <c r="B16" s="14">
        <v>25.0</v>
      </c>
      <c r="C16" s="12" t="s">
        <v>26</v>
      </c>
      <c r="G16" s="14">
        <v>23.0</v>
      </c>
      <c r="H16" s="12" t="s">
        <v>43</v>
      </c>
      <c r="I16" s="13" t="s">
        <v>40</v>
      </c>
    </row>
    <row r="17" ht="14.25" customHeight="1">
      <c r="B17" s="14">
        <v>25.0</v>
      </c>
      <c r="C17" s="12" t="s">
        <v>32</v>
      </c>
      <c r="G17" s="14">
        <v>24.0</v>
      </c>
      <c r="H17" s="12" t="s">
        <v>43</v>
      </c>
      <c r="I17" s="13" t="s">
        <v>40</v>
      </c>
    </row>
    <row r="18" ht="14.25" customHeight="1">
      <c r="B18" s="14">
        <v>28.0</v>
      </c>
      <c r="C18" s="12" t="s">
        <v>26</v>
      </c>
      <c r="G18" s="14">
        <v>23.0</v>
      </c>
      <c r="H18" s="12" t="s">
        <v>26</v>
      </c>
      <c r="I18" s="17" t="s">
        <v>40</v>
      </c>
    </row>
    <row r="19" ht="14.25" customHeight="1">
      <c r="B19" s="14">
        <v>23.0</v>
      </c>
      <c r="C19" s="12" t="s">
        <v>32</v>
      </c>
      <c r="G19" s="14">
        <v>24.0</v>
      </c>
      <c r="H19" s="12" t="s">
        <v>26</v>
      </c>
      <c r="I19" s="17" t="s">
        <v>40</v>
      </c>
    </row>
    <row r="20" ht="14.25" customHeight="1">
      <c r="B20" s="14">
        <v>22.0</v>
      </c>
      <c r="C20" s="12" t="s">
        <v>32</v>
      </c>
      <c r="G20" s="14">
        <v>26.0</v>
      </c>
      <c r="H20" s="12" t="s">
        <v>26</v>
      </c>
      <c r="I20" s="17" t="s">
        <v>40</v>
      </c>
    </row>
    <row r="21" ht="14.25" customHeight="1">
      <c r="B21" s="14">
        <v>26.0</v>
      </c>
      <c r="C21" s="12" t="s">
        <v>32</v>
      </c>
      <c r="G21" s="14">
        <v>22.0</v>
      </c>
      <c r="H21" s="12" t="s">
        <v>26</v>
      </c>
      <c r="I21" s="17" t="s">
        <v>40</v>
      </c>
    </row>
    <row r="22" ht="14.25" customHeight="1">
      <c r="B22" s="14">
        <v>25.0</v>
      </c>
      <c r="C22" s="12" t="s">
        <v>26</v>
      </c>
      <c r="G22" s="14">
        <v>23.0</v>
      </c>
      <c r="H22" s="12" t="s">
        <v>26</v>
      </c>
      <c r="I22" s="17" t="s">
        <v>40</v>
      </c>
    </row>
    <row r="23" ht="14.25" customHeight="1">
      <c r="B23" s="14">
        <v>24.0</v>
      </c>
      <c r="C23" s="12" t="s">
        <v>32</v>
      </c>
      <c r="G23" s="14">
        <v>24.0</v>
      </c>
      <c r="H23" s="12" t="s">
        <v>26</v>
      </c>
      <c r="I23" s="17" t="s">
        <v>40</v>
      </c>
    </row>
    <row r="24" ht="14.25" customHeight="1">
      <c r="B24" s="14">
        <v>24.0</v>
      </c>
      <c r="C24" s="12" t="s">
        <v>32</v>
      </c>
      <c r="G24" s="18"/>
      <c r="H24" s="12" t="s">
        <v>26</v>
      </c>
      <c r="I24" s="17" t="s">
        <v>40</v>
      </c>
    </row>
    <row r="25" ht="14.25" customHeight="1">
      <c r="B25" s="53">
        <f>AVERAGE(B4:B24)</f>
        <v>24.38095238</v>
      </c>
      <c r="C25" s="50">
        <f>COUNTIF(C4:C24,"=Female")</f>
        <v>10</v>
      </c>
      <c r="G25" s="19">
        <v>23.0</v>
      </c>
      <c r="H25" s="12" t="s">
        <v>26</v>
      </c>
      <c r="I25" s="13" t="s">
        <v>40</v>
      </c>
    </row>
    <row r="26" ht="14.25" customHeight="1">
      <c r="G26" s="19">
        <v>23.0</v>
      </c>
      <c r="H26" s="12" t="s">
        <v>26</v>
      </c>
      <c r="I26" s="13" t="s">
        <v>27</v>
      </c>
    </row>
    <row r="27" ht="14.25" customHeight="1">
      <c r="G27" s="19">
        <v>23.0</v>
      </c>
      <c r="H27" s="12" t="s">
        <v>26</v>
      </c>
      <c r="I27" s="13" t="s">
        <v>40</v>
      </c>
    </row>
    <row r="28" ht="14.25" customHeight="1">
      <c r="G28" s="19">
        <v>20.0</v>
      </c>
      <c r="H28" s="12" t="s">
        <v>26</v>
      </c>
      <c r="I28" s="13" t="s">
        <v>40</v>
      </c>
    </row>
    <row r="29" ht="14.25" customHeight="1">
      <c r="G29" s="19">
        <v>24.0</v>
      </c>
      <c r="H29" s="12" t="s">
        <v>26</v>
      </c>
      <c r="I29" s="13" t="s">
        <v>40</v>
      </c>
    </row>
    <row r="30" ht="14.25" customHeight="1">
      <c r="G30" s="19">
        <v>22.0</v>
      </c>
      <c r="H30" s="12" t="s">
        <v>26</v>
      </c>
      <c r="I30" s="13" t="s">
        <v>40</v>
      </c>
    </row>
    <row r="31" ht="14.25" customHeight="1">
      <c r="G31" s="19">
        <v>22.0</v>
      </c>
      <c r="H31" s="12" t="s">
        <v>26</v>
      </c>
      <c r="I31" s="13" t="s">
        <v>40</v>
      </c>
    </row>
    <row r="32" ht="14.25" customHeight="1">
      <c r="G32" s="14">
        <v>53.0</v>
      </c>
      <c r="H32" s="20" t="s">
        <v>32</v>
      </c>
      <c r="I32" s="20" t="s">
        <v>40</v>
      </c>
    </row>
    <row r="33" ht="14.25" customHeight="1">
      <c r="G33" s="14">
        <v>23.0</v>
      </c>
      <c r="H33" s="20" t="s">
        <v>26</v>
      </c>
      <c r="I33" s="20" t="s">
        <v>40</v>
      </c>
    </row>
    <row r="34" ht="14.25" customHeight="1">
      <c r="G34" s="14">
        <v>22.0</v>
      </c>
      <c r="H34" s="20" t="s">
        <v>32</v>
      </c>
      <c r="I34" s="20" t="s">
        <v>40</v>
      </c>
    </row>
    <row r="35" ht="14.25" customHeight="1">
      <c r="G35" s="14">
        <v>46.0</v>
      </c>
      <c r="H35" s="20" t="s">
        <v>32</v>
      </c>
      <c r="I35" s="20" t="s">
        <v>40</v>
      </c>
    </row>
    <row r="36" ht="14.25" customHeight="1">
      <c r="G36" s="14">
        <v>52.0</v>
      </c>
      <c r="H36" s="20" t="s">
        <v>32</v>
      </c>
      <c r="I36" s="20" t="s">
        <v>40</v>
      </c>
    </row>
    <row r="37" ht="14.25" customHeight="1">
      <c r="G37" s="14">
        <v>54.0</v>
      </c>
      <c r="H37" s="20" t="s">
        <v>26</v>
      </c>
      <c r="I37" s="20" t="s">
        <v>40</v>
      </c>
    </row>
    <row r="38" ht="14.25" customHeight="1">
      <c r="G38" s="14">
        <v>53.0</v>
      </c>
      <c r="H38" s="20" t="s">
        <v>26</v>
      </c>
      <c r="I38" s="20" t="s">
        <v>40</v>
      </c>
    </row>
    <row r="39" ht="14.25" customHeight="1">
      <c r="G39" s="14">
        <v>54.0</v>
      </c>
      <c r="H39" s="20" t="s">
        <v>26</v>
      </c>
      <c r="I39" s="20" t="s">
        <v>40</v>
      </c>
    </row>
    <row r="40" ht="14.25" customHeight="1">
      <c r="G40" s="14">
        <v>46.0</v>
      </c>
      <c r="H40" s="20" t="s">
        <v>32</v>
      </c>
      <c r="I40" s="20" t="s">
        <v>40</v>
      </c>
    </row>
    <row r="41" ht="14.25" customHeight="1">
      <c r="G41" s="14">
        <v>27.0</v>
      </c>
      <c r="H41" s="20" t="s">
        <v>26</v>
      </c>
      <c r="I41" s="20" t="s">
        <v>40</v>
      </c>
    </row>
    <row r="42" ht="14.25" customHeight="1">
      <c r="G42" s="14">
        <v>49.0</v>
      </c>
      <c r="H42" s="20" t="s">
        <v>32</v>
      </c>
      <c r="I42" s="20" t="s">
        <v>40</v>
      </c>
    </row>
    <row r="43" ht="14.25" customHeight="1">
      <c r="G43" s="14">
        <v>18.0</v>
      </c>
      <c r="H43" s="20" t="s">
        <v>32</v>
      </c>
      <c r="I43" s="20" t="s">
        <v>40</v>
      </c>
    </row>
    <row r="44" ht="14.25" customHeight="1">
      <c r="G44" s="14">
        <v>59.0</v>
      </c>
      <c r="H44" s="20" t="s">
        <v>32</v>
      </c>
      <c r="I44" s="20" t="s">
        <v>40</v>
      </c>
    </row>
    <row r="45" ht="14.25" customHeight="1">
      <c r="G45" s="14">
        <v>21.0</v>
      </c>
      <c r="H45" s="20" t="s">
        <v>26</v>
      </c>
      <c r="I45" s="20" t="s">
        <v>27</v>
      </c>
    </row>
    <row r="46" ht="14.25" customHeight="1">
      <c r="G46" s="54">
        <f>AVERAGE(G4:G45)</f>
        <v>29.58536585</v>
      </c>
      <c r="H46" s="50">
        <f>COUNTIF(H4:H45,"=Female")</f>
        <v>9</v>
      </c>
      <c r="I46" s="50">
        <f>COUNTIF(I4:I45,"=Yes")</f>
        <v>3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9.5"/>
    <col customWidth="1" min="3" max="3" width="20.5"/>
    <col customWidth="1" min="4" max="4" width="18.63"/>
    <col customWidth="1" min="5" max="5" width="30.5"/>
    <col customWidth="1" min="6" max="6" width="24.38"/>
    <col customWidth="1" min="7" max="27" width="7.63"/>
  </cols>
  <sheetData>
    <row r="1" ht="27.0" customHeight="1">
      <c r="A1" s="11" t="s">
        <v>19</v>
      </c>
      <c r="B1" s="11" t="s">
        <v>20</v>
      </c>
      <c r="C1" s="2" t="s">
        <v>21</v>
      </c>
      <c r="D1" s="2" t="s">
        <v>22</v>
      </c>
      <c r="E1" s="2" t="s">
        <v>23</v>
      </c>
      <c r="F1" s="1" t="s">
        <v>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12" t="s">
        <v>25</v>
      </c>
      <c r="B2" s="12" t="s">
        <v>26</v>
      </c>
      <c r="C2" s="13" t="s">
        <v>27</v>
      </c>
      <c r="D2" s="14">
        <v>22.0</v>
      </c>
      <c r="E2" s="15" t="s">
        <v>28</v>
      </c>
      <c r="F2" s="16">
        <v>25.498020653131398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12" t="s">
        <v>29</v>
      </c>
      <c r="B3" s="12" t="s">
        <v>26</v>
      </c>
      <c r="C3" s="13" t="s">
        <v>27</v>
      </c>
      <c r="D3" s="14">
        <v>24.0</v>
      </c>
      <c r="E3" s="15" t="s">
        <v>28</v>
      </c>
      <c r="F3" s="16">
        <v>12.458231124331217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12" t="s">
        <v>30</v>
      </c>
      <c r="B4" s="12" t="s">
        <v>26</v>
      </c>
      <c r="C4" s="13" t="s">
        <v>27</v>
      </c>
      <c r="D4" s="14">
        <v>29.0</v>
      </c>
      <c r="E4" s="15" t="s">
        <v>28</v>
      </c>
      <c r="F4" s="16">
        <v>2.0000350115538126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A5" s="12" t="s">
        <v>31</v>
      </c>
      <c r="B5" s="12" t="s">
        <v>32</v>
      </c>
      <c r="C5" s="13" t="s">
        <v>27</v>
      </c>
      <c r="D5" s="14">
        <v>24.0</v>
      </c>
      <c r="E5" s="15" t="s">
        <v>28</v>
      </c>
      <c r="F5" s="16">
        <v>12.110484885183286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A6" s="12" t="s">
        <v>33</v>
      </c>
      <c r="B6" s="12" t="s">
        <v>26</v>
      </c>
      <c r="C6" s="13" t="s">
        <v>27</v>
      </c>
      <c r="D6" s="14">
        <v>25.0</v>
      </c>
      <c r="E6" s="15" t="s">
        <v>28</v>
      </c>
      <c r="F6" s="16">
        <v>12.127770729158891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A7" s="12" t="s">
        <v>34</v>
      </c>
      <c r="B7" s="12" t="s">
        <v>32</v>
      </c>
      <c r="C7" s="13" t="s">
        <v>27</v>
      </c>
      <c r="D7" s="14">
        <v>22.0</v>
      </c>
      <c r="E7" s="15" t="s">
        <v>28</v>
      </c>
      <c r="F7" s="16">
        <v>33.079722130334105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12" t="s">
        <v>25</v>
      </c>
      <c r="B8" s="12" t="s">
        <v>26</v>
      </c>
      <c r="C8" s="13" t="s">
        <v>27</v>
      </c>
      <c r="D8" s="14">
        <v>24.0</v>
      </c>
      <c r="E8" s="15" t="s">
        <v>28</v>
      </c>
      <c r="F8" s="16">
        <v>8.048480257551368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A9" s="12" t="s">
        <v>35</v>
      </c>
      <c r="B9" s="12" t="s">
        <v>26</v>
      </c>
      <c r="C9" s="13" t="s">
        <v>27</v>
      </c>
      <c r="D9" s="14">
        <v>26.0</v>
      </c>
      <c r="E9" s="15" t="s">
        <v>1</v>
      </c>
      <c r="F9" s="16">
        <v>75.92700764036543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12" t="s">
        <v>25</v>
      </c>
      <c r="B10" s="12" t="s">
        <v>26</v>
      </c>
      <c r="C10" s="13" t="s">
        <v>27</v>
      </c>
      <c r="D10" s="14">
        <v>24.0</v>
      </c>
      <c r="E10" s="15" t="s">
        <v>1</v>
      </c>
      <c r="F10" s="16">
        <v>84.20487246438176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12" t="s">
        <v>36</v>
      </c>
      <c r="B11" s="12" t="s">
        <v>32</v>
      </c>
      <c r="C11" s="13" t="s">
        <v>27</v>
      </c>
      <c r="D11" s="14">
        <v>22.0</v>
      </c>
      <c r="E11" s="15" t="s">
        <v>1</v>
      </c>
      <c r="F11" s="16">
        <v>92.49881592943716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12" t="s">
        <v>37</v>
      </c>
      <c r="B12" s="12" t="s">
        <v>26</v>
      </c>
      <c r="C12" s="13" t="s">
        <v>27</v>
      </c>
      <c r="D12" s="14">
        <v>25.0</v>
      </c>
      <c r="E12" s="15" t="s">
        <v>1</v>
      </c>
      <c r="F12" s="16">
        <v>96.31593893668787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4.25" customHeight="1">
      <c r="A13" s="12" t="s">
        <v>29</v>
      </c>
      <c r="B13" s="12" t="s">
        <v>32</v>
      </c>
      <c r="C13" s="13" t="s">
        <v>27</v>
      </c>
      <c r="D13" s="14">
        <v>23.0</v>
      </c>
      <c r="E13" s="15" t="s">
        <v>1</v>
      </c>
      <c r="F13" s="16">
        <v>92.32487278476641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12" t="s">
        <v>38</v>
      </c>
      <c r="B14" s="12" t="s">
        <v>26</v>
      </c>
      <c r="C14" s="13" t="s">
        <v>27</v>
      </c>
      <c r="D14" s="14">
        <v>25.0</v>
      </c>
      <c r="E14" s="15" t="s">
        <v>1</v>
      </c>
      <c r="F14" s="16">
        <v>99.38598982278131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12" t="s">
        <v>39</v>
      </c>
      <c r="B15" s="12" t="s">
        <v>32</v>
      </c>
      <c r="C15" s="13" t="s">
        <v>27</v>
      </c>
      <c r="D15" s="14">
        <v>25.0</v>
      </c>
      <c r="E15" s="15" t="s">
        <v>1</v>
      </c>
      <c r="F15" s="16">
        <v>91.00047130086763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17" t="s">
        <v>33</v>
      </c>
      <c r="B16" s="12" t="s">
        <v>26</v>
      </c>
      <c r="C16" s="13" t="s">
        <v>40</v>
      </c>
      <c r="D16" s="14">
        <v>26.0</v>
      </c>
      <c r="E16" s="15" t="s">
        <v>41</v>
      </c>
      <c r="F16" s="16">
        <v>44.43473045369985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12" t="s">
        <v>33</v>
      </c>
      <c r="B17" s="12" t="s">
        <v>26</v>
      </c>
      <c r="C17" s="13" t="s">
        <v>40</v>
      </c>
      <c r="D17" s="14">
        <v>23.0</v>
      </c>
      <c r="E17" s="15" t="s">
        <v>41</v>
      </c>
      <c r="F17" s="16">
        <v>0.0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12" t="s">
        <v>33</v>
      </c>
      <c r="B18" s="12" t="s">
        <v>26</v>
      </c>
      <c r="C18" s="13" t="s">
        <v>27</v>
      </c>
      <c r="D18" s="14">
        <v>26.0</v>
      </c>
      <c r="E18" s="15" t="s">
        <v>41</v>
      </c>
      <c r="F18" s="16">
        <v>39.974221085883926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12" t="s">
        <v>33</v>
      </c>
      <c r="B19" s="12" t="s">
        <v>26</v>
      </c>
      <c r="C19" s="13" t="s">
        <v>40</v>
      </c>
      <c r="D19" s="14">
        <v>23.0</v>
      </c>
      <c r="E19" s="15" t="s">
        <v>41</v>
      </c>
      <c r="F19" s="16">
        <v>6.566467240624544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12" t="s">
        <v>33</v>
      </c>
      <c r="B20" s="12" t="s">
        <v>26</v>
      </c>
      <c r="C20" s="13" t="s">
        <v>40</v>
      </c>
      <c r="D20" s="14">
        <v>23.0</v>
      </c>
      <c r="E20" s="15" t="s">
        <v>41</v>
      </c>
      <c r="F20" s="16">
        <v>28.57537000177365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12" t="s">
        <v>33</v>
      </c>
      <c r="B21" s="12" t="s">
        <v>26</v>
      </c>
      <c r="C21" s="13" t="s">
        <v>40</v>
      </c>
      <c r="D21" s="14">
        <v>25.0</v>
      </c>
      <c r="E21" s="15" t="s">
        <v>41</v>
      </c>
      <c r="F21" s="16">
        <v>23.657207069562045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12" t="s">
        <v>33</v>
      </c>
      <c r="B22" s="12" t="s">
        <v>26</v>
      </c>
      <c r="C22" s="13" t="s">
        <v>40</v>
      </c>
      <c r="D22" s="14">
        <v>29.0</v>
      </c>
      <c r="E22" s="15" t="s">
        <v>41</v>
      </c>
      <c r="F22" s="16">
        <v>21.42829313905014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12" t="s">
        <v>42</v>
      </c>
      <c r="B23" s="12" t="s">
        <v>43</v>
      </c>
      <c r="C23" s="13" t="s">
        <v>40</v>
      </c>
      <c r="D23" s="14">
        <v>23.0</v>
      </c>
      <c r="E23" s="15" t="s">
        <v>41</v>
      </c>
      <c r="F23" s="16">
        <v>86.74457806060312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12" t="s">
        <v>42</v>
      </c>
      <c r="B24" s="12" t="s">
        <v>32</v>
      </c>
      <c r="C24" s="13" t="s">
        <v>40</v>
      </c>
      <c r="D24" s="14">
        <v>24.0</v>
      </c>
      <c r="E24" s="15" t="s">
        <v>41</v>
      </c>
      <c r="F24" s="16">
        <v>96.0478791437742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12" t="s">
        <v>42</v>
      </c>
      <c r="B25" s="12" t="s">
        <v>43</v>
      </c>
      <c r="C25" s="13" t="s">
        <v>40</v>
      </c>
      <c r="D25" s="14">
        <v>23.0</v>
      </c>
      <c r="E25" s="15" t="s">
        <v>41</v>
      </c>
      <c r="F25" s="16">
        <v>92.31017671213915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12" t="s">
        <v>42</v>
      </c>
      <c r="B26" s="12" t="s">
        <v>43</v>
      </c>
      <c r="C26" s="13" t="s">
        <v>40</v>
      </c>
      <c r="D26" s="14">
        <v>23.0</v>
      </c>
      <c r="E26" s="15" t="s">
        <v>41</v>
      </c>
      <c r="F26" s="16">
        <v>84.38965872564248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12" t="s">
        <v>42</v>
      </c>
      <c r="B27" s="12" t="s">
        <v>43</v>
      </c>
      <c r="C27" s="13" t="s">
        <v>40</v>
      </c>
      <c r="D27" s="14">
        <v>22.0</v>
      </c>
      <c r="E27" s="15" t="s">
        <v>41</v>
      </c>
      <c r="F27" s="16">
        <v>84.87782245592327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12" t="s">
        <v>42</v>
      </c>
      <c r="B28" s="12" t="s">
        <v>43</v>
      </c>
      <c r="C28" s="13" t="s">
        <v>40</v>
      </c>
      <c r="D28" s="14">
        <v>23.0</v>
      </c>
      <c r="E28" s="15" t="s">
        <v>41</v>
      </c>
      <c r="F28" s="16">
        <v>91.3784133058087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12" t="s">
        <v>33</v>
      </c>
      <c r="B29" s="12" t="s">
        <v>43</v>
      </c>
      <c r="C29" s="13" t="s">
        <v>40</v>
      </c>
      <c r="D29" s="14">
        <v>24.0</v>
      </c>
      <c r="E29" s="15" t="s">
        <v>41</v>
      </c>
      <c r="F29" s="16">
        <v>47.700341434022896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12" t="s">
        <v>44</v>
      </c>
      <c r="B30" s="12" t="s">
        <v>26</v>
      </c>
      <c r="C30" s="13" t="s">
        <v>27</v>
      </c>
      <c r="D30" s="14">
        <v>28.0</v>
      </c>
      <c r="E30" s="15" t="s">
        <v>4</v>
      </c>
      <c r="F30" s="16">
        <v>77.46910164176353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12" t="s">
        <v>37</v>
      </c>
      <c r="B31" s="12" t="s">
        <v>32</v>
      </c>
      <c r="C31" s="13" t="s">
        <v>27</v>
      </c>
      <c r="D31" s="14">
        <v>23.0</v>
      </c>
      <c r="E31" s="15" t="s">
        <v>4</v>
      </c>
      <c r="F31" s="16">
        <v>41.95928808815814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12" t="s">
        <v>25</v>
      </c>
      <c r="B32" s="12" t="s">
        <v>32</v>
      </c>
      <c r="C32" s="13" t="s">
        <v>27</v>
      </c>
      <c r="D32" s="14">
        <v>22.0</v>
      </c>
      <c r="E32" s="15" t="s">
        <v>4</v>
      </c>
      <c r="F32" s="16">
        <v>23.879769299023963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12" t="s">
        <v>25</v>
      </c>
      <c r="B33" s="12" t="s">
        <v>32</v>
      </c>
      <c r="C33" s="13" t="s">
        <v>27</v>
      </c>
      <c r="D33" s="14">
        <v>26.0</v>
      </c>
      <c r="E33" s="15" t="s">
        <v>4</v>
      </c>
      <c r="F33" s="16">
        <v>75.89087682980926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12" t="s">
        <v>29</v>
      </c>
      <c r="B34" s="12" t="s">
        <v>26</v>
      </c>
      <c r="C34" s="13" t="s">
        <v>27</v>
      </c>
      <c r="D34" s="14">
        <v>25.0</v>
      </c>
      <c r="E34" s="15" t="s">
        <v>4</v>
      </c>
      <c r="F34" s="16">
        <v>54.99714940352614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12" t="s">
        <v>39</v>
      </c>
      <c r="B35" s="12" t="s">
        <v>32</v>
      </c>
      <c r="C35" s="13" t="s">
        <v>27</v>
      </c>
      <c r="D35" s="14">
        <v>24.0</v>
      </c>
      <c r="E35" s="15" t="s">
        <v>4</v>
      </c>
      <c r="F35" s="16">
        <v>61.970771545239636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12" t="s">
        <v>45</v>
      </c>
      <c r="B36" s="12" t="s">
        <v>32</v>
      </c>
      <c r="C36" s="13" t="s">
        <v>27</v>
      </c>
      <c r="D36" s="14">
        <v>24.0</v>
      </c>
      <c r="E36" s="15" t="s">
        <v>4</v>
      </c>
      <c r="F36" s="16">
        <v>86.33467689507216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12" t="s">
        <v>33</v>
      </c>
      <c r="B37" s="12" t="s">
        <v>26</v>
      </c>
      <c r="C37" s="17" t="s">
        <v>40</v>
      </c>
      <c r="D37" s="14">
        <v>23.0</v>
      </c>
      <c r="E37" s="15" t="s">
        <v>46</v>
      </c>
      <c r="F37" s="16">
        <v>59.67067152971466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12" t="s">
        <v>33</v>
      </c>
      <c r="B38" s="12" t="s">
        <v>26</v>
      </c>
      <c r="C38" s="17" t="s">
        <v>40</v>
      </c>
      <c r="D38" s="14">
        <v>24.0</v>
      </c>
      <c r="E38" s="15" t="s">
        <v>46</v>
      </c>
      <c r="F38" s="16">
        <v>61.57003591585429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12" t="s">
        <v>33</v>
      </c>
      <c r="B39" s="12" t="s">
        <v>26</v>
      </c>
      <c r="C39" s="17" t="s">
        <v>40</v>
      </c>
      <c r="D39" s="14">
        <v>26.0</v>
      </c>
      <c r="E39" s="15" t="s">
        <v>46</v>
      </c>
      <c r="F39" s="16">
        <v>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12" t="s">
        <v>33</v>
      </c>
      <c r="B40" s="12" t="s">
        <v>26</v>
      </c>
      <c r="C40" s="17" t="s">
        <v>40</v>
      </c>
      <c r="D40" s="14">
        <v>22.0</v>
      </c>
      <c r="E40" s="15" t="s">
        <v>46</v>
      </c>
      <c r="F40" s="16">
        <v>35.35654148882015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12" t="s">
        <v>33</v>
      </c>
      <c r="B41" s="12" t="s">
        <v>26</v>
      </c>
      <c r="C41" s="17" t="s">
        <v>40</v>
      </c>
      <c r="D41" s="14">
        <v>23.0</v>
      </c>
      <c r="E41" s="15" t="s">
        <v>46</v>
      </c>
      <c r="F41" s="16">
        <v>61.03814402547214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12" t="s">
        <v>33</v>
      </c>
      <c r="B42" s="12" t="s">
        <v>26</v>
      </c>
      <c r="C42" s="17" t="s">
        <v>40</v>
      </c>
      <c r="D42" s="14">
        <v>24.0</v>
      </c>
      <c r="E42" s="15" t="s">
        <v>46</v>
      </c>
      <c r="F42" s="16">
        <v>52.62418413355303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12" t="s">
        <v>33</v>
      </c>
      <c r="B43" s="12" t="s">
        <v>26</v>
      </c>
      <c r="C43" s="17" t="s">
        <v>40</v>
      </c>
      <c r="D43" s="18"/>
      <c r="E43" s="15" t="s">
        <v>46</v>
      </c>
      <c r="F43" s="16">
        <v>19.5248942401562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12" t="s">
        <v>33</v>
      </c>
      <c r="B44" s="12" t="s">
        <v>26</v>
      </c>
      <c r="C44" s="13" t="s">
        <v>40</v>
      </c>
      <c r="D44" s="19">
        <v>23.0</v>
      </c>
      <c r="E44" s="15" t="s">
        <v>47</v>
      </c>
      <c r="F44" s="16">
        <v>20.071657693822807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12" t="s">
        <v>33</v>
      </c>
      <c r="B45" s="12" t="s">
        <v>26</v>
      </c>
      <c r="C45" s="13" t="s">
        <v>27</v>
      </c>
      <c r="D45" s="19">
        <v>23.0</v>
      </c>
      <c r="E45" s="15" t="s">
        <v>47</v>
      </c>
      <c r="F45" s="16">
        <v>23.2867152651383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12" t="s">
        <v>33</v>
      </c>
      <c r="B46" s="12" t="s">
        <v>26</v>
      </c>
      <c r="C46" s="13" t="s">
        <v>40</v>
      </c>
      <c r="D46" s="19">
        <v>23.0</v>
      </c>
      <c r="E46" s="15" t="s">
        <v>47</v>
      </c>
      <c r="F46" s="16">
        <v>34.740946613016966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12" t="s">
        <v>48</v>
      </c>
      <c r="B47" s="12" t="s">
        <v>26</v>
      </c>
      <c r="C47" s="13" t="s">
        <v>40</v>
      </c>
      <c r="D47" s="19">
        <v>20.0</v>
      </c>
      <c r="E47" s="15" t="s">
        <v>47</v>
      </c>
      <c r="F47" s="16">
        <v>65.38174146191376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12" t="s">
        <v>33</v>
      </c>
      <c r="B48" s="12" t="s">
        <v>26</v>
      </c>
      <c r="C48" s="13" t="s">
        <v>40</v>
      </c>
      <c r="D48" s="19">
        <v>24.0</v>
      </c>
      <c r="E48" s="15" t="s">
        <v>47</v>
      </c>
      <c r="F48" s="16">
        <v>13.711713585944075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12" t="s">
        <v>33</v>
      </c>
      <c r="B49" s="12" t="s">
        <v>26</v>
      </c>
      <c r="C49" s="13" t="s">
        <v>40</v>
      </c>
      <c r="D49" s="19">
        <v>22.0</v>
      </c>
      <c r="E49" s="15" t="s">
        <v>47</v>
      </c>
      <c r="F49" s="16">
        <v>37.28883597831541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12" t="s">
        <v>33</v>
      </c>
      <c r="B50" s="12" t="s">
        <v>26</v>
      </c>
      <c r="C50" s="13" t="s">
        <v>40</v>
      </c>
      <c r="D50" s="19">
        <v>22.0</v>
      </c>
      <c r="E50" s="15" t="s">
        <v>47</v>
      </c>
      <c r="F50" s="16">
        <v>29.707320800855875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20" t="s">
        <v>42</v>
      </c>
      <c r="B51" s="20" t="s">
        <v>32</v>
      </c>
      <c r="C51" s="20" t="s">
        <v>40</v>
      </c>
      <c r="D51" s="14">
        <v>53.0</v>
      </c>
      <c r="E51" s="21" t="s">
        <v>49</v>
      </c>
      <c r="F51" s="20">
        <v>68.75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20" t="s">
        <v>42</v>
      </c>
      <c r="B52" s="20" t="s">
        <v>26</v>
      </c>
      <c r="C52" s="20" t="s">
        <v>40</v>
      </c>
      <c r="D52" s="14">
        <v>23.0</v>
      </c>
      <c r="E52" s="21" t="s">
        <v>49</v>
      </c>
      <c r="F52" s="20">
        <v>75.63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20" t="s">
        <v>42</v>
      </c>
      <c r="B53" s="20" t="s">
        <v>32</v>
      </c>
      <c r="C53" s="20" t="s">
        <v>40</v>
      </c>
      <c r="D53" s="14">
        <v>22.0</v>
      </c>
      <c r="E53" s="21" t="s">
        <v>49</v>
      </c>
      <c r="F53" s="20">
        <v>72.38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20" t="s">
        <v>50</v>
      </c>
      <c r="B54" s="20" t="s">
        <v>32</v>
      </c>
      <c r="C54" s="20" t="s">
        <v>40</v>
      </c>
      <c r="D54" s="14">
        <v>46.0</v>
      </c>
      <c r="E54" s="21" t="s">
        <v>49</v>
      </c>
      <c r="F54" s="20">
        <v>73.13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20" t="s">
        <v>42</v>
      </c>
      <c r="B55" s="20" t="s">
        <v>32</v>
      </c>
      <c r="C55" s="20" t="s">
        <v>40</v>
      </c>
      <c r="D55" s="14">
        <v>52.0</v>
      </c>
      <c r="E55" s="21" t="s">
        <v>49</v>
      </c>
      <c r="F55" s="20">
        <v>62.5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20" t="s">
        <v>42</v>
      </c>
      <c r="B56" s="20" t="s">
        <v>26</v>
      </c>
      <c r="C56" s="20" t="s">
        <v>40</v>
      </c>
      <c r="D56" s="14">
        <v>54.0</v>
      </c>
      <c r="E56" s="21" t="s">
        <v>49</v>
      </c>
      <c r="F56" s="20">
        <v>41.25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20" t="s">
        <v>42</v>
      </c>
      <c r="B57" s="20" t="s">
        <v>26</v>
      </c>
      <c r="C57" s="20" t="s">
        <v>40</v>
      </c>
      <c r="D57" s="14">
        <v>53.0</v>
      </c>
      <c r="E57" s="21" t="s">
        <v>49</v>
      </c>
      <c r="F57" s="20">
        <v>75.0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20" t="s">
        <v>42</v>
      </c>
      <c r="B58" s="20" t="s">
        <v>26</v>
      </c>
      <c r="C58" s="20" t="s">
        <v>40</v>
      </c>
      <c r="D58" s="14">
        <v>54.0</v>
      </c>
      <c r="E58" s="21" t="s">
        <v>8</v>
      </c>
      <c r="F58" s="20">
        <v>77.36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20" t="s">
        <v>42</v>
      </c>
      <c r="B59" s="20" t="s">
        <v>32</v>
      </c>
      <c r="C59" s="20" t="s">
        <v>40</v>
      </c>
      <c r="D59" s="14">
        <v>46.0</v>
      </c>
      <c r="E59" s="21" t="s">
        <v>8</v>
      </c>
      <c r="F59" s="20">
        <v>78.94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20" t="s">
        <v>42</v>
      </c>
      <c r="B60" s="20" t="s">
        <v>26</v>
      </c>
      <c r="C60" s="20" t="s">
        <v>40</v>
      </c>
      <c r="D60" s="14">
        <v>27.0</v>
      </c>
      <c r="E60" s="21" t="s">
        <v>8</v>
      </c>
      <c r="F60" s="20">
        <v>85.46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20" t="s">
        <v>42</v>
      </c>
      <c r="B61" s="20" t="s">
        <v>32</v>
      </c>
      <c r="C61" s="20" t="s">
        <v>40</v>
      </c>
      <c r="D61" s="14">
        <v>49.0</v>
      </c>
      <c r="E61" s="21" t="s">
        <v>8</v>
      </c>
      <c r="F61" s="20">
        <v>54.97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20" t="s">
        <v>42</v>
      </c>
      <c r="B62" s="20" t="s">
        <v>32</v>
      </c>
      <c r="C62" s="20" t="s">
        <v>40</v>
      </c>
      <c r="D62" s="14">
        <v>18.0</v>
      </c>
      <c r="E62" s="21" t="s">
        <v>8</v>
      </c>
      <c r="F62" s="20">
        <v>34.73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20" t="s">
        <v>42</v>
      </c>
      <c r="B63" s="20" t="s">
        <v>32</v>
      </c>
      <c r="C63" s="20" t="s">
        <v>40</v>
      </c>
      <c r="D63" s="14">
        <v>59.0</v>
      </c>
      <c r="E63" s="21" t="s">
        <v>8</v>
      </c>
      <c r="F63" s="20">
        <v>55.3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20" t="s">
        <v>42</v>
      </c>
      <c r="B64" s="20" t="s">
        <v>26</v>
      </c>
      <c r="C64" s="20" t="s">
        <v>27</v>
      </c>
      <c r="D64" s="14">
        <v>21.0</v>
      </c>
      <c r="E64" s="21" t="s">
        <v>8</v>
      </c>
      <c r="F64" s="20">
        <v>53.33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88"/>
    <col customWidth="1" min="3" max="3" width="11.38"/>
    <col customWidth="1" min="4" max="4" width="14.88"/>
    <col customWidth="1" min="5" max="5" width="13.38"/>
    <col customWidth="1" min="6" max="6" width="12.13"/>
    <col customWidth="1" min="7" max="7" width="13.63"/>
    <col customWidth="1" min="8" max="8" width="14.75"/>
    <col customWidth="1" min="9" max="9" width="9.88"/>
    <col customWidth="1" min="10" max="10" width="11.75"/>
    <col customWidth="1" min="11" max="26" width="7.63"/>
  </cols>
  <sheetData>
    <row r="1" ht="65.25" customHeight="1">
      <c r="A1" s="2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15</v>
      </c>
      <c r="B3" s="4">
        <v>7.369394235793819</v>
      </c>
      <c r="C3" s="4">
        <v>98.21621621621622</v>
      </c>
      <c r="D3" s="4">
        <v>21.223845784454962</v>
      </c>
      <c r="E3" s="3">
        <v>92.79433840874974</v>
      </c>
      <c r="F3" s="4">
        <v>89.92283250113482</v>
      </c>
      <c r="G3" s="4">
        <v>36.91854759568204</v>
      </c>
      <c r="H3" s="4">
        <v>60.485342057878576</v>
      </c>
      <c r="I3" s="3">
        <f>'Round mean HI invesment rates'!I9</f>
        <v>72.5</v>
      </c>
      <c r="J3" s="3">
        <f>'Round mean HI invesment rates'!J9</f>
        <v>68.83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16</v>
      </c>
      <c r="B4" s="22" t="s">
        <v>52</v>
      </c>
      <c r="C4" s="22" t="s">
        <v>52</v>
      </c>
      <c r="D4" s="22" t="s">
        <v>52</v>
      </c>
      <c r="E4" s="22" t="s">
        <v>52</v>
      </c>
      <c r="F4" s="4">
        <v>93.21833622298543</v>
      </c>
      <c r="G4" s="22" t="s">
        <v>52</v>
      </c>
      <c r="H4" s="22" t="s">
        <v>52</v>
      </c>
      <c r="I4" s="3">
        <f>'Round mean HI invesment rates'!I10</f>
        <v>73.75</v>
      </c>
      <c r="J4" s="3">
        <f>'Round mean HI invesment rates'!J10</f>
        <v>81.41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17</v>
      </c>
      <c r="B5" s="22">
        <v>6.38</v>
      </c>
      <c r="C5" s="3"/>
      <c r="D5" s="23">
        <v>19.8309721808381</v>
      </c>
      <c r="E5" s="22" t="s">
        <v>52</v>
      </c>
      <c r="F5" s="22" t="s">
        <v>52</v>
      </c>
      <c r="G5" s="22" t="s">
        <v>52</v>
      </c>
      <c r="H5" s="22" t="s">
        <v>52</v>
      </c>
      <c r="I5" s="22" t="s">
        <v>52</v>
      </c>
      <c r="J5" s="22" t="s">
        <v>52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18</v>
      </c>
      <c r="B6" s="23" t="s">
        <v>52</v>
      </c>
      <c r="C6" s="4">
        <v>99.12863137248597</v>
      </c>
      <c r="D6" s="22" t="s">
        <v>52</v>
      </c>
      <c r="E6" s="3">
        <v>94.17400788656765</v>
      </c>
      <c r="F6" s="22" t="s">
        <v>52</v>
      </c>
      <c r="G6" s="4">
        <v>40.0249647237599</v>
      </c>
      <c r="H6" s="22" t="s">
        <v>52</v>
      </c>
      <c r="I6" s="22" t="s">
        <v>52</v>
      </c>
      <c r="J6" s="22" t="s">
        <v>52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3.63"/>
    <col customWidth="1" min="3" max="4" width="19.38"/>
    <col customWidth="1" min="5" max="5" width="18.63"/>
    <col customWidth="1" min="6" max="6" width="17.25"/>
    <col customWidth="1" min="7" max="7" width="10.75"/>
    <col customWidth="1" min="8" max="8" width="10.25"/>
    <col customWidth="1" min="9" max="10" width="10.63"/>
    <col customWidth="1" min="11" max="27" width="7.63"/>
  </cols>
  <sheetData>
    <row r="1" ht="14.25" customHeight="1"/>
    <row r="2" ht="37.5" customHeight="1">
      <c r="A2" s="24"/>
      <c r="B2" s="24"/>
      <c r="C2" s="24" t="s">
        <v>1</v>
      </c>
      <c r="D2" s="24" t="s">
        <v>2</v>
      </c>
      <c r="E2" s="24" t="s">
        <v>3</v>
      </c>
      <c r="F2" s="24" t="s">
        <v>4</v>
      </c>
      <c r="G2" s="25" t="s">
        <v>49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14.25" customHeight="1">
      <c r="B3" s="26" t="s">
        <v>53</v>
      </c>
      <c r="C3" s="27">
        <v>95.91216433769077</v>
      </c>
      <c r="D3" s="27">
        <v>37.8920777489299</v>
      </c>
      <c r="E3" s="28">
        <v>87.25693867375769</v>
      </c>
      <c r="F3" s="28">
        <v>20.831223689730496</v>
      </c>
      <c r="G3" s="29">
        <v>22.5</v>
      </c>
    </row>
    <row r="4" ht="14.25" customHeight="1">
      <c r="B4" s="26" t="s">
        <v>54</v>
      </c>
      <c r="C4" s="27">
        <v>94.45596354606167</v>
      </c>
      <c r="D4" s="27">
        <v>20.731964117754412</v>
      </c>
      <c r="E4" s="28">
        <v>75.82641349764639</v>
      </c>
      <c r="F4" s="28">
        <v>12.84814915273594</v>
      </c>
      <c r="G4" s="29">
        <v>51.88</v>
      </c>
    </row>
    <row r="5" ht="14.25" customHeight="1">
      <c r="B5" s="26" t="s">
        <v>55</v>
      </c>
      <c r="C5" s="27">
        <v>93.44510302003953</v>
      </c>
      <c r="D5" s="27">
        <v>25.44293451910956</v>
      </c>
      <c r="E5" s="27">
        <v>95.73270245309513</v>
      </c>
      <c r="F5" s="28">
        <v>62.486875446234826</v>
      </c>
      <c r="G5" s="29">
        <v>74.38</v>
      </c>
    </row>
    <row r="6" ht="14.25" customHeight="1">
      <c r="B6" s="26" t="s">
        <v>56</v>
      </c>
      <c r="C6" s="27">
        <v>98.21621621621622</v>
      </c>
      <c r="D6" s="27">
        <v>21.223845784454962</v>
      </c>
      <c r="E6" s="28">
        <v>91.6526089232738</v>
      </c>
      <c r="F6" s="27">
        <v>86.09588768428455</v>
      </c>
      <c r="G6" s="29">
        <v>77.5</v>
      </c>
    </row>
    <row r="7" ht="14.25" customHeight="1"/>
    <row r="8" ht="14.25" customHeight="1">
      <c r="A8" s="24"/>
      <c r="B8" s="25" t="s">
        <v>1</v>
      </c>
      <c r="C8" s="24"/>
      <c r="D8" s="24"/>
      <c r="E8" s="25" t="s">
        <v>3</v>
      </c>
      <c r="F8" s="24"/>
      <c r="G8" s="24"/>
      <c r="H8" s="25" t="s">
        <v>57</v>
      </c>
      <c r="I8" s="25"/>
      <c r="J8" s="2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4.25" customHeight="1">
      <c r="B9" s="26" t="s">
        <v>58</v>
      </c>
      <c r="C9" s="26" t="s">
        <v>59</v>
      </c>
      <c r="E9" s="26" t="s">
        <v>60</v>
      </c>
      <c r="F9" s="26" t="s">
        <v>59</v>
      </c>
      <c r="H9" s="26" t="s">
        <v>60</v>
      </c>
      <c r="I9" s="26" t="s">
        <v>59</v>
      </c>
    </row>
    <row r="10" ht="14.25" customHeight="1">
      <c r="A10" s="26" t="s">
        <v>61</v>
      </c>
      <c r="B10" s="26">
        <v>100.0</v>
      </c>
      <c r="C10" s="26">
        <v>100.0</v>
      </c>
      <c r="E10" s="26">
        <v>100.0</v>
      </c>
      <c r="F10" s="26">
        <v>100.0</v>
      </c>
      <c r="H10" s="6">
        <v>50.0</v>
      </c>
      <c r="I10" s="6">
        <v>80.0</v>
      </c>
    </row>
    <row r="11" ht="14.25" customHeight="1">
      <c r="A11" s="26" t="s">
        <v>62</v>
      </c>
      <c r="B11" s="26">
        <v>76.67</v>
      </c>
      <c r="C11" s="26">
        <v>80.32</v>
      </c>
      <c r="E11" s="26">
        <v>98.89</v>
      </c>
      <c r="F11" s="26">
        <v>98.68</v>
      </c>
      <c r="H11" s="6">
        <v>80.0</v>
      </c>
      <c r="I11" s="6">
        <v>90.0</v>
      </c>
    </row>
    <row r="12" ht="14.25" customHeight="1">
      <c r="A12" s="26" t="s">
        <v>63</v>
      </c>
      <c r="B12" s="26">
        <v>84.31</v>
      </c>
      <c r="C12" s="26">
        <v>95.11</v>
      </c>
      <c r="E12" s="26">
        <v>100.0</v>
      </c>
      <c r="F12" s="26">
        <v>100.0</v>
      </c>
      <c r="H12" s="6">
        <v>75.0</v>
      </c>
      <c r="I12" s="6">
        <v>85.0</v>
      </c>
    </row>
    <row r="13" ht="14.25" customHeight="1">
      <c r="A13" s="26" t="s">
        <v>64</v>
      </c>
      <c r="B13" s="26">
        <v>100.0</v>
      </c>
      <c r="C13" s="26">
        <v>100.0</v>
      </c>
      <c r="E13" s="26">
        <v>100.0</v>
      </c>
      <c r="F13" s="26">
        <v>100.0</v>
      </c>
      <c r="H13" s="6">
        <v>80.0</v>
      </c>
      <c r="I13" s="6">
        <v>90.0</v>
      </c>
    </row>
    <row r="14" ht="14.25" customHeight="1">
      <c r="A14" s="26" t="s">
        <v>65</v>
      </c>
      <c r="B14" s="26">
        <v>100.0</v>
      </c>
      <c r="C14" s="26">
        <v>100.0</v>
      </c>
      <c r="E14" s="26">
        <v>90.28</v>
      </c>
      <c r="F14" s="26">
        <v>99.92</v>
      </c>
      <c r="H14" s="6">
        <v>0.0</v>
      </c>
      <c r="I14" s="6">
        <v>100.0</v>
      </c>
    </row>
    <row r="15" ht="14.25" customHeight="1">
      <c r="A15" s="26" t="s">
        <v>66</v>
      </c>
      <c r="B15" s="26">
        <v>100.0</v>
      </c>
      <c r="C15" s="26">
        <v>100.0</v>
      </c>
      <c r="E15" s="26">
        <v>0.0</v>
      </c>
      <c r="F15" s="26">
        <v>100.0</v>
      </c>
      <c r="H15" s="6">
        <v>30.0</v>
      </c>
      <c r="I15" s="6">
        <v>50.0</v>
      </c>
    </row>
    <row r="16" ht="14.25" customHeight="1">
      <c r="A16" s="26" t="s">
        <v>67</v>
      </c>
      <c r="B16" s="26">
        <v>100.0</v>
      </c>
      <c r="C16" s="26">
        <v>78.5</v>
      </c>
      <c r="E16" s="26">
        <v>36.99</v>
      </c>
      <c r="F16" s="26">
        <v>71.32</v>
      </c>
      <c r="H16" s="6">
        <v>100.0</v>
      </c>
      <c r="I16" s="6">
        <v>100.0</v>
      </c>
    </row>
    <row r="17" ht="14.25" customHeight="1"/>
    <row r="18" ht="14.25" customHeight="1"/>
    <row r="19" ht="14.25" customHeight="1"/>
    <row r="20" ht="14.25" customHeight="1">
      <c r="A20" s="24"/>
      <c r="B20" s="25" t="s">
        <v>2</v>
      </c>
      <c r="C20" s="24"/>
      <c r="D20" s="24"/>
      <c r="E20" s="25" t="s">
        <v>4</v>
      </c>
      <c r="F20" s="24"/>
      <c r="G20" s="24"/>
      <c r="H20" s="24"/>
      <c r="I20" s="25"/>
      <c r="J20" s="25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4.25" customHeight="1">
      <c r="A21" s="26"/>
      <c r="B21" s="26" t="s">
        <v>58</v>
      </c>
      <c r="C21" s="26" t="s">
        <v>59</v>
      </c>
      <c r="E21" s="26" t="s">
        <v>58</v>
      </c>
      <c r="F21" s="26" t="s">
        <v>59</v>
      </c>
      <c r="I21" s="26"/>
    </row>
    <row r="22" ht="14.25" customHeight="1">
      <c r="A22" s="26" t="s">
        <v>61</v>
      </c>
      <c r="B22" s="30">
        <v>100.0</v>
      </c>
      <c r="C22" s="30">
        <v>4.310344828</v>
      </c>
      <c r="E22" s="26">
        <v>0.0</v>
      </c>
      <c r="F22" s="26">
        <v>100.0</v>
      </c>
      <c r="I22" s="26"/>
    </row>
    <row r="23" ht="14.25" customHeight="1">
      <c r="A23" s="26" t="s">
        <v>62</v>
      </c>
      <c r="B23" s="30">
        <v>0.0</v>
      </c>
      <c r="C23" s="30">
        <v>0.0</v>
      </c>
      <c r="E23" s="26">
        <v>0.0</v>
      </c>
      <c r="F23" s="26">
        <v>0.0</v>
      </c>
      <c r="I23" s="26"/>
    </row>
    <row r="24" ht="14.25" customHeight="1">
      <c r="A24" s="26" t="s">
        <v>63</v>
      </c>
      <c r="B24" s="30">
        <v>0.0</v>
      </c>
      <c r="C24" s="30">
        <v>100.0</v>
      </c>
      <c r="E24" s="26">
        <v>0.0</v>
      </c>
      <c r="F24" s="26">
        <v>10.95</v>
      </c>
      <c r="I24" s="26"/>
    </row>
    <row r="25" ht="14.25" customHeight="1">
      <c r="A25" s="26" t="s">
        <v>64</v>
      </c>
      <c r="B25" s="30">
        <v>0.0</v>
      </c>
      <c r="C25" s="30">
        <v>17.95332136</v>
      </c>
      <c r="E25" s="26">
        <v>0.0</v>
      </c>
      <c r="F25" s="26">
        <v>100.0</v>
      </c>
      <c r="I25" s="26"/>
    </row>
    <row r="26" ht="14.25" customHeight="1">
      <c r="A26" s="26" t="s">
        <v>65</v>
      </c>
      <c r="B26" s="30">
        <v>29.51593861</v>
      </c>
      <c r="C26" s="30">
        <v>39.10450679</v>
      </c>
      <c r="E26" s="26">
        <v>0.0</v>
      </c>
      <c r="F26" s="26">
        <v>100.0</v>
      </c>
      <c r="I26" s="26"/>
    </row>
    <row r="27" ht="14.25" customHeight="1">
      <c r="A27" s="26" t="s">
        <v>66</v>
      </c>
      <c r="B27" s="30">
        <v>10.31565917</v>
      </c>
      <c r="C27" s="30">
        <v>10.09591116</v>
      </c>
      <c r="E27" s="26">
        <v>0.0</v>
      </c>
      <c r="F27" s="26">
        <v>50.09</v>
      </c>
      <c r="I27" s="26"/>
    </row>
    <row r="28" ht="14.25" customHeight="1">
      <c r="A28" s="26" t="s">
        <v>67</v>
      </c>
      <c r="B28" s="30">
        <v>10.14301653</v>
      </c>
      <c r="C28" s="30">
        <v>9.925558313</v>
      </c>
      <c r="E28" s="26">
        <v>99.9</v>
      </c>
      <c r="F28" s="26">
        <v>93.47</v>
      </c>
      <c r="I28" s="26"/>
    </row>
    <row r="29" ht="14.25" customHeight="1"/>
    <row r="30" ht="14.25" customHeight="1"/>
    <row r="31" ht="14.25" customHeight="1"/>
    <row r="32" ht="14.25" customHeight="1">
      <c r="A32" s="31"/>
      <c r="B32" s="32" t="s">
        <v>68</v>
      </c>
      <c r="C32" s="32" t="s">
        <v>69</v>
      </c>
      <c r="D32" s="32" t="s">
        <v>70</v>
      </c>
      <c r="E32" s="32" t="s">
        <v>71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14.25" customHeight="1">
      <c r="B33" s="26" t="s">
        <v>2</v>
      </c>
      <c r="C33" s="30">
        <v>8.0</v>
      </c>
      <c r="D33" s="30">
        <v>0.344</v>
      </c>
      <c r="E33" s="26" t="s">
        <v>72</v>
      </c>
    </row>
    <row r="34" ht="14.25" customHeight="1">
      <c r="B34" s="26" t="s">
        <v>4</v>
      </c>
      <c r="C34" s="26">
        <v>1.0</v>
      </c>
      <c r="D34" s="26">
        <v>0.028</v>
      </c>
      <c r="E34" s="26" t="s">
        <v>73</v>
      </c>
    </row>
    <row r="35" ht="14.25" customHeight="1">
      <c r="B35" s="26" t="s">
        <v>1</v>
      </c>
      <c r="C35" s="30" t="s">
        <v>74</v>
      </c>
      <c r="D35" s="30"/>
      <c r="E35" s="30"/>
    </row>
    <row r="36" ht="14.25" customHeight="1">
      <c r="B36" s="26" t="s">
        <v>75</v>
      </c>
      <c r="C36" s="30" t="s">
        <v>74</v>
      </c>
      <c r="D36" s="30"/>
      <c r="E36" s="30"/>
    </row>
    <row r="37" ht="14.25" customHeight="1">
      <c r="B37" s="26" t="s">
        <v>7</v>
      </c>
      <c r="C37" s="26">
        <v>0.0</v>
      </c>
      <c r="D37" s="33">
        <v>0.0170032</v>
      </c>
      <c r="E37" s="26" t="s">
        <v>76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7.63"/>
  </cols>
  <sheetData>
    <row r="1" ht="14.25" customHeight="1">
      <c r="A1" s="2" t="s">
        <v>51</v>
      </c>
      <c r="B1" s="1" t="s">
        <v>0</v>
      </c>
      <c r="C1" s="1" t="s">
        <v>1</v>
      </c>
      <c r="D1" s="1" t="s">
        <v>4</v>
      </c>
    </row>
    <row r="2" ht="14.25" customHeight="1">
      <c r="A2" s="3"/>
      <c r="B2" s="3"/>
      <c r="C2" s="3"/>
      <c r="D2" s="3"/>
    </row>
    <row r="3" ht="14.25" customHeight="1">
      <c r="A3" s="3" t="s">
        <v>15</v>
      </c>
      <c r="B3" s="4">
        <v>7.369394235793819</v>
      </c>
      <c r="C3" s="4">
        <v>98.21621621621622</v>
      </c>
      <c r="D3" s="4">
        <v>89.92283250113482</v>
      </c>
    </row>
    <row r="4" ht="14.25" customHeight="1">
      <c r="A4" s="3" t="s">
        <v>16</v>
      </c>
      <c r="B4" s="22" t="s">
        <v>52</v>
      </c>
      <c r="C4" s="22" t="s">
        <v>52</v>
      </c>
      <c r="D4" s="4">
        <v>93.21833622298543</v>
      </c>
    </row>
    <row r="5" ht="14.25" customHeight="1">
      <c r="A5" s="3" t="s">
        <v>17</v>
      </c>
      <c r="B5" s="22">
        <v>6.38</v>
      </c>
      <c r="C5" s="3"/>
      <c r="D5" s="22" t="s">
        <v>52</v>
      </c>
    </row>
    <row r="6" ht="14.25" customHeight="1">
      <c r="A6" s="3" t="s">
        <v>18</v>
      </c>
      <c r="B6" s="23" t="s">
        <v>52</v>
      </c>
      <c r="C6" s="4">
        <v>99.12863137248597</v>
      </c>
      <c r="D6" s="22" t="s">
        <v>52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B14" s="26" t="s">
        <v>77</v>
      </c>
    </row>
    <row r="15" ht="14.25" customHeight="1">
      <c r="B15" s="26" t="s">
        <v>78</v>
      </c>
    </row>
    <row r="16" ht="14.25" customHeight="1">
      <c r="B16" s="26" t="s">
        <v>79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88"/>
    <col customWidth="1" min="3" max="3" width="13.0"/>
    <col customWidth="1" min="4" max="4" width="14.75"/>
    <col customWidth="1" min="5" max="5" width="7.63"/>
    <col customWidth="1" min="6" max="6" width="14.13"/>
    <col customWidth="1" min="7" max="7" width="14.25"/>
    <col customWidth="1" min="8" max="25" width="7.63"/>
  </cols>
  <sheetData>
    <row r="1" ht="14.25" customHeight="1">
      <c r="A1" s="34"/>
      <c r="B1" s="34" t="s">
        <v>2</v>
      </c>
      <c r="C1" s="34" t="s">
        <v>3</v>
      </c>
      <c r="D1" s="34" t="s">
        <v>6</v>
      </c>
      <c r="E1" s="24"/>
      <c r="F1" s="1" t="s">
        <v>4</v>
      </c>
      <c r="G1" s="1" t="s">
        <v>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ht="14.25" customHeight="1">
      <c r="A2" s="35"/>
      <c r="B2" s="35"/>
      <c r="C2" s="35"/>
      <c r="D2" s="35"/>
    </row>
    <row r="3" ht="14.25" customHeight="1">
      <c r="A3" s="36" t="s">
        <v>9</v>
      </c>
      <c r="B3" s="36">
        <v>24.285714285714285</v>
      </c>
      <c r="C3" s="37">
        <v>35.714285714285715</v>
      </c>
      <c r="D3" s="36">
        <v>47.14285714285714</v>
      </c>
      <c r="F3" s="38">
        <v>42.857142857142854</v>
      </c>
      <c r="G3" s="38">
        <v>40.14285714285714</v>
      </c>
    </row>
    <row r="4" ht="14.25" customHeight="1">
      <c r="A4" s="36" t="s">
        <v>10</v>
      </c>
      <c r="B4" s="36">
        <v>34.20978230138535</v>
      </c>
      <c r="C4" s="37">
        <v>57.48930099857347</v>
      </c>
      <c r="D4" s="36">
        <v>41.09400769653656</v>
      </c>
      <c r="F4" s="38">
        <v>47.77618364418939</v>
      </c>
      <c r="G4" s="38">
        <v>28.48880490179236</v>
      </c>
    </row>
    <row r="5" ht="14.25" customHeight="1">
      <c r="A5" s="36" t="s">
        <v>11</v>
      </c>
      <c r="B5" s="36">
        <v>31.72275720106589</v>
      </c>
      <c r="C5" s="37">
        <v>87.25693867375769</v>
      </c>
      <c r="D5" s="36">
        <v>33.021096032985064</v>
      </c>
      <c r="F5" s="38">
        <v>20.831223689730496</v>
      </c>
      <c r="G5" s="38">
        <v>15.777130267926939</v>
      </c>
      <c r="Q5" s="26" t="s">
        <v>80</v>
      </c>
    </row>
    <row r="6" ht="14.25" customHeight="1">
      <c r="A6" s="36" t="s">
        <v>12</v>
      </c>
      <c r="B6" s="36">
        <v>37.8920777489299</v>
      </c>
      <c r="C6" s="39">
        <v>75.82641349764639</v>
      </c>
      <c r="D6" s="36">
        <v>19.804635375506873</v>
      </c>
      <c r="F6" s="38">
        <v>12.84814915273594</v>
      </c>
      <c r="G6" s="38">
        <v>46.231331293571955</v>
      </c>
      <c r="Q6" s="26"/>
    </row>
    <row r="7" ht="14.25" customHeight="1">
      <c r="A7" s="40" t="s">
        <v>13</v>
      </c>
      <c r="B7" s="40">
        <v>20.731964117754412</v>
      </c>
      <c r="C7" s="41">
        <v>95.73270245309513</v>
      </c>
      <c r="D7" s="36">
        <v>26.826090288955317</v>
      </c>
      <c r="F7" s="42">
        <v>62.486875446234826</v>
      </c>
      <c r="G7" s="38">
        <v>41.20320216103662</v>
      </c>
      <c r="Q7" s="26" t="s">
        <v>81</v>
      </c>
    </row>
    <row r="8" ht="14.25" customHeight="1">
      <c r="A8" s="40" t="s">
        <v>14</v>
      </c>
      <c r="B8" s="43">
        <v>25.44293451910956</v>
      </c>
      <c r="C8" s="37">
        <v>91.6526089232738</v>
      </c>
      <c r="D8" s="36">
        <v>59.52971524952873</v>
      </c>
      <c r="F8" s="38">
        <v>86.09588768428455</v>
      </c>
      <c r="G8" s="38">
        <v>29.304603053650556</v>
      </c>
    </row>
    <row r="9" ht="14.25" customHeight="1">
      <c r="A9" s="36" t="s">
        <v>15</v>
      </c>
      <c r="B9" s="36">
        <v>21.223845784454962</v>
      </c>
      <c r="C9" s="37">
        <v>92.79433840874974</v>
      </c>
      <c r="D9" s="44">
        <v>60.485342057878576</v>
      </c>
      <c r="F9" s="38">
        <v>89.92283250113482</v>
      </c>
      <c r="G9" s="38">
        <v>36.91854759568204</v>
      </c>
      <c r="Q9" s="26" t="s">
        <v>82</v>
      </c>
    </row>
    <row r="10" ht="14.25" customHeight="1">
      <c r="A10" s="36" t="s">
        <v>16</v>
      </c>
      <c r="B10" s="36">
        <v>13.273017850854618</v>
      </c>
      <c r="C10" s="37">
        <v>89.67911428035279</v>
      </c>
      <c r="D10" s="35"/>
      <c r="F10" s="45">
        <v>93.21833622298543</v>
      </c>
      <c r="G10" s="38">
        <v>25.62532404747558</v>
      </c>
    </row>
    <row r="11" ht="14.25" customHeight="1">
      <c r="A11" s="36" t="s">
        <v>17</v>
      </c>
      <c r="B11" s="44">
        <v>19.830972180838096</v>
      </c>
      <c r="C11" s="37">
        <v>93.59456873376769</v>
      </c>
      <c r="D11" s="35"/>
      <c r="G11" s="38">
        <v>8.64507710886856</v>
      </c>
    </row>
    <row r="12" ht="14.25" customHeight="1">
      <c r="A12" s="36" t="s">
        <v>18</v>
      </c>
      <c r="B12" s="35"/>
      <c r="C12" s="46">
        <v>94.17400788656765</v>
      </c>
      <c r="D12" s="35"/>
      <c r="G12" s="45">
        <v>40.0249647237599</v>
      </c>
    </row>
    <row r="13" ht="14.25" customHeight="1">
      <c r="A13" s="35"/>
      <c r="B13" s="35"/>
      <c r="C13" s="35"/>
      <c r="D13" s="35"/>
    </row>
    <row r="14" ht="14.25" customHeight="1">
      <c r="A14" s="35"/>
      <c r="B14" s="35"/>
      <c r="C14" s="35"/>
      <c r="D14" s="35"/>
    </row>
    <row r="15" ht="14.25" customHeight="1">
      <c r="A15" s="35"/>
      <c r="B15" s="35"/>
      <c r="C15" s="35"/>
      <c r="D15" s="35"/>
      <c r="G15" s="26" t="s">
        <v>80</v>
      </c>
    </row>
    <row r="16" ht="14.25" customHeight="1">
      <c r="A16" s="35"/>
      <c r="B16" s="35"/>
      <c r="C16" s="35"/>
      <c r="D16" s="35"/>
      <c r="G16" s="26"/>
    </row>
    <row r="17" ht="14.25" customHeight="1">
      <c r="A17" s="35"/>
      <c r="B17" s="35"/>
      <c r="C17" s="35"/>
      <c r="D17" s="47" t="s">
        <v>83</v>
      </c>
      <c r="G17" s="26" t="s">
        <v>81</v>
      </c>
    </row>
    <row r="18" ht="14.25" customHeight="1">
      <c r="A18" s="35"/>
      <c r="B18" s="35"/>
      <c r="C18" s="35"/>
      <c r="D18" s="48" t="s">
        <v>84</v>
      </c>
    </row>
    <row r="19" ht="14.25" customHeight="1">
      <c r="G19" s="26" t="s">
        <v>82</v>
      </c>
    </row>
    <row r="20" ht="14.25" customHeight="1"/>
    <row r="21" ht="14.25" customHeight="1">
      <c r="G21" s="26" t="s">
        <v>82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B2" s="26" t="s">
        <v>85</v>
      </c>
    </row>
    <row r="3" ht="14.25" customHeight="1">
      <c r="B3" s="26" t="s">
        <v>86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8.75"/>
    <col customWidth="1" min="3" max="3" width="27.38"/>
    <col customWidth="1" min="4" max="4" width="29.88"/>
    <col customWidth="1" min="5" max="26" width="7.63"/>
  </cols>
  <sheetData>
    <row r="1" ht="14.25" customHeight="1"/>
    <row r="2" ht="14.25" customHeight="1">
      <c r="B2" s="32" t="s">
        <v>87</v>
      </c>
      <c r="C2" s="32" t="s">
        <v>88</v>
      </c>
      <c r="D2" s="32" t="s">
        <v>89</v>
      </c>
    </row>
    <row r="3" ht="14.25" customHeight="1">
      <c r="A3" s="26" t="s">
        <v>9</v>
      </c>
      <c r="B3" s="49">
        <f>'Round mean HI invesment rates'!D3</f>
        <v>24.28571429</v>
      </c>
      <c r="C3" s="49">
        <f>'Round mean HI invesment rates'!E3</f>
        <v>35.71428571</v>
      </c>
      <c r="D3" s="50">
        <f>'Round mean HI invesment rates'!I3</f>
        <v>18.13</v>
      </c>
    </row>
    <row r="4" ht="14.25" customHeight="1">
      <c r="A4" s="26" t="s">
        <v>10</v>
      </c>
      <c r="B4" s="49">
        <f>'Round mean HI invesment rates'!D4</f>
        <v>34.2097823</v>
      </c>
      <c r="C4" s="49">
        <f>'Round mean HI invesment rates'!E4</f>
        <v>57.489301</v>
      </c>
      <c r="D4" s="50">
        <f>'Round mean HI invesment rates'!I4</f>
        <v>22.5</v>
      </c>
    </row>
    <row r="5" ht="14.25" customHeight="1">
      <c r="A5" s="26" t="s">
        <v>11</v>
      </c>
      <c r="B5" s="49">
        <f>'Round mean HI invesment rates'!D5</f>
        <v>31.7227572</v>
      </c>
      <c r="C5" s="49">
        <f>'Round mean HI invesment rates'!E5</f>
        <v>87.25693867</v>
      </c>
      <c r="D5" s="50">
        <f>'Round mean HI invesment rates'!I5</f>
        <v>51.88</v>
      </c>
    </row>
    <row r="6" ht="14.25" customHeight="1">
      <c r="A6" s="26" t="s">
        <v>12</v>
      </c>
      <c r="B6" s="49">
        <f>'Round mean HI invesment rates'!D6</f>
        <v>37.89207775</v>
      </c>
      <c r="C6" s="49">
        <f>'Round mean HI invesment rates'!E6</f>
        <v>75.8264135</v>
      </c>
      <c r="D6" s="51">
        <f>'Round mean HI invesment rates'!I6</f>
        <v>74.38</v>
      </c>
    </row>
    <row r="7" ht="14.25" customHeight="1">
      <c r="A7" s="26" t="s">
        <v>13</v>
      </c>
      <c r="B7" s="49">
        <f>'Round mean HI invesment rates'!D7</f>
        <v>20.73196412</v>
      </c>
      <c r="C7" s="52">
        <f>'Round mean HI invesment rates'!E7</f>
        <v>95.73270245</v>
      </c>
      <c r="D7" s="50">
        <f>'Round mean HI invesment rates'!I7</f>
        <v>77.5</v>
      </c>
    </row>
    <row r="8" ht="14.25" customHeight="1">
      <c r="A8" s="26" t="s">
        <v>14</v>
      </c>
      <c r="B8" s="52">
        <f>'Round mean HI invesment rates'!D8</f>
        <v>25.44293452</v>
      </c>
      <c r="C8" s="49">
        <f>'Round mean HI invesment rates'!E8</f>
        <v>91.65260892</v>
      </c>
      <c r="D8" s="50">
        <f>'Round mean HI invesment rates'!I8</f>
        <v>78</v>
      </c>
    </row>
    <row r="9" ht="14.25" customHeight="1">
      <c r="A9" s="26" t="s">
        <v>15</v>
      </c>
      <c r="B9" s="49">
        <f>'Round mean HI invesment rates'!D9</f>
        <v>21.22384578</v>
      </c>
      <c r="C9" s="49">
        <f>'Round mean HI invesment rates'!E9</f>
        <v>92.79433841</v>
      </c>
      <c r="D9" s="50">
        <f>'Round mean HI invesment rates'!I9</f>
        <v>72.5</v>
      </c>
    </row>
    <row r="10" ht="14.25" customHeight="1">
      <c r="A10" s="26" t="s">
        <v>16</v>
      </c>
      <c r="B10" s="49">
        <f>'Round mean HI invesment rates'!D10</f>
        <v>13.27301785</v>
      </c>
      <c r="C10" s="49">
        <f>'Round mean HI invesment rates'!E10</f>
        <v>89.67911428</v>
      </c>
      <c r="D10" s="50">
        <f>'Round mean HI invesment rates'!I10</f>
        <v>73.75</v>
      </c>
    </row>
    <row r="11" ht="14.25" customHeight="1">
      <c r="A11" s="26" t="s">
        <v>17</v>
      </c>
      <c r="B11" s="49">
        <f>'Round mean HI invesment rates'!D11</f>
        <v>19.83097218</v>
      </c>
      <c r="C11" s="49">
        <f>'Round mean HI invesment rates'!E11</f>
        <v>93.59456873</v>
      </c>
    </row>
    <row r="12" ht="14.25" customHeight="1">
      <c r="A12" s="26" t="s">
        <v>18</v>
      </c>
      <c r="C12" s="49">
        <f>'Round mean HI invesment rates'!E12</f>
        <v>94.17400789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38"/>
    <col customWidth="1" min="3" max="3" width="9.5"/>
    <col customWidth="1" min="4" max="26" width="7.63"/>
  </cols>
  <sheetData>
    <row r="1" ht="14.25" customHeight="1"/>
    <row r="2" ht="14.25" customHeight="1">
      <c r="C2" s="50" t="s">
        <v>0</v>
      </c>
      <c r="D2" s="50" t="s">
        <v>1</v>
      </c>
      <c r="E2" s="50" t="s">
        <v>2</v>
      </c>
      <c r="F2" s="50" t="s">
        <v>3</v>
      </c>
      <c r="G2" s="50" t="s">
        <v>4</v>
      </c>
      <c r="H2" s="50" t="s">
        <v>5</v>
      </c>
      <c r="I2" s="50" t="s">
        <v>6</v>
      </c>
    </row>
    <row r="3" ht="14.25" customHeight="1">
      <c r="B3" s="26" t="s">
        <v>90</v>
      </c>
      <c r="C3" s="26" t="s">
        <v>40</v>
      </c>
      <c r="D3" s="26" t="s">
        <v>27</v>
      </c>
      <c r="E3" s="26" t="s">
        <v>40</v>
      </c>
      <c r="F3" s="26" t="s">
        <v>27</v>
      </c>
      <c r="G3" s="26" t="s">
        <v>27</v>
      </c>
      <c r="H3" s="26" t="s">
        <v>40</v>
      </c>
      <c r="I3" s="26" t="s">
        <v>40</v>
      </c>
      <c r="J3" s="26" t="s">
        <v>40</v>
      </c>
    </row>
    <row r="4" ht="14.25" customHeight="1"/>
    <row r="5" ht="14.25" customHeight="1">
      <c r="C5" s="26" t="s">
        <v>91</v>
      </c>
    </row>
    <row r="6" ht="14.25" customHeight="1">
      <c r="B6" s="26" t="s">
        <v>90</v>
      </c>
      <c r="C6" s="26">
        <v>42.857142857</v>
      </c>
    </row>
    <row r="7" ht="14.25" customHeight="1">
      <c r="B7" s="26" t="s">
        <v>92</v>
      </c>
      <c r="C7" s="26">
        <v>57.142857143</v>
      </c>
    </row>
    <row r="8" ht="14.25" customHeight="1"/>
    <row r="9" ht="14.25" customHeight="1">
      <c r="B9" s="26" t="s">
        <v>93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