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yuvik\Desktop\courses\CECS 443- Software Project Management and Testing\"/>
    </mc:Choice>
  </mc:AlternateContent>
  <xr:revisionPtr revIDLastSave="0" documentId="13_ncr:1_{4527A010-ED57-41A0-AEF6-61AAD183D71C}" xr6:coauthVersionLast="47" xr6:coauthVersionMax="47" xr10:uidLastSave="{00000000-0000-0000-0000-000000000000}"/>
  <bookViews>
    <workbookView xWindow="11226" yWindow="0" windowWidth="11814" windowHeight="12360" xr2:uid="{00000000-000D-0000-FFFF-FFFF00000000}"/>
  </bookViews>
  <sheets>
    <sheet name="FP Scores" sheetId="1" r:id="rId1"/>
    <sheet name="Sheet1" sheetId="3" r:id="rId2"/>
    <sheet name="Weight Criteri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X10" i="1"/>
  <c r="X9" i="1"/>
  <c r="X8" i="1"/>
  <c r="X7" i="1"/>
  <c r="X6" i="1"/>
  <c r="X5" i="1"/>
  <c r="X4" i="1"/>
  <c r="X3" i="1"/>
  <c r="X2" i="1"/>
  <c r="U2" i="1"/>
  <c r="W2" i="1" s="1"/>
  <c r="U11" i="1"/>
  <c r="W11" i="1" s="1"/>
  <c r="U10" i="1"/>
  <c r="W10" i="1" s="1"/>
  <c r="U9" i="1"/>
  <c r="W9" i="1" s="1"/>
  <c r="U8" i="1"/>
  <c r="W8" i="1" s="1"/>
  <c r="U7" i="1"/>
  <c r="W7" i="1" s="1"/>
  <c r="U6" i="1"/>
  <c r="W6" i="1" s="1"/>
  <c r="U5" i="1"/>
  <c r="W5" i="1" s="1"/>
  <c r="U4" i="1"/>
  <c r="W4" i="1" s="1"/>
  <c r="U3" i="1"/>
  <c r="W3" i="1" s="1"/>
</calcChain>
</file>

<file path=xl/sharedStrings.xml><?xml version="1.0" encoding="utf-8"?>
<sst xmlns="http://schemas.openxmlformats.org/spreadsheetml/2006/main" count="53" uniqueCount="39">
  <si>
    <t>Requirement</t>
  </si>
  <si>
    <t>External Inputs</t>
  </si>
  <si>
    <t>External Outputs</t>
  </si>
  <si>
    <t>External Inquiries</t>
  </si>
  <si>
    <t>Internal Logical Files</t>
  </si>
  <si>
    <t>External Interface Files</t>
  </si>
  <si>
    <t>Weight 1</t>
  </si>
  <si>
    <t>Weight 2</t>
  </si>
  <si>
    <t>Weight 3</t>
  </si>
  <si>
    <t>Weight 4</t>
  </si>
  <si>
    <t>Weight 5</t>
  </si>
  <si>
    <t>Weight 6</t>
  </si>
  <si>
    <t>Weight 7</t>
  </si>
  <si>
    <t>Weight 8</t>
  </si>
  <si>
    <t>Weight 9</t>
  </si>
  <si>
    <t>Weight 10</t>
  </si>
  <si>
    <t>Weight 11</t>
  </si>
  <si>
    <t>Weight 12</t>
  </si>
  <si>
    <t>Weight 13</t>
  </si>
  <si>
    <t>Weight 14</t>
  </si>
  <si>
    <t>FP Score</t>
  </si>
  <si>
    <t>Proficiency</t>
  </si>
  <si>
    <t>Effort Score</t>
  </si>
  <si>
    <t>Does the system require reliable backup and recovery?</t>
  </si>
  <si>
    <t>Are specialized data communications required to transfer information to or from the application?</t>
  </si>
  <si>
    <t>Are there distributed processing functions?</t>
  </si>
  <si>
    <t>Is performance critical?</t>
  </si>
  <si>
    <t>Will the system run in an existing, heavily utilized operational environment?</t>
  </si>
  <si>
    <t>Does the system require online data entry?</t>
  </si>
  <si>
    <t>Does the online data entry require the input transaction to be built over multiple screens or operations?</t>
  </si>
  <si>
    <t>Are the ILFs updated online?</t>
  </si>
  <si>
    <t>Are the inputs, outputs, files, or inquiries complex?</t>
  </si>
  <si>
    <t>Is the internal processing complex?</t>
  </si>
  <si>
    <t>Is the code designed to be reusable?</t>
  </si>
  <si>
    <t>Are conversation and installation included in the design?</t>
  </si>
  <si>
    <t>Is the system designed for multiple installations in different organizations?</t>
  </si>
  <si>
    <t>Is the application designed to facilitate change and ease of use by the user?</t>
  </si>
  <si>
    <t>Requirement name here</t>
  </si>
  <si>
    <t>Effort Score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</si>
</sst>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4"/>
      <color rgb="FF000000"/>
      <name val="Arial"/>
    </font>
    <font>
      <sz val="9"/>
      <color rgb="FF00000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Fill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0"/>
  <sheetViews>
    <sheetView tabSelected="1" topLeftCell="R1" zoomScale="90" zoomScaleNormal="90" workbookViewId="0">
      <selection activeCell="U21" sqref="U21"/>
    </sheetView>
  </sheetViews>
  <sheetFormatPr defaultColWidth="14.44140625" defaultRowHeight="15.75" customHeight="1" x14ac:dyDescent="0.4"/>
  <cols>
    <col min="1" max="1" width="61" customWidth="1"/>
    <col min="2" max="2" width="6.1640625" customWidth="1"/>
    <col min="3" max="3" width="6.27734375" customWidth="1"/>
    <col min="4" max="4" width="6.83203125" customWidth="1"/>
    <col min="5" max="5" width="5.1640625" customWidth="1"/>
    <col min="6" max="6" width="11.5546875" customWidth="1"/>
    <col min="7" max="15" width="9" bestFit="1" customWidth="1"/>
    <col min="16" max="20" width="10" bestFit="1" customWidth="1"/>
    <col min="21" max="21" width="9.27734375" bestFit="1" customWidth="1"/>
    <col min="22" max="22" width="10.1640625" bestFit="1" customWidth="1"/>
    <col min="23" max="23" width="12" bestFit="1" customWidth="1"/>
  </cols>
  <sheetData>
    <row r="1" spans="1:24" ht="12.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38</v>
      </c>
    </row>
    <row r="2" spans="1:24" ht="13.8" x14ac:dyDescent="0.45">
      <c r="A2" s="8" t="s">
        <v>37</v>
      </c>
      <c r="B2">
        <v>2</v>
      </c>
      <c r="C2">
        <v>2</v>
      </c>
      <c r="D2">
        <v>0</v>
      </c>
      <c r="E2">
        <v>3</v>
      </c>
      <c r="F2">
        <v>0</v>
      </c>
      <c r="G2" s="2" t="b">
        <v>1</v>
      </c>
      <c r="H2" s="4" t="b">
        <v>0</v>
      </c>
      <c r="I2" s="4" t="b">
        <v>0</v>
      </c>
      <c r="J2" s="4" t="b">
        <v>1</v>
      </c>
      <c r="K2" s="2" t="b">
        <v>0</v>
      </c>
      <c r="L2" s="2" t="b">
        <v>1</v>
      </c>
      <c r="M2" s="4" t="b">
        <v>0</v>
      </c>
      <c r="N2" s="4" t="b">
        <v>0</v>
      </c>
      <c r="O2" s="2" t="b">
        <v>1</v>
      </c>
      <c r="P2" s="4" t="b">
        <v>0</v>
      </c>
      <c r="Q2" s="2" t="b">
        <v>1</v>
      </c>
      <c r="R2" s="2" t="b">
        <v>0</v>
      </c>
      <c r="S2" s="2" t="b">
        <v>0</v>
      </c>
      <c r="T2" s="2" t="b">
        <v>1</v>
      </c>
      <c r="U2" s="4">
        <f>SUM(B2:F2) * (0.65 + 0.01 * COUNTIF(G2:T2, TRUE)) * 10</f>
        <v>49.699999999999996</v>
      </c>
      <c r="V2" s="2">
        <v>30</v>
      </c>
      <c r="W2" s="9">
        <f t="shared" ref="W2:W11" si="0">POWER(U2, 3)/(POWER(V2, 3) * 5.0625)</f>
        <v>0.89813240420667562</v>
      </c>
      <c r="X2">
        <f>(U2^3) / ((30^3) *((480/100))^4)</f>
        <v>8.5652580662410327E-3</v>
      </c>
    </row>
    <row r="3" spans="1:24" ht="13.8" x14ac:dyDescent="0.45">
      <c r="A3" s="8" t="s">
        <v>37</v>
      </c>
      <c r="B3">
        <v>1</v>
      </c>
      <c r="C3">
        <v>3</v>
      </c>
      <c r="D3">
        <v>1</v>
      </c>
      <c r="E3">
        <v>1</v>
      </c>
      <c r="F3">
        <v>1</v>
      </c>
      <c r="G3" s="2" t="b">
        <v>1</v>
      </c>
      <c r="H3" s="4" t="b">
        <v>0</v>
      </c>
      <c r="I3" s="4" t="b">
        <v>0</v>
      </c>
      <c r="J3" s="4" t="b">
        <v>1</v>
      </c>
      <c r="K3" s="2" t="b">
        <v>1</v>
      </c>
      <c r="L3" s="2" t="b">
        <v>1</v>
      </c>
      <c r="M3" s="4" t="b">
        <v>0</v>
      </c>
      <c r="N3" s="4" t="b">
        <v>0</v>
      </c>
      <c r="O3" s="4" t="b">
        <v>1</v>
      </c>
      <c r="P3" s="4" t="b">
        <v>1</v>
      </c>
      <c r="Q3" s="2" t="b">
        <v>0</v>
      </c>
      <c r="R3" s="2" t="b">
        <v>0</v>
      </c>
      <c r="S3" s="4" t="b">
        <v>0</v>
      </c>
      <c r="T3" s="2" t="b">
        <v>1</v>
      </c>
      <c r="U3" s="4">
        <f t="shared" ref="U3:U11" si="1">SUM(B3:F3) * (0.65 + 0.01 * COUNTIF(G3:T3, TRUE)) * 10</f>
        <v>50.4</v>
      </c>
      <c r="V3" s="2">
        <v>30</v>
      </c>
      <c r="W3" s="9">
        <f t="shared" si="0"/>
        <v>0.9366186666666666</v>
      </c>
      <c r="X3">
        <f>(U3^3) / ((30^3) *((240/100))^4)</f>
        <v>0.14291666666666666</v>
      </c>
    </row>
    <row r="4" spans="1:24" ht="13.8" x14ac:dyDescent="0.45">
      <c r="A4" s="8" t="s">
        <v>37</v>
      </c>
      <c r="B4">
        <v>1</v>
      </c>
      <c r="C4">
        <v>2</v>
      </c>
      <c r="D4">
        <v>0</v>
      </c>
      <c r="E4">
        <v>1</v>
      </c>
      <c r="F4">
        <v>1</v>
      </c>
      <c r="G4" s="2" t="b">
        <v>1</v>
      </c>
      <c r="H4" s="4" t="b">
        <v>0</v>
      </c>
      <c r="I4" s="4" t="b">
        <v>1</v>
      </c>
      <c r="J4" s="4" t="b">
        <v>0</v>
      </c>
      <c r="K4" s="2" t="b">
        <v>0</v>
      </c>
      <c r="L4" s="2" t="b">
        <v>1</v>
      </c>
      <c r="M4" s="4" t="b">
        <v>1</v>
      </c>
      <c r="N4" s="4" t="b">
        <v>0</v>
      </c>
      <c r="O4" s="4" t="b">
        <v>1</v>
      </c>
      <c r="P4" s="2" t="b">
        <v>0</v>
      </c>
      <c r="Q4" s="2" t="b">
        <v>1</v>
      </c>
      <c r="R4" s="2" t="b">
        <v>0</v>
      </c>
      <c r="S4" s="4" t="b">
        <v>1</v>
      </c>
      <c r="T4" s="2" t="b">
        <v>1</v>
      </c>
      <c r="U4" s="4">
        <f t="shared" si="1"/>
        <v>36.5</v>
      </c>
      <c r="V4" s="2">
        <v>30</v>
      </c>
      <c r="W4" s="9">
        <f t="shared" si="0"/>
        <v>0.35575400091449472</v>
      </c>
      <c r="X4">
        <f>(U4^3) / ((30^3) *((240/100))^4)</f>
        <v>5.428375258094708E-2</v>
      </c>
    </row>
    <row r="5" spans="1:24" ht="13.8" x14ac:dyDescent="0.45">
      <c r="A5" s="8" t="s">
        <v>37</v>
      </c>
      <c r="B5">
        <v>0</v>
      </c>
      <c r="C5">
        <v>0</v>
      </c>
      <c r="D5">
        <v>1</v>
      </c>
      <c r="E5">
        <v>0</v>
      </c>
      <c r="F5">
        <v>1</v>
      </c>
      <c r="G5" s="2" t="b">
        <v>1</v>
      </c>
      <c r="H5" s="4" t="b">
        <v>0</v>
      </c>
      <c r="I5" s="4" t="b">
        <v>0</v>
      </c>
      <c r="J5" s="4" t="b">
        <v>1</v>
      </c>
      <c r="K5" s="2" t="b">
        <v>1</v>
      </c>
      <c r="L5" s="4" t="b">
        <v>0</v>
      </c>
      <c r="M5" s="4" t="b">
        <v>0</v>
      </c>
      <c r="N5" s="4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4" t="b">
        <v>0</v>
      </c>
      <c r="T5" s="2" t="b">
        <v>1</v>
      </c>
      <c r="U5" s="4">
        <f t="shared" si="1"/>
        <v>13.8</v>
      </c>
      <c r="V5" s="2">
        <v>30</v>
      </c>
      <c r="W5" s="9">
        <f t="shared" si="0"/>
        <v>1.922686419753087E-2</v>
      </c>
      <c r="X5">
        <f>(U5^3) / ((30^3) *((240/100))^4)</f>
        <v>2.9337866512345687E-3</v>
      </c>
    </row>
    <row r="6" spans="1:24" ht="13.8" x14ac:dyDescent="0.45">
      <c r="A6" s="8" t="s">
        <v>37</v>
      </c>
      <c r="B6">
        <v>0</v>
      </c>
      <c r="C6">
        <v>1</v>
      </c>
      <c r="D6">
        <v>1</v>
      </c>
      <c r="E6">
        <v>1</v>
      </c>
      <c r="F6">
        <v>1</v>
      </c>
      <c r="G6" s="2" t="b">
        <v>0</v>
      </c>
      <c r="H6" s="4" t="b">
        <v>0</v>
      </c>
      <c r="I6" s="4" t="b">
        <v>0</v>
      </c>
      <c r="J6" s="4" t="b">
        <v>0</v>
      </c>
      <c r="K6" s="2" t="b">
        <v>1</v>
      </c>
      <c r="L6" s="4" t="b">
        <v>1</v>
      </c>
      <c r="M6" s="4" t="b">
        <v>0</v>
      </c>
      <c r="N6" s="4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4" t="b">
        <v>0</v>
      </c>
      <c r="T6" s="2" t="b">
        <v>1</v>
      </c>
      <c r="U6" s="4">
        <f t="shared" si="1"/>
        <v>27.200000000000003</v>
      </c>
      <c r="V6" s="2">
        <v>30</v>
      </c>
      <c r="W6" s="9">
        <f t="shared" si="0"/>
        <v>0.14722376223136721</v>
      </c>
      <c r="X6">
        <f>(U6^3) / ((30^3) *((240/100))^4)</f>
        <v>2.2464563328760866E-2</v>
      </c>
    </row>
    <row r="7" spans="1:24" ht="13.8" x14ac:dyDescent="0.45">
      <c r="A7" s="8" t="s">
        <v>37</v>
      </c>
      <c r="B7">
        <v>0</v>
      </c>
      <c r="C7">
        <v>0</v>
      </c>
      <c r="D7">
        <v>1</v>
      </c>
      <c r="E7">
        <v>0</v>
      </c>
      <c r="F7">
        <v>1</v>
      </c>
      <c r="G7" s="2" t="b">
        <v>1</v>
      </c>
      <c r="H7" s="4" t="b">
        <v>0</v>
      </c>
      <c r="I7" s="4" t="b">
        <v>1</v>
      </c>
      <c r="J7" s="4" t="b">
        <v>1</v>
      </c>
      <c r="K7" s="2" t="b">
        <v>1</v>
      </c>
      <c r="L7" s="4" t="b">
        <v>0</v>
      </c>
      <c r="M7" s="4" t="b">
        <v>0</v>
      </c>
      <c r="N7" s="4" t="b">
        <v>0</v>
      </c>
      <c r="O7" s="4" t="b">
        <v>0</v>
      </c>
      <c r="P7" s="4" t="b">
        <v>0</v>
      </c>
      <c r="Q7" s="2" t="b">
        <v>0</v>
      </c>
      <c r="R7" s="2" t="b">
        <v>0</v>
      </c>
      <c r="S7" s="4" t="b">
        <v>0</v>
      </c>
      <c r="T7" s="2" t="b">
        <v>1</v>
      </c>
      <c r="U7" s="4">
        <f t="shared" si="1"/>
        <v>14.000000000000002</v>
      </c>
      <c r="V7" s="2">
        <v>30</v>
      </c>
      <c r="W7" s="9">
        <f t="shared" si="0"/>
        <v>2.007498856881574E-2</v>
      </c>
      <c r="X7">
        <f>(U7^3) / ((30^3) *((480/100))^4)</f>
        <v>1.9145001000228634E-4</v>
      </c>
    </row>
    <row r="8" spans="1:24" ht="13.8" x14ac:dyDescent="0.45">
      <c r="A8" s="8" t="s">
        <v>37</v>
      </c>
      <c r="B8">
        <v>0</v>
      </c>
      <c r="C8">
        <v>0</v>
      </c>
      <c r="D8">
        <v>1</v>
      </c>
      <c r="E8">
        <v>0</v>
      </c>
      <c r="F8">
        <v>1</v>
      </c>
      <c r="G8" s="2" t="b">
        <v>1</v>
      </c>
      <c r="H8" s="4" t="b">
        <v>0</v>
      </c>
      <c r="I8" s="4" t="b">
        <v>1</v>
      </c>
      <c r="J8" s="4" t="b">
        <v>1</v>
      </c>
      <c r="K8" s="2" t="b">
        <v>1</v>
      </c>
      <c r="L8" s="4" t="b">
        <v>0</v>
      </c>
      <c r="M8" s="4" t="b">
        <v>0</v>
      </c>
      <c r="N8" s="4" t="b">
        <v>0</v>
      </c>
      <c r="O8" s="4" t="b">
        <v>0</v>
      </c>
      <c r="P8" s="4" t="b">
        <v>1</v>
      </c>
      <c r="Q8" s="2" t="b">
        <v>0</v>
      </c>
      <c r="R8" s="2" t="b">
        <v>0</v>
      </c>
      <c r="S8" s="4" t="b">
        <v>0</v>
      </c>
      <c r="T8" s="2" t="b">
        <v>1</v>
      </c>
      <c r="U8" s="4">
        <f t="shared" si="1"/>
        <v>14.2</v>
      </c>
      <c r="V8" s="2">
        <v>30</v>
      </c>
      <c r="W8" s="9">
        <f t="shared" si="0"/>
        <v>2.0947694558756284E-2</v>
      </c>
      <c r="X8">
        <f>(U8^3) / ((30^3) *((480/100))^4)</f>
        <v>1.9977278288608823E-4</v>
      </c>
    </row>
    <row r="9" spans="1:24" ht="13.8" x14ac:dyDescent="0.45">
      <c r="A9" s="8" t="s">
        <v>37</v>
      </c>
      <c r="B9">
        <v>1</v>
      </c>
      <c r="C9">
        <v>2</v>
      </c>
      <c r="D9">
        <v>1</v>
      </c>
      <c r="E9">
        <v>1</v>
      </c>
      <c r="F9">
        <v>0</v>
      </c>
      <c r="G9" s="2" t="b">
        <v>1</v>
      </c>
      <c r="H9" s="4" t="b">
        <v>0</v>
      </c>
      <c r="I9" s="4" t="b">
        <v>0</v>
      </c>
      <c r="J9" s="4" t="b">
        <v>0</v>
      </c>
      <c r="K9" s="2" t="b">
        <v>1</v>
      </c>
      <c r="L9" s="4" t="b">
        <v>1</v>
      </c>
      <c r="M9" s="4" t="b">
        <v>1</v>
      </c>
      <c r="N9" s="4" t="b">
        <v>0</v>
      </c>
      <c r="O9" s="4" t="b">
        <v>1</v>
      </c>
      <c r="P9" s="2" t="b">
        <v>0</v>
      </c>
      <c r="Q9" s="2" t="b">
        <v>1</v>
      </c>
      <c r="R9" s="2" t="b">
        <v>0</v>
      </c>
      <c r="S9" s="4" t="b">
        <v>0</v>
      </c>
      <c r="T9" s="2" t="b">
        <v>1</v>
      </c>
      <c r="U9" s="4">
        <f t="shared" si="1"/>
        <v>36</v>
      </c>
      <c r="V9" s="2">
        <v>30</v>
      </c>
      <c r="W9" s="9">
        <f t="shared" si="0"/>
        <v>0.34133333333333332</v>
      </c>
      <c r="X9">
        <f>(U9^3) / ((30^3) *((480/100))^4)</f>
        <v>3.2552083333333335E-3</v>
      </c>
    </row>
    <row r="10" spans="1:24" ht="13.8" x14ac:dyDescent="0.45">
      <c r="A10" s="8" t="s">
        <v>37</v>
      </c>
      <c r="B10">
        <v>3</v>
      </c>
      <c r="C10">
        <v>1</v>
      </c>
      <c r="D10">
        <v>1</v>
      </c>
      <c r="E10">
        <v>1</v>
      </c>
      <c r="F10">
        <v>1</v>
      </c>
      <c r="G10" s="2" t="b">
        <v>1</v>
      </c>
      <c r="H10" s="4" t="b">
        <v>0</v>
      </c>
      <c r="I10" s="4" t="b">
        <v>0</v>
      </c>
      <c r="J10" s="4" t="b">
        <v>0</v>
      </c>
      <c r="K10" s="2" t="b">
        <v>1</v>
      </c>
      <c r="L10" s="4" t="b">
        <v>1</v>
      </c>
      <c r="M10" s="4" t="b">
        <v>0</v>
      </c>
      <c r="N10" s="4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4" t="b">
        <v>0</v>
      </c>
      <c r="T10" s="2" t="b">
        <v>1</v>
      </c>
      <c r="U10" s="4">
        <f t="shared" si="1"/>
        <v>48.3</v>
      </c>
      <c r="V10" s="2">
        <v>30</v>
      </c>
      <c r="W10" s="9">
        <f t="shared" si="0"/>
        <v>0.82435180246913564</v>
      </c>
      <c r="X10">
        <f>(U10^3) / ((30^3) *((240/100))^4)</f>
        <v>0.12578610267168208</v>
      </c>
    </row>
    <row r="11" spans="1:24" ht="13.8" x14ac:dyDescent="0.45">
      <c r="A11" s="8" t="s">
        <v>37</v>
      </c>
      <c r="B11">
        <v>2</v>
      </c>
      <c r="C11">
        <v>2</v>
      </c>
      <c r="D11">
        <v>0</v>
      </c>
      <c r="E11">
        <v>1</v>
      </c>
      <c r="F11">
        <v>2</v>
      </c>
      <c r="G11" s="2" t="b">
        <v>0</v>
      </c>
      <c r="H11" s="4" t="b">
        <v>0</v>
      </c>
      <c r="I11" s="4" t="b">
        <v>0</v>
      </c>
      <c r="J11" s="4" t="b">
        <v>0</v>
      </c>
      <c r="K11" s="2" t="b">
        <v>0</v>
      </c>
      <c r="L11" s="4" t="b">
        <v>1</v>
      </c>
      <c r="M11" s="4" t="b">
        <v>0</v>
      </c>
      <c r="N11" s="4" t="b">
        <v>0</v>
      </c>
      <c r="O11" s="4" t="b">
        <v>0</v>
      </c>
      <c r="P11" s="2" t="b">
        <v>0</v>
      </c>
      <c r="Q11" s="2" t="b">
        <v>0</v>
      </c>
      <c r="R11" s="2" t="b">
        <v>0</v>
      </c>
      <c r="S11" s="4" t="b">
        <v>0</v>
      </c>
      <c r="T11" s="2" t="b">
        <v>1</v>
      </c>
      <c r="U11" s="4">
        <f t="shared" si="1"/>
        <v>46.900000000000006</v>
      </c>
      <c r="V11" s="2">
        <v>30</v>
      </c>
      <c r="W11" s="9">
        <f t="shared" si="0"/>
        <v>0.75472672336534097</v>
      </c>
      <c r="X11">
        <f>(U11^3) / ((30^3) *((480/100))^4)</f>
        <v>7.1976349197897058E-3</v>
      </c>
    </row>
    <row r="12" spans="1:24" ht="13.8" x14ac:dyDescent="0.45">
      <c r="A12" s="8"/>
      <c r="B12" s="2"/>
      <c r="C12" s="2"/>
      <c r="D12" s="2"/>
      <c r="E12" s="2"/>
      <c r="F12" s="2"/>
      <c r="G12" s="2"/>
      <c r="H12" s="4"/>
      <c r="I12" s="4"/>
      <c r="J12" s="4"/>
      <c r="K12" s="2"/>
      <c r="L12" s="4"/>
      <c r="M12" s="4"/>
      <c r="N12" s="4"/>
      <c r="O12" s="4"/>
      <c r="P12" s="4"/>
      <c r="Q12" s="2"/>
      <c r="R12" s="2"/>
      <c r="S12" s="4"/>
      <c r="T12" s="2"/>
      <c r="U12" s="4"/>
      <c r="V12" s="2"/>
      <c r="W12" s="4"/>
    </row>
    <row r="13" spans="1:24" ht="13.8" x14ac:dyDescent="0.45">
      <c r="A13" s="3"/>
      <c r="B13" s="2"/>
      <c r="C13" s="2"/>
      <c r="D13" s="2"/>
      <c r="E13" s="2"/>
      <c r="F13" s="2"/>
      <c r="G13" s="2"/>
      <c r="H13" s="4"/>
      <c r="I13" s="4"/>
      <c r="J13" s="4"/>
      <c r="K13" s="2"/>
      <c r="L13" s="2"/>
      <c r="M13" s="4"/>
      <c r="N13" s="4"/>
      <c r="O13" s="2"/>
      <c r="P13" s="2"/>
      <c r="Q13" s="2"/>
      <c r="R13" s="4"/>
      <c r="S13" s="4"/>
      <c r="T13" s="2"/>
      <c r="U13" s="4"/>
      <c r="V13" s="2"/>
      <c r="W13" s="4"/>
    </row>
    <row r="14" spans="1:24" ht="13.8" x14ac:dyDescent="0.45">
      <c r="A14" s="3"/>
      <c r="B14" s="2"/>
      <c r="C14" s="2"/>
      <c r="D14" s="2"/>
      <c r="E14" s="2"/>
      <c r="F14" s="2"/>
      <c r="G14" s="2"/>
      <c r="H14" s="2"/>
      <c r="I14" s="4"/>
      <c r="J14" s="2"/>
      <c r="K14" s="4"/>
      <c r="L14" s="4"/>
      <c r="M14" s="4"/>
      <c r="N14" s="4"/>
      <c r="O14" s="2"/>
      <c r="P14" s="2"/>
      <c r="Q14" s="2"/>
      <c r="R14" s="4"/>
      <c r="S14" s="4"/>
      <c r="T14" s="2"/>
      <c r="U14" s="4"/>
      <c r="V14" s="2"/>
      <c r="W14" s="4"/>
    </row>
    <row r="15" spans="1:24" ht="13.8" x14ac:dyDescent="0.45">
      <c r="A15" s="3"/>
      <c r="B15" s="2"/>
      <c r="C15" s="2"/>
      <c r="D15" s="2"/>
      <c r="E15" s="2"/>
      <c r="F15" s="2"/>
      <c r="G15" s="4"/>
      <c r="H15" s="4"/>
      <c r="I15" s="4"/>
      <c r="J15" s="2"/>
      <c r="K15" s="4"/>
      <c r="L15" s="4"/>
      <c r="M15" s="4"/>
      <c r="N15" s="4"/>
      <c r="O15" s="2"/>
      <c r="P15" s="2"/>
      <c r="Q15" s="2"/>
      <c r="R15" s="2"/>
      <c r="S15" s="4"/>
      <c r="T15" s="4"/>
      <c r="U15" s="4"/>
      <c r="V15" s="2"/>
      <c r="W15" s="4"/>
    </row>
    <row r="16" spans="1:24" ht="13.8" x14ac:dyDescent="0.45">
      <c r="A16" s="3"/>
      <c r="B16" s="2"/>
      <c r="C16" s="2"/>
      <c r="D16" s="2"/>
      <c r="E16" s="2"/>
      <c r="F16" s="2"/>
      <c r="G16" s="4"/>
      <c r="H16" s="4"/>
      <c r="I16" s="4"/>
      <c r="J16" s="4"/>
      <c r="K16" s="4"/>
      <c r="L16" s="4"/>
      <c r="M16" s="4"/>
      <c r="N16" s="4"/>
      <c r="O16" s="2"/>
      <c r="P16" s="4"/>
      <c r="Q16" s="2"/>
      <c r="R16" s="2"/>
      <c r="S16" s="4"/>
      <c r="T16" s="4"/>
      <c r="U16" s="4"/>
      <c r="V16" s="2"/>
      <c r="W16" s="4"/>
    </row>
    <row r="17" spans="1:23" ht="13.8" x14ac:dyDescent="0.45">
      <c r="A17" s="3"/>
      <c r="B17" s="2"/>
      <c r="C17" s="2"/>
      <c r="D17" s="2"/>
      <c r="E17" s="2"/>
      <c r="F17" s="2"/>
      <c r="G17" s="2"/>
      <c r="H17" s="4"/>
      <c r="I17" s="4"/>
      <c r="J17" s="2"/>
      <c r="K17" s="2"/>
      <c r="L17" s="4"/>
      <c r="M17" s="4"/>
      <c r="N17" s="4"/>
      <c r="O17" s="4"/>
      <c r="P17" s="4"/>
      <c r="Q17" s="2"/>
      <c r="R17" s="4"/>
      <c r="S17" s="4"/>
      <c r="T17" s="2"/>
      <c r="U17" s="4"/>
      <c r="V17" s="2"/>
      <c r="W17" s="4"/>
    </row>
    <row r="18" spans="1:23" ht="13.8" x14ac:dyDescent="0.45">
      <c r="A18" s="3"/>
      <c r="B18" s="2"/>
      <c r="C18" s="2"/>
      <c r="D18" s="2"/>
      <c r="E18" s="2"/>
      <c r="F18" s="2"/>
      <c r="G18" s="2"/>
      <c r="H18" s="4"/>
      <c r="I18" s="4"/>
      <c r="J18" s="4"/>
      <c r="K18" s="2"/>
      <c r="L18" s="4"/>
      <c r="M18" s="4"/>
      <c r="N18" s="4"/>
      <c r="O18" s="4"/>
      <c r="P18" s="4"/>
      <c r="Q18" s="2"/>
      <c r="R18" s="4"/>
      <c r="S18" s="4"/>
      <c r="T18" s="2"/>
      <c r="U18" s="4"/>
      <c r="V18" s="2"/>
      <c r="W18" s="4"/>
    </row>
    <row r="19" spans="1:23" ht="13.8" x14ac:dyDescent="0.45">
      <c r="A19" s="3"/>
      <c r="B19" s="2"/>
      <c r="C19" s="2"/>
      <c r="D19" s="2"/>
      <c r="E19" s="2"/>
      <c r="F19" s="2"/>
      <c r="G19" s="2"/>
      <c r="H19" s="4"/>
      <c r="I19" s="4"/>
      <c r="J19" s="2"/>
      <c r="K19" s="2"/>
      <c r="L19" s="4"/>
      <c r="M19" s="4"/>
      <c r="N19" s="4"/>
      <c r="O19" s="4"/>
      <c r="P19" s="2"/>
      <c r="Q19" s="2"/>
      <c r="R19" s="4"/>
      <c r="S19" s="4"/>
      <c r="T19" s="2"/>
      <c r="U19" s="4"/>
      <c r="V19" s="2"/>
    </row>
    <row r="20" spans="1:23" ht="13.8" x14ac:dyDescent="0.45">
      <c r="A20" s="3"/>
      <c r="B20" s="2"/>
      <c r="C20" s="2"/>
      <c r="D20" s="2"/>
      <c r="E20" s="2"/>
      <c r="F20" s="2"/>
      <c r="G20" s="2"/>
      <c r="H20" s="2"/>
      <c r="I20" s="2"/>
      <c r="J20" s="4"/>
      <c r="K20" s="4"/>
      <c r="L20" s="2"/>
      <c r="M20" s="4"/>
      <c r="N20" s="4"/>
      <c r="O20" s="4"/>
      <c r="P20" s="4"/>
      <c r="Q20" s="4"/>
      <c r="R20" s="4"/>
      <c r="S20" s="4"/>
      <c r="T20" s="2"/>
      <c r="U20" s="4"/>
      <c r="V20" s="2"/>
      <c r="W20" s="4"/>
    </row>
    <row r="21" spans="1:23" ht="12.3" x14ac:dyDescent="0.4">
      <c r="A21" s="2"/>
      <c r="B21" s="2"/>
      <c r="C21" s="2"/>
      <c r="D21" s="2"/>
      <c r="E21" s="2"/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2"/>
      <c r="R21" s="4"/>
      <c r="S21" s="4"/>
      <c r="T21" s="4"/>
      <c r="U21" s="4"/>
      <c r="V21" s="2"/>
      <c r="W21" s="4"/>
    </row>
    <row r="22" spans="1:23" ht="15.75" customHeight="1" x14ac:dyDescent="0.55000000000000004">
      <c r="A22" s="5"/>
      <c r="B22" s="2"/>
      <c r="C22" s="2"/>
      <c r="D22" s="2"/>
      <c r="E22" s="2"/>
      <c r="F22" s="2"/>
      <c r="G22" s="2"/>
      <c r="H22" s="4"/>
      <c r="I22" s="4"/>
      <c r="J22" s="2"/>
      <c r="K22" s="4"/>
      <c r="L22" s="4"/>
      <c r="M22" s="4"/>
      <c r="N22" s="4"/>
      <c r="O22" s="4"/>
      <c r="P22" s="4"/>
      <c r="Q22" s="2"/>
      <c r="R22" s="2"/>
      <c r="S22" s="4"/>
      <c r="T22" s="4"/>
      <c r="U22" s="4"/>
      <c r="V22" s="2"/>
      <c r="W22" s="4"/>
    </row>
    <row r="23" spans="1:23" ht="12.3" x14ac:dyDescent="0.4">
      <c r="A23" s="6"/>
      <c r="B23" s="2"/>
      <c r="C23" s="2"/>
      <c r="D23" s="2"/>
      <c r="E23" s="2"/>
      <c r="F23" s="2"/>
      <c r="G23" s="2"/>
      <c r="H23" s="2"/>
      <c r="I23" s="4"/>
      <c r="J23" s="2"/>
      <c r="K23" s="4"/>
      <c r="L23" s="4"/>
      <c r="M23" s="4"/>
      <c r="N23" s="4"/>
      <c r="O23" s="4"/>
      <c r="P23" s="2"/>
      <c r="Q23" s="2"/>
      <c r="R23" s="2"/>
      <c r="S23" s="4"/>
      <c r="T23" s="2"/>
      <c r="U23" s="4"/>
      <c r="V23" s="2"/>
      <c r="W23" s="4"/>
    </row>
    <row r="24" spans="1:23" ht="15" x14ac:dyDescent="0.5">
      <c r="A24" s="7"/>
      <c r="B24" s="2"/>
      <c r="C24" s="2"/>
      <c r="D24" s="2"/>
      <c r="E24" s="2"/>
      <c r="F24" s="2"/>
      <c r="G24" s="4"/>
      <c r="H24" s="4"/>
      <c r="I24" s="4"/>
      <c r="J24" s="4"/>
      <c r="K24" s="4"/>
      <c r="L24" s="4"/>
      <c r="M24" s="2"/>
      <c r="N24" s="4"/>
      <c r="O24" s="4"/>
      <c r="P24" s="4"/>
      <c r="Q24" s="2"/>
      <c r="R24" s="2"/>
      <c r="S24" s="4"/>
      <c r="T24" s="2"/>
      <c r="U24" s="4"/>
      <c r="V24" s="2"/>
      <c r="W24" s="4"/>
    </row>
    <row r="25" spans="1:23" ht="12.3" x14ac:dyDescent="0.4">
      <c r="A25" s="6"/>
      <c r="B25" s="2"/>
      <c r="C25" s="2"/>
      <c r="D25" s="2"/>
      <c r="E25" s="2"/>
      <c r="F25" s="2"/>
      <c r="G25" s="2"/>
      <c r="H25" s="4"/>
      <c r="I25" s="4"/>
      <c r="J25" s="2"/>
      <c r="K25" s="4"/>
      <c r="L25" s="4"/>
      <c r="M25" s="4"/>
      <c r="N25" s="4"/>
      <c r="O25" s="4"/>
      <c r="P25" s="4"/>
      <c r="Q25" s="2"/>
      <c r="R25" s="2"/>
      <c r="S25" s="4"/>
      <c r="T25" s="2"/>
      <c r="U25" s="4"/>
      <c r="V25" s="2"/>
      <c r="W25" s="4"/>
    </row>
    <row r="26" spans="1:23" ht="12.3" x14ac:dyDescent="0.4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3" ht="12.3" x14ac:dyDescent="0.4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3" ht="12.3" x14ac:dyDescent="0.4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3" ht="12.3" x14ac:dyDescent="0.4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3" ht="12.3" x14ac:dyDescent="0.4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dataValidations count="1">
    <dataValidation type="list" allowBlank="1" sqref="V2:V25" xr:uid="{00000000-0002-0000-0000-000000000000}">
      <formula1>"10,20,30"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0D5-14C3-439A-8BC8-3B7BBC50D8C7}">
  <dimension ref="A1:E11"/>
  <sheetViews>
    <sheetView workbookViewId="0">
      <selection activeCell="D6" sqref="D6"/>
    </sheetView>
  </sheetViews>
  <sheetFormatPr defaultRowHeight="12.3" x14ac:dyDescent="0.4"/>
  <cols>
    <col min="1" max="1" width="13.88671875" bestFit="1" customWidth="1"/>
    <col min="2" max="2" width="15.38671875" bestFit="1" customWidth="1"/>
    <col min="3" max="3" width="16" bestFit="1" customWidth="1"/>
    <col min="4" max="4" width="18.83203125" bestFit="1" customWidth="1"/>
    <col min="5" max="5" width="20.6640625" bestFit="1" customWidth="1"/>
    <col min="6" max="6" width="28.83203125" customWidth="1"/>
  </cols>
  <sheetData>
    <row r="1" spans="1: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4">
      <c r="A2">
        <v>2</v>
      </c>
      <c r="B2">
        <v>3</v>
      </c>
      <c r="C2">
        <v>0</v>
      </c>
      <c r="D2">
        <v>3</v>
      </c>
      <c r="E2">
        <v>0</v>
      </c>
    </row>
    <row r="3" spans="1:5" x14ac:dyDescent="0.4">
      <c r="A3">
        <v>1</v>
      </c>
      <c r="B3">
        <v>4</v>
      </c>
      <c r="C3">
        <v>1</v>
      </c>
      <c r="D3">
        <v>1</v>
      </c>
      <c r="E3">
        <v>1</v>
      </c>
    </row>
    <row r="4" spans="1:5" x14ac:dyDescent="0.4">
      <c r="A4">
        <v>1</v>
      </c>
      <c r="B4">
        <v>2</v>
      </c>
      <c r="C4">
        <v>0</v>
      </c>
      <c r="D4">
        <v>1</v>
      </c>
      <c r="E4">
        <v>1</v>
      </c>
    </row>
    <row r="5" spans="1:5" x14ac:dyDescent="0.4">
      <c r="A5">
        <v>0</v>
      </c>
      <c r="B5">
        <v>0</v>
      </c>
      <c r="C5">
        <v>1</v>
      </c>
      <c r="D5">
        <v>0</v>
      </c>
      <c r="E5">
        <v>1</v>
      </c>
    </row>
    <row r="6" spans="1:5" x14ac:dyDescent="0.4">
      <c r="A6">
        <v>0</v>
      </c>
      <c r="B6">
        <v>1</v>
      </c>
      <c r="C6">
        <v>1</v>
      </c>
      <c r="D6">
        <v>1</v>
      </c>
      <c r="E6">
        <v>1</v>
      </c>
    </row>
    <row r="7" spans="1:5" x14ac:dyDescent="0.4">
      <c r="A7">
        <v>0</v>
      </c>
      <c r="B7">
        <v>0</v>
      </c>
      <c r="C7">
        <v>1</v>
      </c>
      <c r="D7">
        <v>0</v>
      </c>
      <c r="E7">
        <v>1</v>
      </c>
    </row>
    <row r="8" spans="1:5" x14ac:dyDescent="0.4">
      <c r="A8">
        <v>0</v>
      </c>
      <c r="B8">
        <v>0</v>
      </c>
      <c r="C8">
        <v>1</v>
      </c>
      <c r="D8">
        <v>0</v>
      </c>
      <c r="E8">
        <v>1</v>
      </c>
    </row>
    <row r="9" spans="1:5" x14ac:dyDescent="0.4">
      <c r="A9">
        <v>1</v>
      </c>
      <c r="B9">
        <v>2</v>
      </c>
      <c r="C9">
        <v>1</v>
      </c>
      <c r="D9">
        <v>1</v>
      </c>
      <c r="E9">
        <v>0</v>
      </c>
    </row>
    <row r="10" spans="1:5" x14ac:dyDescent="0.4">
      <c r="A10">
        <v>3</v>
      </c>
      <c r="B10">
        <v>1</v>
      </c>
      <c r="C10">
        <v>1</v>
      </c>
      <c r="D10">
        <v>1</v>
      </c>
      <c r="E10">
        <v>1</v>
      </c>
    </row>
    <row r="11" spans="1:5" x14ac:dyDescent="0.4">
      <c r="A11">
        <v>2</v>
      </c>
      <c r="B11">
        <v>2</v>
      </c>
      <c r="C11">
        <v>0</v>
      </c>
      <c r="D11">
        <v>1</v>
      </c>
      <c r="E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"/>
  <sheetViews>
    <sheetView workbookViewId="0">
      <selection activeCell="A12" sqref="A12"/>
    </sheetView>
  </sheetViews>
  <sheetFormatPr defaultColWidth="14.44140625" defaultRowHeight="15.75" customHeight="1" x14ac:dyDescent="0.4"/>
  <sheetData>
    <row r="1" spans="1:1" ht="15.75" customHeight="1" x14ac:dyDescent="0.45">
      <c r="A1" s="3" t="s">
        <v>23</v>
      </c>
    </row>
    <row r="2" spans="1:1" ht="15.75" customHeight="1" x14ac:dyDescent="0.45">
      <c r="A2" s="3" t="s">
        <v>24</v>
      </c>
    </row>
    <row r="3" spans="1:1" ht="15.75" customHeight="1" x14ac:dyDescent="0.45">
      <c r="A3" s="3" t="s">
        <v>25</v>
      </c>
    </row>
    <row r="4" spans="1:1" ht="15.75" customHeight="1" x14ac:dyDescent="0.45">
      <c r="A4" s="3" t="s">
        <v>26</v>
      </c>
    </row>
    <row r="5" spans="1:1" ht="15.75" customHeight="1" x14ac:dyDescent="0.45">
      <c r="A5" s="3" t="s">
        <v>27</v>
      </c>
    </row>
    <row r="6" spans="1:1" ht="15.75" customHeight="1" x14ac:dyDescent="0.45">
      <c r="A6" s="3" t="s">
        <v>28</v>
      </c>
    </row>
    <row r="7" spans="1:1" ht="15.75" customHeight="1" x14ac:dyDescent="0.45">
      <c r="A7" s="3" t="s">
        <v>29</v>
      </c>
    </row>
    <row r="8" spans="1:1" ht="15.75" customHeight="1" x14ac:dyDescent="0.45">
      <c r="A8" s="3" t="s">
        <v>30</v>
      </c>
    </row>
    <row r="9" spans="1:1" ht="15.75" customHeight="1" x14ac:dyDescent="0.45">
      <c r="A9" s="3" t="s">
        <v>31</v>
      </c>
    </row>
    <row r="10" spans="1:1" ht="15.75" customHeight="1" x14ac:dyDescent="0.45">
      <c r="A10" s="3" t="s">
        <v>32</v>
      </c>
    </row>
    <row r="11" spans="1:1" ht="15.75" customHeight="1" x14ac:dyDescent="0.45">
      <c r="A11" s="3" t="s">
        <v>33</v>
      </c>
    </row>
    <row r="12" spans="1:1" ht="15.75" customHeight="1" x14ac:dyDescent="0.45">
      <c r="A12" s="3" t="s">
        <v>34</v>
      </c>
    </row>
    <row r="13" spans="1:1" ht="15.75" customHeight="1" x14ac:dyDescent="0.45">
      <c r="A13" s="3" t="s">
        <v>35</v>
      </c>
    </row>
    <row r="14" spans="1:1" ht="15.75" customHeight="1" x14ac:dyDescent="0.45">
      <c r="A14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 Scores</vt:lpstr>
      <vt:lpstr>Sheet1</vt:lpstr>
      <vt:lpstr>Weight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 Jumper</dc:creator>
  <cp:lastModifiedBy>Yuvika Nibber</cp:lastModifiedBy>
  <dcterms:created xsi:type="dcterms:W3CDTF">2021-12-16T02:11:46Z</dcterms:created>
  <dcterms:modified xsi:type="dcterms:W3CDTF">2021-12-16T20:58:11Z</dcterms:modified>
</cp:coreProperties>
</file>