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dadhich\Desktop\Text_Enron\"/>
    </mc:Choice>
  </mc:AlternateContent>
  <xr:revisionPtr revIDLastSave="0" documentId="10_ncr:100000_{2F63AF87-BE1D-471C-B0DE-3F0EB0716D54}" xr6:coauthVersionLast="31" xr6:coauthVersionMax="31" xr10:uidLastSave="{00000000-0000-0000-0000-000000000000}"/>
  <bookViews>
    <workbookView xWindow="0" yWindow="0" windowWidth="20490" windowHeight="6435" firstSheet="1" activeTab="5" xr2:uid="{35111E2D-CA96-4064-A858-EE5B4CED0588}"/>
  </bookViews>
  <sheets>
    <sheet name="Question_1" sheetId="1" r:id="rId1"/>
    <sheet name="Question_2" sheetId="2" r:id="rId2"/>
    <sheet name="Question_3" sheetId="3" r:id="rId3"/>
    <sheet name="Question_4" sheetId="4" r:id="rId4"/>
    <sheet name="Question_5" sheetId="6" r:id="rId5"/>
    <sheet name="Question_6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1" i="8"/>
  <c r="C10" i="8"/>
  <c r="C8" i="8"/>
  <c r="C7" i="8"/>
  <c r="C6" i="8"/>
  <c r="C5" i="8"/>
  <c r="C9" i="8" s="1"/>
  <c r="H12" i="6"/>
  <c r="C9" i="6" l="1"/>
  <c r="C8" i="6"/>
  <c r="C6" i="6"/>
  <c r="G18" i="4"/>
  <c r="C12" i="4"/>
  <c r="C13" i="4"/>
  <c r="C14" i="4"/>
  <c r="D12" i="4"/>
  <c r="E12" i="4"/>
  <c r="I8" i="4"/>
  <c r="I9" i="4" s="1"/>
  <c r="C6" i="4"/>
  <c r="G8" i="3"/>
  <c r="G7" i="3"/>
  <c r="G6" i="3"/>
  <c r="G5" i="3"/>
  <c r="B17" i="2"/>
  <c r="C15" i="2"/>
  <c r="C14" i="1"/>
  <c r="C15" i="1" s="1"/>
  <c r="B12" i="2"/>
  <c r="C7" i="2"/>
  <c r="C6" i="2"/>
  <c r="D10" i="2" s="1"/>
  <c r="E10" i="2" s="1"/>
  <c r="B18" i="1"/>
  <c r="C7" i="1"/>
  <c r="B12" i="1"/>
  <c r="E12" i="1"/>
  <c r="E7" i="1"/>
  <c r="E8" i="1"/>
  <c r="E9" i="1"/>
  <c r="E10" i="1"/>
  <c r="E11" i="1"/>
  <c r="E6" i="1"/>
  <c r="D7" i="1"/>
  <c r="D8" i="1"/>
  <c r="D9" i="1"/>
  <c r="D10" i="1"/>
  <c r="D11" i="1"/>
  <c r="D6" i="1"/>
  <c r="C6" i="1"/>
  <c r="C15" i="4" l="1"/>
  <c r="G17" i="4" s="1"/>
  <c r="D7" i="2"/>
  <c r="E7" i="2" s="1"/>
  <c r="D9" i="2"/>
  <c r="E9" i="2" s="1"/>
  <c r="D11" i="2"/>
  <c r="E11" i="2" s="1"/>
  <c r="D6" i="2"/>
  <c r="E6" i="2" s="1"/>
  <c r="D8" i="2"/>
  <c r="E8" i="2" s="1"/>
  <c r="E12" i="2" l="1"/>
  <c r="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Jitendra Kumar Dadhich</author>
  </authors>
  <commentList>
    <comment ref="A6" authorId="0" shapeId="0" xr:uid="{BD35451C-ABC3-47B2-AFC7-92EF1F21A40A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P_1 Denots as Person 1 as same rest of Rows
</t>
        </r>
      </text>
    </comment>
    <comment ref="C6" authorId="0" shapeId="0" xr:uid="{C119647E-1B0D-49B0-8F64-94842BB4C6AC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Standard Average Formula
</t>
        </r>
      </text>
    </comment>
    <comment ref="C7" authorId="0" shapeId="0" xr:uid="{34112444-0CC3-447E-9728-9B6B0256E3E2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Sum and Divide by Count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Jitendra Kumar Dadhich</author>
  </authors>
  <commentList>
    <comment ref="C6" authorId="0" shapeId="0" xr:uid="{FE2EC9A3-1CDF-4D2D-92C6-AA5BE5EF560D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Standard Average Formula
</t>
        </r>
      </text>
    </comment>
    <comment ref="C7" authorId="0" shapeId="0" xr:uid="{47074DCE-3BE1-43F1-B333-B1916D495525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Sum and Divide by Count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Jitendra Kumar Dadhich</author>
  </authors>
  <commentList>
    <comment ref="I8" authorId="0" shapeId="0" xr:uid="{413F3D64-B67B-4A86-A41C-5D2D8C000A54}">
      <text>
        <r>
          <rPr>
            <b/>
            <sz val="9"/>
            <color indexed="81"/>
            <rFont val="Tahoma"/>
            <family val="2"/>
          </rPr>
          <t>Jitendra Kumar Dadhich:</t>
        </r>
        <r>
          <rPr>
            <sz val="9"/>
            <color indexed="81"/>
            <rFont val="Tahoma"/>
            <family val="2"/>
          </rPr>
          <t xml:space="preserve">
Four Question and Only One is Correct
if Two option correct use 2 instead of 1</t>
        </r>
      </text>
    </comment>
  </commentList>
</comments>
</file>

<file path=xl/sharedStrings.xml><?xml version="1.0" encoding="utf-8"?>
<sst xmlns="http://schemas.openxmlformats.org/spreadsheetml/2006/main" count="90" uniqueCount="73">
  <si>
    <t>$1550, $1700, $900, $850, $1000, $950.</t>
  </si>
  <si>
    <t>Question 1.</t>
  </si>
  <si>
    <t>Given Data</t>
  </si>
  <si>
    <t>You survey households in your area to find the average rent they are paying. Find thestandard deviation from the following data:</t>
  </si>
  <si>
    <t>Solution</t>
  </si>
  <si>
    <t>Mean</t>
  </si>
  <si>
    <t>Total</t>
  </si>
  <si>
    <t>STD</t>
  </si>
  <si>
    <t>Data - Mean</t>
  </si>
  <si>
    <t>(Data - Mean)*2</t>
  </si>
  <si>
    <t>Variance</t>
  </si>
  <si>
    <t>This IS how We Do Manually Done By Using SIMPLE FORMULA</t>
  </si>
  <si>
    <t>Excel Based direct formula</t>
  </si>
  <si>
    <t>Solved With Direct formula Cheers</t>
  </si>
  <si>
    <t>Find the variance for the following set of data representing trees in California (heights in feet):</t>
  </si>
  <si>
    <t>3, 21, 98, 203, 17, 9</t>
  </si>
  <si>
    <t>Height of Tree</t>
  </si>
  <si>
    <t>In a class on 100 students, 80 students passed in all subjects, 10 failed in one subject, 7 failed in two subjects and 3 failed in three subjects. Find the probability distribution of the variable for number of subjects a student from the given class has failed in.</t>
  </si>
  <si>
    <t>Question 3</t>
  </si>
  <si>
    <t>Question 2.</t>
  </si>
  <si>
    <t xml:space="preserve"> The probability of failing in 0 subjects, P(X=0)</t>
  </si>
  <si>
    <t xml:space="preserve">The probability of failing in 2 subjects, P(X=2) </t>
  </si>
  <si>
    <t xml:space="preserve">The probability of failing in 3 subjects, P(X=3) </t>
  </si>
  <si>
    <r>
      <rPr>
        <sz val="7"/>
        <color theme="1"/>
        <rFont val="Candara"/>
        <family val="2"/>
      </rPr>
      <t xml:space="preserve">   </t>
    </r>
    <r>
      <rPr>
        <sz val="9"/>
        <color theme="1"/>
        <rFont val="Candara"/>
        <family val="2"/>
      </rPr>
      <t>The probability of failing in 1 subjects, P(X=1)</t>
    </r>
  </si>
  <si>
    <t>Probability in Decimals</t>
  </si>
  <si>
    <t>Answered</t>
  </si>
  <si>
    <t>Solution as pre Given Condition</t>
  </si>
  <si>
    <t>P_1</t>
  </si>
  <si>
    <t>P_2</t>
  </si>
  <si>
    <t>P_3</t>
  </si>
  <si>
    <t>P_4</t>
  </si>
  <si>
    <t>P_5</t>
  </si>
  <si>
    <t>P_6</t>
  </si>
  <si>
    <t>Rented In Dollars</t>
  </si>
  <si>
    <t>T_1</t>
  </si>
  <si>
    <t>T_2</t>
  </si>
  <si>
    <t>T_3</t>
  </si>
  <si>
    <t>T_4</t>
  </si>
  <si>
    <t>T_5</t>
  </si>
  <si>
    <t>A test is conducted which is consisting of 20 MCQs (multiple choices questions) with every MCQ having its four options out of which only one is correct. Determine the probability that a person undertaking that test has answered exactly 5 questions wrong</t>
  </si>
  <si>
    <t>Question 4</t>
  </si>
  <si>
    <t>SOLUTION</t>
  </si>
  <si>
    <t>Total_Question</t>
  </si>
  <si>
    <t>Worng_Ans</t>
  </si>
  <si>
    <t>Correct_Ans</t>
  </si>
  <si>
    <t>Probability of success = probability of giving a right answer</t>
  </si>
  <si>
    <t xml:space="preserve">Probability of failure = probability of giving a wrong answer </t>
  </si>
  <si>
    <t>When we substitute these values in the formula for Binomial distribution</t>
  </si>
  <si>
    <t>Formula will be :- C(20,5)*(1/4)^15*(3/4)^5</t>
  </si>
  <si>
    <t>Value_{C(20,5)}</t>
  </si>
  <si>
    <t>Value_{(3/4)^5}</t>
  </si>
  <si>
    <t>Value_{(1/4)^15}</t>
  </si>
  <si>
    <t>Probalility of test has answered exactly 5 questions wrong</t>
  </si>
  <si>
    <t xml:space="preserve">Final Answere </t>
  </si>
  <si>
    <t>Excel Based Solution</t>
  </si>
  <si>
    <t>A die marked A to E is rolled 50 times. Find the probability of getting a “D” exactly 5 times.</t>
  </si>
  <si>
    <t>Question 5</t>
  </si>
  <si>
    <t>Number of Event</t>
  </si>
  <si>
    <t>No. Event True</t>
  </si>
  <si>
    <t>No. Event NOT True</t>
  </si>
  <si>
    <t>Prob of Getting "D"</t>
  </si>
  <si>
    <t>Prob of Not  Getting "D"</t>
  </si>
  <si>
    <t>Two balls are drawn at random in succession without replacement from an urn containing 4 red balls and 6 black balls. Find the probabilities of all the possible outcomes</t>
  </si>
  <si>
    <t>Probalility of test has answered  “D” exactly 5 times.</t>
  </si>
  <si>
    <t>Prob. Of Event as per Ball</t>
  </si>
  <si>
    <t>RED_RED</t>
  </si>
  <si>
    <t>RED_BLACK</t>
  </si>
  <si>
    <t>BLACK_RED</t>
  </si>
  <si>
    <t>BLACK_BLACK</t>
  </si>
  <si>
    <t>Prob. Of "ZERO" BLACK BALL</t>
  </si>
  <si>
    <t>Prob. Of 2 BLACK BALL</t>
  </si>
  <si>
    <t>Prob. Of 1 BLACK OR 1 RED BALL</t>
  </si>
  <si>
    <t>Prob. Of 2 RED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</si>
</sst>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  <font>
      <sz val="12"/>
      <color theme="1"/>
      <name val="Candara"/>
      <family val="2"/>
    </font>
    <font>
      <sz val="14"/>
      <color theme="1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Candara"/>
      <family val="2"/>
    </font>
    <font>
      <sz val="9"/>
      <color theme="1"/>
      <name val="Candara"/>
      <family val="2"/>
    </font>
    <font>
      <sz val="12"/>
      <color theme="0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4" borderId="0" xfId="0" applyFont="1" applyFill="1"/>
    <xf numFmtId="0" fontId="0" fillId="7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10" borderId="0" xfId="0" applyFill="1"/>
    <xf numFmtId="2" fontId="0" fillId="6" borderId="0" xfId="0" applyNumberFormat="1" applyFill="1" applyAlignment="1">
      <alignment horizontal="center"/>
    </xf>
    <xf numFmtId="2" fontId="0" fillId="6" borderId="0" xfId="0" applyNumberFormat="1" applyFill="1" applyAlignment="1"/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8" borderId="0" xfId="0" applyNumberFormat="1" applyFill="1"/>
    <xf numFmtId="2" fontId="0" fillId="10" borderId="0" xfId="0" applyNumberFormat="1" applyFill="1"/>
    <xf numFmtId="2" fontId="0" fillId="0" borderId="0" xfId="0" applyNumberFormat="1"/>
    <xf numFmtId="2" fontId="0" fillId="5" borderId="0" xfId="0" applyNumberFormat="1" applyFill="1" applyAlignment="1">
      <alignment horizontal="center" vertical="center"/>
    </xf>
    <xf numFmtId="2" fontId="0" fillId="0" borderId="0" xfId="0" applyNumberFormat="1" applyAlignment="1"/>
    <xf numFmtId="2" fontId="0" fillId="5" borderId="0" xfId="0" applyNumberFormat="1" applyFill="1"/>
    <xf numFmtId="2" fontId="0" fillId="5" borderId="0" xfId="0" applyNumberFormat="1" applyFill="1" applyAlignment="1"/>
    <xf numFmtId="0" fontId="0" fillId="0" borderId="0" xfId="0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4" fillId="6" borderId="0" xfId="0" applyFont="1" applyFill="1"/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12" borderId="0" xfId="0" applyFont="1" applyFill="1"/>
    <xf numFmtId="164" fontId="4" fillId="4" borderId="0" xfId="0" applyNumberFormat="1" applyFont="1" applyFill="1"/>
    <xf numFmtId="164" fontId="10" fillId="11" borderId="0" xfId="0" applyNumberFormat="1" applyFont="1" applyFill="1" applyAlignment="1">
      <alignment horizontal="center" vertical="center" wrapText="1"/>
    </xf>
    <xf numFmtId="164" fontId="4" fillId="13" borderId="0" xfId="0" applyNumberFormat="1" applyFont="1" applyFill="1"/>
    <xf numFmtId="0" fontId="5" fillId="4" borderId="0" xfId="0" applyFont="1" applyFill="1" applyAlignment="1">
      <alignment horizontal="center" vertical="center"/>
    </xf>
    <xf numFmtId="0" fontId="0" fillId="9" borderId="0" xfId="0" applyFill="1"/>
    <xf numFmtId="0" fontId="2" fillId="12" borderId="0" xfId="0" applyFont="1" applyFill="1"/>
    <xf numFmtId="0" fontId="2" fillId="14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2" fontId="0" fillId="5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3" fillId="3" borderId="0" xfId="0" applyFont="1" applyFill="1"/>
    <xf numFmtId="43" fontId="4" fillId="10" borderId="0" xfId="1" applyFont="1" applyFill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House_Rent_Data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Question_1!$A$6:$A$11</c:f>
              <c:strCache>
                <c:ptCount val="6"/>
                <c:pt idx="0">
                  <c:v>P_1</c:v>
                </c:pt>
                <c:pt idx="1">
                  <c:v>P_2</c:v>
                </c:pt>
                <c:pt idx="2">
                  <c:v>P_3</c:v>
                </c:pt>
                <c:pt idx="3">
                  <c:v>P_4</c:v>
                </c:pt>
                <c:pt idx="4">
                  <c:v>P_5</c:v>
                </c:pt>
                <c:pt idx="5">
                  <c:v>P_6</c:v>
                </c:pt>
              </c:strCache>
            </c:strRef>
          </c:cat>
          <c:val>
            <c:numRef>
              <c:f>Question_1!$B$6:$B$11</c:f>
              <c:numCache>
                <c:formatCode>0.00</c:formatCode>
                <c:ptCount val="6"/>
                <c:pt idx="0">
                  <c:v>1550</c:v>
                </c:pt>
                <c:pt idx="1">
                  <c:v>1700</c:v>
                </c:pt>
                <c:pt idx="2">
                  <c:v>900</c:v>
                </c:pt>
                <c:pt idx="3">
                  <c:v>850</c:v>
                </c:pt>
                <c:pt idx="4">
                  <c:v>1000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E-41E8-B326-151B094F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92064"/>
        <c:axId val="225943184"/>
      </c:barChart>
      <c:catAx>
        <c:axId val="503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3184"/>
        <c:crosses val="autoZero"/>
        <c:auto val="1"/>
        <c:lblAlgn val="ctr"/>
        <c:lblOffset val="100"/>
        <c:noMultiLvlLbl val="0"/>
      </c:catAx>
      <c:valAx>
        <c:axId val="2259431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rnd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House_Rent_Data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Question_2!$A$6:$A$11</c:f>
              <c:strCache>
                <c:ptCount val="6"/>
                <c:pt idx="0">
                  <c:v>T_1</c:v>
                </c:pt>
                <c:pt idx="1">
                  <c:v>T_2</c:v>
                </c:pt>
                <c:pt idx="2">
                  <c:v>T_3</c:v>
                </c:pt>
                <c:pt idx="3">
                  <c:v>T_4</c:v>
                </c:pt>
                <c:pt idx="4">
                  <c:v>T_4</c:v>
                </c:pt>
                <c:pt idx="5">
                  <c:v>T_5</c:v>
                </c:pt>
              </c:strCache>
            </c:strRef>
          </c:cat>
          <c:val>
            <c:numRef>
              <c:f>Question_2!$B$6:$B$11</c:f>
              <c:numCache>
                <c:formatCode>0.00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98</c:v>
                </c:pt>
                <c:pt idx="3">
                  <c:v>203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3-4030-A34F-CCBDFA43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92064"/>
        <c:axId val="225943184"/>
      </c:barChart>
      <c:catAx>
        <c:axId val="503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3184"/>
        <c:crosses val="autoZero"/>
        <c:auto val="1"/>
        <c:lblAlgn val="ctr"/>
        <c:lblOffset val="100"/>
        <c:noMultiLvlLbl val="0"/>
      </c:catAx>
      <c:valAx>
        <c:axId val="2259431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rnd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176212</xdr:rowOff>
    </xdr:from>
    <xdr:to>
      <xdr:col>14</xdr:col>
      <xdr:colOff>323850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79D0-EFAA-4DC2-89FC-0F64C927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510F8-20F5-469F-9715-6BDDF961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37C9-A72B-48A9-9B7C-F7D81614A5D2}">
  <dimension ref="A2:M18"/>
  <sheetViews>
    <sheetView showGridLines="0" workbookViewId="0">
      <selection activeCell="O2" sqref="O2"/>
    </sheetView>
  </sheetViews>
  <sheetFormatPr defaultRowHeight="15" x14ac:dyDescent="0.25"/>
  <cols>
    <col min="1" max="1" width="20.5703125" customWidth="1"/>
    <col min="2" max="2" width="40.5703125" style="16" bestFit="1" customWidth="1"/>
    <col min="3" max="3" width="9.5703125" style="16" bestFit="1" customWidth="1"/>
    <col min="4" max="4" width="11.7109375" style="16" bestFit="1" customWidth="1"/>
    <col min="5" max="5" width="15.140625" style="16" bestFit="1" customWidth="1"/>
    <col min="6" max="7" width="9.140625" style="16"/>
  </cols>
  <sheetData>
    <row r="2" spans="1:13" ht="42" customHeight="1" x14ac:dyDescent="0.3">
      <c r="A2" s="5" t="s">
        <v>1</v>
      </c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18.75" x14ac:dyDescent="0.3">
      <c r="A3" s="5" t="s">
        <v>2</v>
      </c>
      <c r="B3" s="3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5" spans="1:13" x14ac:dyDescent="0.25">
      <c r="A5" s="6" t="s">
        <v>4</v>
      </c>
      <c r="B5" s="10" t="s">
        <v>33</v>
      </c>
      <c r="C5" s="11" t="s">
        <v>5</v>
      </c>
      <c r="D5" s="11" t="s">
        <v>8</v>
      </c>
      <c r="E5" s="11" t="s">
        <v>9</v>
      </c>
      <c r="F5" s="38" t="s">
        <v>11</v>
      </c>
      <c r="G5" s="38"/>
    </row>
    <row r="6" spans="1:13" x14ac:dyDescent="0.25">
      <c r="A6" t="s">
        <v>27</v>
      </c>
      <c r="B6" s="12">
        <v>1550</v>
      </c>
      <c r="C6" s="18">
        <f>AVERAGE(B6:B11)</f>
        <v>1158.3333333333333</v>
      </c>
      <c r="D6" s="18">
        <f>B6-$C$6</f>
        <v>391.66666666666674</v>
      </c>
      <c r="E6" s="18">
        <f>D6*D6</f>
        <v>153402.77777777784</v>
      </c>
      <c r="F6" s="38"/>
      <c r="G6" s="38"/>
    </row>
    <row r="7" spans="1:13" x14ac:dyDescent="0.25">
      <c r="A7" t="s">
        <v>28</v>
      </c>
      <c r="B7" s="12">
        <v>1700</v>
      </c>
      <c r="C7" s="18">
        <f>SUM(B6:B11)/COUNTA(B6:B11)</f>
        <v>1158.3333333333333</v>
      </c>
      <c r="D7" s="18">
        <f t="shared" ref="D7:D11" si="0">B7-$C$6</f>
        <v>541.66666666666674</v>
      </c>
      <c r="E7" s="18">
        <f t="shared" ref="E7:E11" si="1">D7*D7</f>
        <v>293402.77777777787</v>
      </c>
      <c r="F7" s="38"/>
      <c r="G7" s="38"/>
    </row>
    <row r="8" spans="1:13" x14ac:dyDescent="0.25">
      <c r="A8" t="s">
        <v>29</v>
      </c>
      <c r="B8" s="12">
        <v>900</v>
      </c>
      <c r="C8" s="18"/>
      <c r="D8" s="18">
        <f t="shared" si="0"/>
        <v>-258.33333333333326</v>
      </c>
      <c r="E8" s="18">
        <f t="shared" si="1"/>
        <v>66736.111111111066</v>
      </c>
      <c r="F8" s="38"/>
      <c r="G8" s="38"/>
    </row>
    <row r="9" spans="1:13" x14ac:dyDescent="0.25">
      <c r="A9" t="s">
        <v>30</v>
      </c>
      <c r="B9" s="12">
        <v>850</v>
      </c>
      <c r="C9" s="18"/>
      <c r="D9" s="18">
        <f t="shared" si="0"/>
        <v>-308.33333333333326</v>
      </c>
      <c r="E9" s="18">
        <f t="shared" si="1"/>
        <v>95069.444444444394</v>
      </c>
      <c r="F9" s="38"/>
      <c r="G9" s="38"/>
    </row>
    <row r="10" spans="1:13" x14ac:dyDescent="0.25">
      <c r="A10" t="s">
        <v>31</v>
      </c>
      <c r="B10" s="12">
        <v>1000</v>
      </c>
      <c r="C10" s="18"/>
      <c r="D10" s="18">
        <f t="shared" si="0"/>
        <v>-158.33333333333326</v>
      </c>
      <c r="E10" s="18">
        <f t="shared" si="1"/>
        <v>25069.44444444442</v>
      </c>
      <c r="F10" s="38"/>
      <c r="G10" s="38"/>
    </row>
    <row r="11" spans="1:13" x14ac:dyDescent="0.25">
      <c r="A11" t="s">
        <v>32</v>
      </c>
      <c r="B11" s="12">
        <v>950</v>
      </c>
      <c r="C11" s="18"/>
      <c r="D11" s="18">
        <f t="shared" si="0"/>
        <v>-208.33333333333326</v>
      </c>
      <c r="E11" s="18">
        <f t="shared" si="1"/>
        <v>43402.777777777745</v>
      </c>
      <c r="F11" s="38"/>
      <c r="G11" s="38"/>
    </row>
    <row r="12" spans="1:13" x14ac:dyDescent="0.25">
      <c r="A12" s="7" t="s">
        <v>6</v>
      </c>
      <c r="B12" s="13">
        <f>SUM(B6:B11)</f>
        <v>6950</v>
      </c>
      <c r="C12" s="19"/>
      <c r="D12" s="19"/>
      <c r="E12" s="20">
        <f>SUM(E6:E11)</f>
        <v>677083.33333333337</v>
      </c>
      <c r="F12" s="38"/>
      <c r="G12" s="38"/>
    </row>
    <row r="13" spans="1:13" x14ac:dyDescent="0.25">
      <c r="F13" s="38"/>
      <c r="G13" s="38"/>
    </row>
    <row r="14" spans="1:13" x14ac:dyDescent="0.25">
      <c r="B14" s="14" t="s">
        <v>10</v>
      </c>
      <c r="C14" s="15">
        <f>$E$12/(COUNTA(B6:B11)-1)</f>
        <v>135416.66666666669</v>
      </c>
      <c r="F14" s="38"/>
      <c r="G14" s="38"/>
    </row>
    <row r="15" spans="1:13" x14ac:dyDescent="0.25">
      <c r="B15" s="14" t="s">
        <v>7</v>
      </c>
      <c r="C15" s="15">
        <f>SQRT(C14)</f>
        <v>367.99003609699366</v>
      </c>
      <c r="F15" s="38"/>
      <c r="G15" s="38"/>
    </row>
    <row r="16" spans="1:13" x14ac:dyDescent="0.25">
      <c r="F16" s="38"/>
      <c r="G16" s="38"/>
    </row>
    <row r="18" spans="1:7" ht="30" x14ac:dyDescent="0.25">
      <c r="A18" s="8" t="s">
        <v>12</v>
      </c>
      <c r="B18" s="17">
        <f>_xlfn.STDEV.P(B6:B11)</f>
        <v>335.92740617910624</v>
      </c>
      <c r="C18" s="39" t="s">
        <v>13</v>
      </c>
      <c r="D18" s="39"/>
      <c r="E18" s="39"/>
      <c r="F18" s="39"/>
      <c r="G18" s="39"/>
    </row>
  </sheetData>
  <mergeCells count="4">
    <mergeCell ref="B2:M2"/>
    <mergeCell ref="B3:M3"/>
    <mergeCell ref="F5:G16"/>
    <mergeCell ref="C18:G1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4E17-C406-4D1A-ACF2-FC50BFC42B52}">
  <dimension ref="A2:M17"/>
  <sheetViews>
    <sheetView showGridLines="0" workbookViewId="0">
      <selection activeCell="P8" sqref="P8"/>
    </sheetView>
  </sheetViews>
  <sheetFormatPr defaultRowHeight="15" x14ac:dyDescent="0.25"/>
  <cols>
    <col min="1" max="1" width="14.140625" bestFit="1" customWidth="1"/>
    <col min="2" max="2" width="13.7109375" style="16" bestFit="1" customWidth="1"/>
    <col min="3" max="3" width="12" style="16" bestFit="1" customWidth="1"/>
    <col min="4" max="4" width="12.7109375" style="16" bestFit="1" customWidth="1"/>
    <col min="5" max="5" width="15.140625" style="16" bestFit="1" customWidth="1"/>
  </cols>
  <sheetData>
    <row r="2" spans="1:13" ht="18.75" x14ac:dyDescent="0.3">
      <c r="A2" s="5" t="s">
        <v>19</v>
      </c>
      <c r="B2" s="36" t="s">
        <v>14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18.75" x14ac:dyDescent="0.3">
      <c r="A3" s="5" t="s">
        <v>2</v>
      </c>
      <c r="B3" s="37" t="s">
        <v>15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5" spans="1:13" x14ac:dyDescent="0.25">
      <c r="A5" s="6" t="s">
        <v>4</v>
      </c>
      <c r="B5" s="10" t="s">
        <v>16</v>
      </c>
      <c r="C5" s="10" t="s">
        <v>5</v>
      </c>
      <c r="D5" s="11" t="s">
        <v>8</v>
      </c>
      <c r="E5" s="11" t="s">
        <v>9</v>
      </c>
      <c r="F5" s="38" t="s">
        <v>11</v>
      </c>
      <c r="G5" s="38"/>
    </row>
    <row r="6" spans="1:13" x14ac:dyDescent="0.25">
      <c r="A6" t="s">
        <v>34</v>
      </c>
      <c r="B6" s="12">
        <v>3</v>
      </c>
      <c r="C6" s="12">
        <f>AVERAGE(B6:B11)</f>
        <v>58.5</v>
      </c>
      <c r="D6" s="12">
        <f>B6-$C$6</f>
        <v>-55.5</v>
      </c>
      <c r="E6" s="12">
        <f>D6*D6</f>
        <v>3080.25</v>
      </c>
      <c r="F6" s="38"/>
      <c r="G6" s="38"/>
    </row>
    <row r="7" spans="1:13" x14ac:dyDescent="0.25">
      <c r="A7" t="s">
        <v>35</v>
      </c>
      <c r="B7" s="12">
        <v>21</v>
      </c>
      <c r="C7" s="12">
        <f>SUM(B6:B11)/COUNTA(B6:B11)</f>
        <v>58.5</v>
      </c>
      <c r="D7" s="12">
        <f t="shared" ref="D7:D11" si="0">B7-$C$6</f>
        <v>-37.5</v>
      </c>
      <c r="E7" s="12">
        <f t="shared" ref="E7:E11" si="1">D7*D7</f>
        <v>1406.25</v>
      </c>
      <c r="F7" s="38"/>
      <c r="G7" s="38"/>
    </row>
    <row r="8" spans="1:13" x14ac:dyDescent="0.25">
      <c r="A8" t="s">
        <v>36</v>
      </c>
      <c r="B8" s="12">
        <v>98</v>
      </c>
      <c r="C8" s="12"/>
      <c r="D8" s="12">
        <f t="shared" si="0"/>
        <v>39.5</v>
      </c>
      <c r="E8" s="12">
        <f t="shared" si="1"/>
        <v>1560.25</v>
      </c>
      <c r="F8" s="38"/>
      <c r="G8" s="38"/>
    </row>
    <row r="9" spans="1:13" x14ac:dyDescent="0.25">
      <c r="A9" t="s">
        <v>37</v>
      </c>
      <c r="B9" s="12">
        <v>203</v>
      </c>
      <c r="C9" s="12"/>
      <c r="D9" s="12">
        <f t="shared" si="0"/>
        <v>144.5</v>
      </c>
      <c r="E9" s="12">
        <f t="shared" si="1"/>
        <v>20880.25</v>
      </c>
      <c r="F9" s="38"/>
      <c r="G9" s="38"/>
    </row>
    <row r="10" spans="1:13" x14ac:dyDescent="0.25">
      <c r="A10" t="s">
        <v>37</v>
      </c>
      <c r="B10" s="12">
        <v>17</v>
      </c>
      <c r="C10" s="12"/>
      <c r="D10" s="12">
        <f t="shared" si="0"/>
        <v>-41.5</v>
      </c>
      <c r="E10" s="12">
        <f t="shared" si="1"/>
        <v>1722.25</v>
      </c>
      <c r="F10" s="38"/>
      <c r="G10" s="38"/>
    </row>
    <row r="11" spans="1:13" x14ac:dyDescent="0.25">
      <c r="A11" t="s">
        <v>38</v>
      </c>
      <c r="B11" s="12">
        <v>9</v>
      </c>
      <c r="C11" s="12"/>
      <c r="D11" s="12">
        <f t="shared" si="0"/>
        <v>-49.5</v>
      </c>
      <c r="E11" s="12">
        <f t="shared" si="1"/>
        <v>2450.25</v>
      </c>
      <c r="F11" s="38"/>
      <c r="G11" s="38"/>
    </row>
    <row r="12" spans="1:13" x14ac:dyDescent="0.25">
      <c r="A12" s="7" t="s">
        <v>6</v>
      </c>
      <c r="B12" s="13">
        <f>SUM(B6:B11)</f>
        <v>351</v>
      </c>
      <c r="C12" s="13"/>
      <c r="D12" s="13"/>
      <c r="E12" s="13">
        <f>SUM(E6:E11)</f>
        <v>31099.5</v>
      </c>
      <c r="F12" s="38"/>
      <c r="G12" s="38"/>
    </row>
    <row r="13" spans="1:13" x14ac:dyDescent="0.25">
      <c r="F13" s="38"/>
      <c r="G13" s="38"/>
    </row>
    <row r="14" spans="1:13" x14ac:dyDescent="0.25">
      <c r="B14" s="14" t="s">
        <v>10</v>
      </c>
      <c r="C14" s="15">
        <f>$E$12/(COUNTA(B6:B11)-1)</f>
        <v>6219.9</v>
      </c>
      <c r="F14" s="38"/>
      <c r="G14" s="38"/>
    </row>
    <row r="15" spans="1:13" x14ac:dyDescent="0.25">
      <c r="B15" s="14" t="s">
        <v>7</v>
      </c>
      <c r="C15" s="15">
        <f>SQRT(C14)</f>
        <v>78.866342631061571</v>
      </c>
      <c r="F15" s="38"/>
      <c r="G15" s="38"/>
    </row>
    <row r="16" spans="1:13" x14ac:dyDescent="0.25">
      <c r="F16" s="38"/>
      <c r="G16" s="38"/>
    </row>
    <row r="17" spans="1:7" ht="30" x14ac:dyDescent="0.25">
      <c r="A17" s="8" t="s">
        <v>12</v>
      </c>
      <c r="B17" s="17">
        <f>_xlfn.STDEV.P($B$6:$B$11)</f>
        <v>71.99479147827293</v>
      </c>
      <c r="C17" s="40" t="s">
        <v>13</v>
      </c>
      <c r="D17" s="40"/>
      <c r="E17" s="40"/>
      <c r="F17" s="40"/>
      <c r="G17" s="40"/>
    </row>
  </sheetData>
  <mergeCells count="4">
    <mergeCell ref="B2:M2"/>
    <mergeCell ref="B3:M3"/>
    <mergeCell ref="C17:G17"/>
    <mergeCell ref="F5:G1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EF88-1E10-4163-9DC9-347E2D641062}">
  <dimension ref="A2:M8"/>
  <sheetViews>
    <sheetView showGridLines="0" workbookViewId="0">
      <selection activeCell="A2" sqref="A2"/>
    </sheetView>
  </sheetViews>
  <sheetFormatPr defaultRowHeight="15" x14ac:dyDescent="0.25"/>
  <cols>
    <col min="1" max="1" width="13.7109375" bestFit="1" customWidth="1"/>
    <col min="7" max="7" width="21" bestFit="1" customWidth="1"/>
    <col min="12" max="12" width="17.28515625" customWidth="1"/>
    <col min="13" max="13" width="14" customWidth="1"/>
  </cols>
  <sheetData>
    <row r="2" spans="1:13" ht="50.1" customHeight="1" x14ac:dyDescent="0.3">
      <c r="A2" s="5" t="s">
        <v>18</v>
      </c>
      <c r="B2" s="36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4" spans="1:13" x14ac:dyDescent="0.25">
      <c r="A4" s="9" t="s">
        <v>25</v>
      </c>
      <c r="B4" s="41" t="s">
        <v>26</v>
      </c>
      <c r="C4" s="41"/>
      <c r="D4" s="41"/>
      <c r="E4" s="41"/>
      <c r="F4" s="41"/>
      <c r="G4" s="9" t="s">
        <v>24</v>
      </c>
    </row>
    <row r="5" spans="1:13" ht="18.75" x14ac:dyDescent="0.25">
      <c r="B5" s="42" t="s">
        <v>20</v>
      </c>
      <c r="C5" s="42"/>
      <c r="D5" s="42"/>
      <c r="E5" s="42"/>
      <c r="F5" s="42"/>
      <c r="G5" s="22">
        <f>80/100</f>
        <v>0.8</v>
      </c>
    </row>
    <row r="6" spans="1:13" ht="18.75" x14ac:dyDescent="0.25">
      <c r="B6" s="42" t="s">
        <v>23</v>
      </c>
      <c r="C6" s="42"/>
      <c r="D6" s="42"/>
      <c r="E6" s="42"/>
      <c r="F6" s="42"/>
      <c r="G6" s="22">
        <f>10/100</f>
        <v>0.1</v>
      </c>
    </row>
    <row r="7" spans="1:13" ht="18.75" x14ac:dyDescent="0.25">
      <c r="B7" s="42" t="s">
        <v>21</v>
      </c>
      <c r="C7" s="42"/>
      <c r="D7" s="42"/>
      <c r="E7" s="42"/>
      <c r="F7" s="42"/>
      <c r="G7" s="22">
        <f>7/100</f>
        <v>7.0000000000000007E-2</v>
      </c>
    </row>
    <row r="8" spans="1:13" ht="18.75" x14ac:dyDescent="0.25">
      <c r="B8" s="42" t="s">
        <v>22</v>
      </c>
      <c r="C8" s="42"/>
      <c r="D8" s="42"/>
      <c r="E8" s="42"/>
      <c r="F8" s="42"/>
      <c r="G8" s="22">
        <f>3/100</f>
        <v>0.03</v>
      </c>
    </row>
  </sheetData>
  <mergeCells count="6">
    <mergeCell ref="B8:F8"/>
    <mergeCell ref="B4:F4"/>
    <mergeCell ref="B2:M2"/>
    <mergeCell ref="B5:F5"/>
    <mergeCell ref="B6:F6"/>
    <mergeCell ref="B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41DC-6F60-440B-BB0E-81F593F2C788}">
  <dimension ref="A2:M18"/>
  <sheetViews>
    <sheetView showGridLines="0" workbookViewId="0">
      <selection activeCell="G18" sqref="G18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3" width="18.42578125" bestFit="1" customWidth="1"/>
    <col min="4" max="4" width="5.140625" bestFit="1" customWidth="1"/>
    <col min="5" max="5" width="18.42578125" bestFit="1" customWidth="1"/>
    <col min="6" max="6" width="9.140625" customWidth="1"/>
    <col min="7" max="7" width="18.42578125" bestFit="1" customWidth="1"/>
    <col min="9" max="9" width="9.42578125" bestFit="1" customWidth="1"/>
  </cols>
  <sheetData>
    <row r="2" spans="1:13" ht="67.5" customHeight="1" x14ac:dyDescent="0.25">
      <c r="A2" s="32" t="s">
        <v>40</v>
      </c>
      <c r="B2" s="36" t="s">
        <v>39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4" spans="1:13" ht="15.75" x14ac:dyDescent="0.25">
      <c r="A4" s="28" t="s">
        <v>41</v>
      </c>
      <c r="B4" s="23" t="s">
        <v>42</v>
      </c>
      <c r="C4" s="2">
        <v>20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3"/>
      <c r="B5" s="23" t="s">
        <v>43</v>
      </c>
      <c r="C5" s="2">
        <v>5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.75" x14ac:dyDescent="0.25">
      <c r="A6" s="3"/>
      <c r="B6" s="23" t="s">
        <v>44</v>
      </c>
      <c r="C6" s="2">
        <f>C4-C5</f>
        <v>15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0" customHeight="1" x14ac:dyDescent="0.25">
      <c r="A8" s="3"/>
      <c r="B8" s="44" t="s">
        <v>45</v>
      </c>
      <c r="C8" s="44"/>
      <c r="D8" s="44"/>
      <c r="E8" s="44"/>
      <c r="F8" s="44"/>
      <c r="G8" s="44"/>
      <c r="H8" s="44"/>
      <c r="I8" s="24">
        <f>1/4</f>
        <v>0.25</v>
      </c>
      <c r="J8" s="3"/>
      <c r="K8" s="3"/>
      <c r="L8" s="3"/>
      <c r="M8" s="3"/>
    </row>
    <row r="9" spans="1:13" ht="30" customHeight="1" x14ac:dyDescent="0.25">
      <c r="A9" s="3"/>
      <c r="B9" s="45" t="s">
        <v>46</v>
      </c>
      <c r="C9" s="45"/>
      <c r="D9" s="45"/>
      <c r="E9" s="45"/>
      <c r="F9" s="45"/>
      <c r="G9" s="45"/>
      <c r="H9" s="45"/>
      <c r="I9" s="25">
        <f>1-I8</f>
        <v>0.75</v>
      </c>
      <c r="J9" s="3"/>
      <c r="K9" s="3"/>
      <c r="L9" s="3"/>
      <c r="M9" s="3"/>
    </row>
    <row r="10" spans="1:13" s="1" customFormat="1" ht="30" customHeight="1" x14ac:dyDescent="0.25">
      <c r="A10" s="4"/>
      <c r="B10" s="46" t="s">
        <v>47</v>
      </c>
      <c r="C10" s="46"/>
      <c r="D10" s="46"/>
      <c r="E10" s="46"/>
      <c r="F10" s="46"/>
      <c r="G10" s="46"/>
      <c r="H10" s="46"/>
      <c r="I10" s="46" t="s">
        <v>48</v>
      </c>
      <c r="J10" s="46"/>
      <c r="K10" s="46"/>
      <c r="L10" s="46"/>
      <c r="M10" s="46"/>
    </row>
    <row r="11" spans="1:13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5.75" x14ac:dyDescent="0.25">
      <c r="A12" s="3"/>
      <c r="B12" s="23" t="s">
        <v>49</v>
      </c>
      <c r="C12" s="2">
        <f>(20*19*18*17*16)</f>
        <v>1860480</v>
      </c>
      <c r="D12" s="2">
        <f>FACT(5)</f>
        <v>120</v>
      </c>
      <c r="E12" s="2">
        <f>C12/D12</f>
        <v>15504</v>
      </c>
      <c r="F12" s="3"/>
      <c r="G12" s="3"/>
      <c r="H12" s="3"/>
      <c r="I12" s="3"/>
      <c r="J12" s="3"/>
      <c r="K12" s="3"/>
      <c r="L12" s="3"/>
      <c r="M12" s="3"/>
    </row>
    <row r="13" spans="1:13" ht="15.75" x14ac:dyDescent="0.25">
      <c r="A13" s="3"/>
      <c r="B13" s="23" t="s">
        <v>51</v>
      </c>
      <c r="C13" s="2">
        <f>POWER(1/4,15)</f>
        <v>9.3132257461547852E-10</v>
      </c>
      <c r="D13" s="3"/>
      <c r="F13" s="3"/>
      <c r="G13" s="3"/>
      <c r="H13" s="3"/>
      <c r="I13" s="3"/>
      <c r="J13" s="3"/>
      <c r="K13" s="3"/>
      <c r="L13" s="3"/>
      <c r="M13" s="3"/>
    </row>
    <row r="14" spans="1:13" ht="15.75" x14ac:dyDescent="0.25">
      <c r="A14" s="3"/>
      <c r="B14" s="23" t="s">
        <v>50</v>
      </c>
      <c r="C14" s="2">
        <f>POWER(3/4,5)</f>
        <v>0.2373046875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75" x14ac:dyDescent="0.25">
      <c r="A15" s="3"/>
      <c r="B15" s="3"/>
      <c r="C15" s="29">
        <f>E12*C13*C14</f>
        <v>3.4264958230778575E-6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21" customFormat="1" ht="30" customHeight="1" x14ac:dyDescent="0.25">
      <c r="A17" s="26" t="s">
        <v>53</v>
      </c>
      <c r="B17" s="43" t="s">
        <v>52</v>
      </c>
      <c r="C17" s="43"/>
      <c r="D17" s="43"/>
      <c r="E17" s="43"/>
      <c r="F17" s="43"/>
      <c r="G17" s="30">
        <f>$C$15</f>
        <v>3.4264958230778575E-6</v>
      </c>
      <c r="H17" s="27"/>
      <c r="I17" s="27"/>
      <c r="J17" s="27"/>
      <c r="K17" s="27"/>
      <c r="L17" s="27"/>
      <c r="M17" s="27"/>
    </row>
    <row r="18" spans="1:13" ht="15.75" x14ac:dyDescent="0.25">
      <c r="A18" s="31" t="s">
        <v>54</v>
      </c>
      <c r="B18" s="43" t="s">
        <v>52</v>
      </c>
      <c r="C18" s="43"/>
      <c r="D18" s="43"/>
      <c r="E18" s="43"/>
      <c r="F18" s="43"/>
      <c r="G18" s="31">
        <f>_xlfn.BINOM.DIST(15,20,0.25,FALSE)</f>
        <v>3.42649582307786E-6</v>
      </c>
    </row>
  </sheetData>
  <mergeCells count="7">
    <mergeCell ref="B17:F17"/>
    <mergeCell ref="B18:F18"/>
    <mergeCell ref="B2:M2"/>
    <mergeCell ref="B8:H8"/>
    <mergeCell ref="B9:H9"/>
    <mergeCell ref="B10:H10"/>
    <mergeCell ref="I10:M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3AA0-5980-40F8-A1D7-C8D904850ACB}">
  <dimension ref="A2:M12"/>
  <sheetViews>
    <sheetView showGridLines="0" topLeftCell="A2" workbookViewId="0">
      <selection activeCell="E18" sqref="E18"/>
    </sheetView>
  </sheetViews>
  <sheetFormatPr defaultRowHeight="15" x14ac:dyDescent="0.25"/>
  <cols>
    <col min="1" max="1" width="21.42578125" bestFit="1" customWidth="1"/>
    <col min="2" max="2" width="22.42578125" bestFit="1" customWidth="1"/>
    <col min="3" max="3" width="18.42578125" bestFit="1" customWidth="1"/>
    <col min="4" max="4" width="5.140625" bestFit="1" customWidth="1"/>
    <col min="5" max="5" width="18.42578125" bestFit="1" customWidth="1"/>
    <col min="6" max="6" width="9.140625" customWidth="1"/>
    <col min="7" max="8" width="18.42578125" bestFit="1" customWidth="1"/>
    <col min="9" max="9" width="9.42578125" bestFit="1" customWidth="1"/>
  </cols>
  <sheetData>
    <row r="2" spans="1:13" ht="67.5" customHeight="1" x14ac:dyDescent="0.25">
      <c r="A2" s="32" t="s">
        <v>56</v>
      </c>
      <c r="B2" s="36" t="s">
        <v>55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4" spans="1:13" ht="15.75" x14ac:dyDescent="0.25">
      <c r="A4" s="28" t="s">
        <v>41</v>
      </c>
      <c r="B4" s="33" t="s">
        <v>57</v>
      </c>
      <c r="C4" s="33">
        <v>50</v>
      </c>
    </row>
    <row r="5" spans="1:13" x14ac:dyDescent="0.25">
      <c r="B5" s="34" t="s">
        <v>58</v>
      </c>
      <c r="C5" s="34">
        <v>5</v>
      </c>
    </row>
    <row r="6" spans="1:13" x14ac:dyDescent="0.25">
      <c r="B6" s="35" t="s">
        <v>59</v>
      </c>
      <c r="C6" s="35">
        <f>C4-C5</f>
        <v>45</v>
      </c>
    </row>
    <row r="8" spans="1:13" ht="15.75" x14ac:dyDescent="0.25">
      <c r="B8" t="s">
        <v>60</v>
      </c>
      <c r="C8" s="24">
        <f>1/5</f>
        <v>0.2</v>
      </c>
    </row>
    <row r="9" spans="1:13" ht="15.75" x14ac:dyDescent="0.25">
      <c r="B9" t="s">
        <v>61</v>
      </c>
      <c r="C9" s="24">
        <f>1-C8</f>
        <v>0.8</v>
      </c>
    </row>
    <row r="12" spans="1:13" ht="15.75" x14ac:dyDescent="0.25">
      <c r="B12" s="31" t="s">
        <v>54</v>
      </c>
      <c r="C12" s="43" t="s">
        <v>63</v>
      </c>
      <c r="D12" s="43"/>
      <c r="E12" s="43"/>
      <c r="F12" s="43"/>
      <c r="G12" s="43"/>
      <c r="H12" s="31">
        <f>_xlfn.BINOM.DIST(C5,C4,C8,FALSE)</f>
        <v>2.9531204310524199E-2</v>
      </c>
    </row>
  </sheetData>
  <mergeCells count="2">
    <mergeCell ref="C12:G12"/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2162-D976-47F1-9F7C-F166C73227FB}">
  <dimension ref="A2:M12"/>
  <sheetViews>
    <sheetView showGridLines="0" tabSelected="1" topLeftCell="A2" workbookViewId="0">
      <selection activeCell="C13" sqref="C13"/>
    </sheetView>
  </sheetViews>
  <sheetFormatPr defaultRowHeight="15" x14ac:dyDescent="0.25"/>
  <cols>
    <col min="1" max="1" width="21.42578125" bestFit="1" customWidth="1"/>
    <col min="2" max="2" width="38.42578125" bestFit="1" customWidth="1"/>
    <col min="3" max="3" width="18.42578125" bestFit="1" customWidth="1"/>
    <col min="4" max="4" width="5.140625" bestFit="1" customWidth="1"/>
    <col min="5" max="5" width="18.42578125" bestFit="1" customWidth="1"/>
    <col min="6" max="6" width="9.140625" customWidth="1"/>
    <col min="7" max="7" width="18.42578125" bestFit="1" customWidth="1"/>
    <col min="9" max="9" width="9.42578125" bestFit="1" customWidth="1"/>
  </cols>
  <sheetData>
    <row r="2" spans="1:13" ht="67.5" customHeight="1" x14ac:dyDescent="0.25">
      <c r="A2" s="32" t="s">
        <v>56</v>
      </c>
      <c r="B2" s="36" t="s">
        <v>62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4" spans="1:13" x14ac:dyDescent="0.25">
      <c r="A4" t="s">
        <v>4</v>
      </c>
      <c r="B4" t="s">
        <v>64</v>
      </c>
    </row>
    <row r="5" spans="1:13" x14ac:dyDescent="0.25">
      <c r="B5" t="s">
        <v>65</v>
      </c>
      <c r="C5" s="12">
        <f>(4/10)*(3/9)</f>
        <v>0.13333333333333333</v>
      </c>
    </row>
    <row r="6" spans="1:13" x14ac:dyDescent="0.25">
      <c r="B6" t="s">
        <v>66</v>
      </c>
      <c r="C6" s="12">
        <f>(4/10)*(6/9)</f>
        <v>0.26666666666666666</v>
      </c>
    </row>
    <row r="7" spans="1:13" x14ac:dyDescent="0.25">
      <c r="B7" t="s">
        <v>67</v>
      </c>
      <c r="C7" s="12">
        <f>(6/10)*(4/9)</f>
        <v>0.26666666666666666</v>
      </c>
    </row>
    <row r="8" spans="1:13" x14ac:dyDescent="0.25">
      <c r="B8" t="s">
        <v>68</v>
      </c>
      <c r="C8" s="12">
        <f>(6/10)*(5/9)</f>
        <v>0.33333333333333331</v>
      </c>
    </row>
    <row r="9" spans="1:13" x14ac:dyDescent="0.25">
      <c r="B9" s="47" t="s">
        <v>69</v>
      </c>
      <c r="C9" s="12">
        <f>C5</f>
        <v>0.13333333333333333</v>
      </c>
    </row>
    <row r="10" spans="1:13" x14ac:dyDescent="0.25">
      <c r="B10" t="s">
        <v>71</v>
      </c>
      <c r="C10" s="12">
        <f>8/15</f>
        <v>0.53333333333333333</v>
      </c>
    </row>
    <row r="11" spans="1:13" x14ac:dyDescent="0.25">
      <c r="B11" t="s">
        <v>70</v>
      </c>
      <c r="C11" s="12">
        <f>(6/10)*(5/9)</f>
        <v>0.33333333333333331</v>
      </c>
    </row>
    <row r="12" spans="1:13" x14ac:dyDescent="0.25">
      <c r="B12" t="s">
        <v>72</v>
      </c>
      <c r="C12" s="12">
        <f>(4/10)*(3/9)</f>
        <v>0.13333333333333333</v>
      </c>
    </row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Question_1</vt:lpstr>
      <vt:lpstr>Question_2</vt:lpstr>
      <vt:lpstr>Question_3</vt:lpstr>
      <vt:lpstr>Question_4</vt:lpstr>
      <vt:lpstr>Question_5</vt:lpstr>
      <vt:lpstr>Question_6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Dadhich</dc:creator>
  <cp:lastModifiedBy>Jitendra Kumar Dadhich</cp:lastModifiedBy>
  <dcterms:created xsi:type="dcterms:W3CDTF">2018-08-15T08:53:29Z</dcterms:created>
  <dcterms:modified xsi:type="dcterms:W3CDTF">2018-08-15T10:28:23Z</dcterms:modified>
</cp:coreProperties>
</file>