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XPS-15\Desktop\AIS_project\"/>
    </mc:Choice>
  </mc:AlternateContent>
  <xr:revisionPtr revIDLastSave="0" documentId="13_ncr:1_{A43BAEC5-5A80-4724-B9A4-4AC993D2BD6B}" xr6:coauthVersionLast="47" xr6:coauthVersionMax="47" xr10:uidLastSave="{00000000-0000-0000-0000-000000000000}"/>
  <bookViews>
    <workbookView xWindow="22932" yWindow="2076" windowWidth="23256" windowHeight="12720" activeTab="3" xr2:uid="{00000000-000D-0000-FFFF-FFFF00000000}"/>
  </bookViews>
  <sheets>
    <sheet name="old version" sheetId="1" r:id="rId1"/>
    <sheet name="Version 2" sheetId="2" r:id="rId2"/>
    <sheet name="Accuracy" sheetId="3" r:id="rId3"/>
    <sheet name="Marine ice thickness comparis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5" l="1"/>
  <c r="E17" i="5"/>
  <c r="D17" i="5"/>
  <c r="E16" i="5"/>
  <c r="D16" i="5"/>
  <c r="D15" i="5"/>
  <c r="D14" i="5"/>
  <c r="E13" i="5"/>
  <c r="D13" i="5"/>
  <c r="D19" i="2"/>
  <c r="D20" i="2"/>
  <c r="D21" i="2"/>
  <c r="D22" i="2"/>
  <c r="D23" i="2"/>
  <c r="D18" i="2"/>
  <c r="E6" i="5"/>
  <c r="E7" i="5"/>
  <c r="E3" i="5"/>
  <c r="D4" i="5"/>
  <c r="D5" i="5"/>
  <c r="D6" i="5"/>
  <c r="D7" i="5"/>
  <c r="D8" i="5"/>
  <c r="D3" i="5"/>
</calcChain>
</file>

<file path=xl/sharedStrings.xml><?xml version="1.0" encoding="utf-8"?>
<sst xmlns="http://schemas.openxmlformats.org/spreadsheetml/2006/main" count="130" uniqueCount="94">
  <si>
    <t>Name</t>
    <phoneticPr fontId="1" type="noConversion"/>
  </si>
  <si>
    <t>AM01</t>
    <phoneticPr fontId="1" type="noConversion"/>
  </si>
  <si>
    <t>AM02</t>
    <phoneticPr fontId="1" type="noConversion"/>
  </si>
  <si>
    <t>AM03</t>
  </si>
  <si>
    <t>AM04</t>
  </si>
  <si>
    <t>AM05</t>
  </si>
  <si>
    <t>AM06</t>
  </si>
  <si>
    <t>x</t>
    <phoneticPr fontId="1" type="noConversion"/>
  </si>
  <si>
    <t>y</t>
    <phoneticPr fontId="1" type="noConversion"/>
  </si>
  <si>
    <t>70°19.878'</t>
    <phoneticPr fontId="1" type="noConversion"/>
  </si>
  <si>
    <t>-69°52.766'</t>
    <phoneticPr fontId="1" type="noConversion"/>
  </si>
  <si>
    <t>-70°13.757'</t>
  </si>
  <si>
    <t>71°22.076'</t>
  </si>
  <si>
    <t>-70°14.573'</t>
  </si>
  <si>
    <t>70°20.470'</t>
    <phoneticPr fontId="1" type="noConversion"/>
  </si>
  <si>
    <t>-70°32.680'</t>
    <phoneticPr fontId="1" type="noConversion"/>
  </si>
  <si>
    <t>69°40.830'</t>
    <phoneticPr fontId="1" type="noConversion"/>
  </si>
  <si>
    <t>72°38.400'</t>
    <phoneticPr fontId="1" type="noConversion"/>
  </si>
  <si>
    <t>-69°42.740'</t>
    <phoneticPr fontId="1" type="noConversion"/>
  </si>
  <si>
    <t>-69°26.522'</t>
    <phoneticPr fontId="1" type="noConversion"/>
  </si>
  <si>
    <t>71°25.025'</t>
    <phoneticPr fontId="1" type="noConversion"/>
  </si>
  <si>
    <t>Year of location collection</t>
    <phoneticPr fontId="1" type="noConversion"/>
  </si>
  <si>
    <t>Data sources: Australian Antarctic Data Centre</t>
    <phoneticPr fontId="1" type="noConversion"/>
  </si>
  <si>
    <t xml:space="preserve"> </t>
    <phoneticPr fontId="1" type="noConversion"/>
  </si>
  <si>
    <t>The coordinate system: EPSG:3031 WGS 84</t>
    <phoneticPr fontId="1" type="noConversion"/>
  </si>
  <si>
    <t>location</t>
    <phoneticPr fontId="1" type="noConversion"/>
  </si>
  <si>
    <t>Latitude(S)</t>
    <phoneticPr fontId="1" type="noConversion"/>
  </si>
  <si>
    <t>Longitude(E)</t>
    <phoneticPr fontId="1" type="noConversion"/>
  </si>
  <si>
    <t>69.44°S, 71.42°E</t>
    <phoneticPr fontId="1" type="noConversion"/>
  </si>
  <si>
    <t>69.71°S, 72.64°E</t>
    <phoneticPr fontId="1" type="noConversion"/>
  </si>
  <si>
    <t>70.54°S, 70.34°E</t>
    <phoneticPr fontId="1" type="noConversion"/>
  </si>
  <si>
    <t>69.89°S, 70.33°E</t>
    <phoneticPr fontId="1" type="noConversion"/>
  </si>
  <si>
    <t>69.900°S, 70.290°E</t>
    <phoneticPr fontId="1" type="noConversion"/>
  </si>
  <si>
    <t>69.7133°S, 72.6400°E</t>
    <phoneticPr fontId="1" type="noConversion"/>
  </si>
  <si>
    <t>69.4420°S, 71.4171°E</t>
    <phoneticPr fontId="1" type="noConversion"/>
  </si>
  <si>
    <t>70.561°S, 70.332°E</t>
    <phoneticPr fontId="1" type="noConversion"/>
  </si>
  <si>
    <t>Elevation</t>
    <phoneticPr fontId="1" type="noConversion"/>
  </si>
  <si>
    <t>86.66 m</t>
  </si>
  <si>
    <t>Date</t>
    <phoneticPr fontId="1" type="noConversion"/>
  </si>
  <si>
    <t>Surface speed</t>
  </si>
  <si>
    <t>360 m/a</t>
  </si>
  <si>
    <t>Flow direction</t>
  </si>
  <si>
    <t>10 wrt True North</t>
  </si>
  <si>
    <t>Thickness</t>
    <phoneticPr fontId="1" type="noConversion"/>
  </si>
  <si>
    <t>Sea floor depth</t>
  </si>
  <si>
    <t>65m</t>
    <phoneticPr fontId="1" type="noConversion"/>
  </si>
  <si>
    <t>800m/a</t>
    <phoneticPr fontId="1" type="noConversion"/>
  </si>
  <si>
    <t xml:space="preserve">44 wrt True North  </t>
  </si>
  <si>
    <t>57m</t>
    <phoneticPr fontId="1" type="noConversion"/>
  </si>
  <si>
    <t>512m/a</t>
    <phoneticPr fontId="1" type="noConversion"/>
  </si>
  <si>
    <t xml:space="preserve">47 wrt True North </t>
  </si>
  <si>
    <t>47m</t>
    <phoneticPr fontId="1" type="noConversion"/>
  </si>
  <si>
    <t>74m</t>
    <phoneticPr fontId="1" type="noConversion"/>
  </si>
  <si>
    <t>71.65 m</t>
  </si>
  <si>
    <t>555 m/a</t>
  </si>
  <si>
    <t>34.9 wrt True North</t>
  </si>
  <si>
    <t>64m</t>
    <phoneticPr fontId="1" type="noConversion"/>
  </si>
  <si>
    <t>BIR</t>
    <phoneticPr fontId="1" type="noConversion"/>
  </si>
  <si>
    <t>71° 29' 25.0" S, 68° 45' 59.0" E</t>
    <phoneticPr fontId="1" type="noConversion"/>
  </si>
  <si>
    <t>Accuracy</t>
    <phoneticPr fontId="1" type="noConversion"/>
  </si>
  <si>
    <t>Resolution</t>
    <phoneticPr fontId="1" type="noConversion"/>
  </si>
  <si>
    <t>Instrument</t>
    <phoneticPr fontId="1" type="noConversion"/>
  </si>
  <si>
    <t xml:space="preserve">Brancker XR-420 T24 loggers(Nos. 9400 &amp; 9401) and 2 x 8 x NTC P100 thermistor strings </t>
    <phoneticPr fontId="1" type="noConversion"/>
  </si>
  <si>
    <t xml:space="preserve">Brancker XL 805 logger (No. 9334) and 8 x YSI 44033 thermistor string </t>
  </si>
  <si>
    <t xml:space="preserve">Brancker XR-420 T8 loggers(Nos. 12392 &amp; 12393)  and 2 x 8 x NTC P100 thermistor strings </t>
    <phoneticPr fontId="1" type="noConversion"/>
  </si>
  <si>
    <t xml:space="preserve">Brancker XR-420 T8 loggers(Nos. 10260 &amp; 13112)and 2 x 8 x NTC P100 thermistor strings </t>
  </si>
  <si>
    <t>AM05</t>
    <phoneticPr fontId="1" type="noConversion"/>
  </si>
  <si>
    <t>70.2325°S, 69.675°E</t>
    <phoneticPr fontId="1" type="noConversion"/>
  </si>
  <si>
    <t>TBA</t>
    <phoneticPr fontId="1" type="noConversion"/>
  </si>
  <si>
    <t>393 m/a</t>
    <phoneticPr fontId="1" type="noConversion"/>
  </si>
  <si>
    <t xml:space="preserve">30 wrt True North </t>
  </si>
  <si>
    <t>AM06</t>
    <phoneticPr fontId="1" type="noConversion"/>
  </si>
  <si>
    <t>70.24583°S, 71.36383°E</t>
    <phoneticPr fontId="1" type="noConversion"/>
  </si>
  <si>
    <t>TBA</t>
    <phoneticPr fontId="1" type="noConversion"/>
  </si>
  <si>
    <t xml:space="preserve">357 m/a </t>
  </si>
  <si>
    <t xml:space="preserve">25 wrt True North </t>
  </si>
  <si>
    <t>607+295</t>
    <phoneticPr fontId="1" type="noConversion"/>
  </si>
  <si>
    <t>Depth to well</t>
    <phoneticPr fontId="1" type="noConversion"/>
  </si>
  <si>
    <t>Marine Ice Thickness (m)</t>
    <phoneticPr fontId="1" type="noConversion"/>
  </si>
  <si>
    <t>from Helen</t>
    <phoneticPr fontId="1" type="noConversion"/>
  </si>
  <si>
    <t>from borhole observation</t>
    <phoneticPr fontId="1" type="noConversion"/>
  </si>
  <si>
    <t>difference</t>
    <phoneticPr fontId="1" type="noConversion"/>
  </si>
  <si>
    <t>ratio</t>
    <phoneticPr fontId="1" type="noConversion"/>
  </si>
  <si>
    <t>LT</t>
    <phoneticPr fontId="1" type="noConversion"/>
  </si>
  <si>
    <t>WG</t>
    <phoneticPr fontId="1" type="noConversion"/>
  </si>
  <si>
    <t>JP</t>
    <phoneticPr fontId="1" type="noConversion"/>
  </si>
  <si>
    <t>AM05</t>
    <phoneticPr fontId="1" type="noConversion"/>
  </si>
  <si>
    <t>AM06</t>
    <phoneticPr fontId="1" type="noConversion"/>
  </si>
  <si>
    <t>thickness in 3-D model</t>
    <phoneticPr fontId="1" type="noConversion"/>
  </si>
  <si>
    <t>difference</t>
    <phoneticPr fontId="1" type="noConversion"/>
  </si>
  <si>
    <t>TBA （77）</t>
    <phoneticPr fontId="1" type="noConversion"/>
  </si>
  <si>
    <t>from Susheel</t>
    <phoneticPr fontId="1" type="noConversion"/>
  </si>
  <si>
    <t>GZ</t>
    <phoneticPr fontId="1" type="noConversion"/>
  </si>
  <si>
    <t>BMB_susheel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</si>
</sst>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17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zoomScale="160" zoomScaleNormal="160" workbookViewId="0">
      <selection activeCell="A11" sqref="A11:F11"/>
    </sheetView>
  </sheetViews>
  <sheetFormatPr defaultRowHeight="14.4"/>
  <cols>
    <col min="1" max="1" width="8.88671875" style="2"/>
    <col min="2" max="2" width="12.88671875" style="2" customWidth="1"/>
    <col min="3" max="3" width="12.6640625" style="2" customWidth="1"/>
    <col min="4" max="4" width="11.88671875" style="2" customWidth="1"/>
    <col min="5" max="5" width="14.33203125" style="3" customWidth="1"/>
    <col min="6" max="6" width="23.6640625" style="1" customWidth="1"/>
    <col min="7" max="7" width="23.33203125" style="2" customWidth="1"/>
  </cols>
  <sheetData>
    <row r="1" spans="1:7">
      <c r="A1" s="2" t="s">
        <v>0</v>
      </c>
      <c r="B1" s="2" t="s">
        <v>7</v>
      </c>
      <c r="C1" s="2" t="s">
        <v>8</v>
      </c>
      <c r="D1" s="2" t="s">
        <v>27</v>
      </c>
      <c r="E1" s="3" t="s">
        <v>26</v>
      </c>
      <c r="F1" s="1" t="s">
        <v>21</v>
      </c>
      <c r="G1" s="2" t="s">
        <v>25</v>
      </c>
    </row>
    <row r="2" spans="1:7">
      <c r="A2" s="2" t="s">
        <v>1</v>
      </c>
      <c r="B2" s="2">
        <v>2139310.2200000002</v>
      </c>
      <c r="C2" s="2">
        <v>719247.54</v>
      </c>
      <c r="D2" s="2" t="s">
        <v>20</v>
      </c>
      <c r="E2" s="3" t="s">
        <v>19</v>
      </c>
      <c r="F2" s="1">
        <v>2002</v>
      </c>
      <c r="G2" s="2" t="s">
        <v>28</v>
      </c>
    </row>
    <row r="3" spans="1:7">
      <c r="A3" s="2" t="s">
        <v>2</v>
      </c>
      <c r="B3" s="2">
        <v>2125268.81</v>
      </c>
      <c r="C3" s="4">
        <v>664389.80000000005</v>
      </c>
      <c r="D3" s="2" t="s">
        <v>17</v>
      </c>
      <c r="E3" s="3" t="s">
        <v>18</v>
      </c>
      <c r="F3" s="1">
        <v>2001</v>
      </c>
      <c r="G3" s="2" t="s">
        <v>29</v>
      </c>
    </row>
    <row r="4" spans="1:7">
      <c r="A4" s="2" t="s">
        <v>3</v>
      </c>
      <c r="B4" s="2">
        <v>2009234.44</v>
      </c>
      <c r="C4" s="2">
        <v>717781.8</v>
      </c>
      <c r="D4" s="2" t="s">
        <v>14</v>
      </c>
      <c r="E4" s="11" t="s">
        <v>15</v>
      </c>
      <c r="F4" s="1">
        <v>2010</v>
      </c>
      <c r="G4" s="2" t="s">
        <v>30</v>
      </c>
    </row>
    <row r="5" spans="1:7">
      <c r="A5" s="2" t="s">
        <v>4</v>
      </c>
      <c r="B5" s="2">
        <v>2079161.67</v>
      </c>
      <c r="C5" s="2">
        <v>743166.47</v>
      </c>
      <c r="D5" s="2" t="s">
        <v>9</v>
      </c>
      <c r="E5" s="3" t="s">
        <v>10</v>
      </c>
      <c r="F5" s="1">
        <v>2010</v>
      </c>
      <c r="G5" s="2" t="s">
        <v>31</v>
      </c>
    </row>
    <row r="6" spans="1:7">
      <c r="A6" s="2" t="s">
        <v>5</v>
      </c>
      <c r="B6" s="2">
        <v>2033881.24</v>
      </c>
      <c r="C6" s="2">
        <v>753142.54</v>
      </c>
      <c r="D6" s="2" t="s">
        <v>16</v>
      </c>
      <c r="E6" s="3" t="s">
        <v>11</v>
      </c>
      <c r="F6" s="1">
        <v>2010</v>
      </c>
    </row>
    <row r="7" spans="1:7">
      <c r="A7" s="2" t="s">
        <v>6</v>
      </c>
      <c r="B7" s="4">
        <v>2053736</v>
      </c>
      <c r="C7" s="2">
        <v>692438.36</v>
      </c>
      <c r="D7" s="2" t="s">
        <v>12</v>
      </c>
      <c r="E7" s="3" t="s">
        <v>13</v>
      </c>
      <c r="F7" s="1">
        <v>2010</v>
      </c>
    </row>
    <row r="11" spans="1:7" s="5" customFormat="1">
      <c r="A11" s="10" t="s">
        <v>24</v>
      </c>
      <c r="B11" s="10"/>
      <c r="C11" s="10"/>
      <c r="D11" s="10"/>
      <c r="E11" s="10"/>
      <c r="F11" s="10"/>
    </row>
    <row r="12" spans="1:7" s="5" customFormat="1">
      <c r="A12" s="10" t="s">
        <v>22</v>
      </c>
      <c r="B12" s="10"/>
      <c r="C12" s="10"/>
      <c r="D12" s="10"/>
      <c r="E12" s="10"/>
      <c r="F12" s="10"/>
    </row>
    <row r="17" spans="7:7">
      <c r="G17" s="2" t="s">
        <v>23</v>
      </c>
    </row>
  </sheetData>
  <mergeCells count="2">
    <mergeCell ref="A11:F11"/>
    <mergeCell ref="A12:F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B3F4-97A1-4CD7-A5C9-8E024BE43F18}">
  <dimension ref="A1:L23"/>
  <sheetViews>
    <sheetView zoomScaleNormal="100" workbookViewId="0">
      <selection activeCell="I10" sqref="I10"/>
    </sheetView>
  </sheetViews>
  <sheetFormatPr defaultRowHeight="14.4"/>
  <cols>
    <col min="2" max="2" width="29" customWidth="1"/>
    <col min="3" max="3" width="12.44140625" customWidth="1"/>
    <col min="4" max="4" width="12.109375" customWidth="1"/>
    <col min="5" max="5" width="14.21875" customWidth="1"/>
    <col min="6" max="6" width="12.5546875" customWidth="1"/>
    <col min="7" max="7" width="14.44140625" customWidth="1"/>
    <col min="8" max="8" width="17.33203125" customWidth="1"/>
    <col min="9" max="9" width="10" customWidth="1"/>
    <col min="10" max="10" width="16.6640625" customWidth="1"/>
    <col min="11" max="11" width="21.109375" customWidth="1"/>
    <col min="12" max="12" width="15.6640625" customWidth="1"/>
  </cols>
  <sheetData>
    <row r="1" spans="1:12">
      <c r="A1" s="1" t="s">
        <v>0</v>
      </c>
      <c r="B1" s="1" t="s">
        <v>25</v>
      </c>
      <c r="C1" s="1" t="s">
        <v>7</v>
      </c>
      <c r="D1" s="1" t="s">
        <v>8</v>
      </c>
      <c r="E1" s="1" t="s">
        <v>38</v>
      </c>
      <c r="F1" s="1" t="s">
        <v>36</v>
      </c>
      <c r="G1" s="1" t="s">
        <v>39</v>
      </c>
      <c r="H1" s="1" t="s">
        <v>41</v>
      </c>
      <c r="I1" s="1" t="s">
        <v>43</v>
      </c>
      <c r="J1" s="1" t="s">
        <v>44</v>
      </c>
      <c r="K1" s="1" t="s">
        <v>77</v>
      </c>
      <c r="L1" s="1" t="s">
        <v>93</v>
      </c>
    </row>
    <row r="2" spans="1:12">
      <c r="A2" s="1" t="s">
        <v>1</v>
      </c>
      <c r="B2" s="1" t="s">
        <v>34</v>
      </c>
      <c r="C2" s="1">
        <v>2139313.66</v>
      </c>
      <c r="D2" s="1">
        <v>719247.87</v>
      </c>
      <c r="E2" s="7">
        <v>37257</v>
      </c>
      <c r="F2" s="1" t="s">
        <v>45</v>
      </c>
      <c r="G2" s="1" t="s">
        <v>46</v>
      </c>
      <c r="H2" s="1" t="s">
        <v>47</v>
      </c>
      <c r="I2" s="1">
        <v>479</v>
      </c>
      <c r="J2" s="1">
        <v>-775</v>
      </c>
      <c r="K2" s="1" t="s">
        <v>48</v>
      </c>
      <c r="L2">
        <v>1.0561</v>
      </c>
    </row>
    <row r="3" spans="1:12">
      <c r="A3" s="1" t="s">
        <v>2</v>
      </c>
      <c r="B3" s="1" t="s">
        <v>33</v>
      </c>
      <c r="C3" s="1">
        <v>2125165.12</v>
      </c>
      <c r="D3" s="1">
        <v>664357.39</v>
      </c>
      <c r="E3" s="7">
        <v>36892</v>
      </c>
      <c r="F3" s="1" t="s">
        <v>48</v>
      </c>
      <c r="G3" s="1" t="s">
        <v>49</v>
      </c>
      <c r="H3" s="1" t="s">
        <v>50</v>
      </c>
      <c r="I3" s="1">
        <v>373</v>
      </c>
      <c r="J3" s="1">
        <v>-784</v>
      </c>
      <c r="K3" s="1" t="s">
        <v>51</v>
      </c>
      <c r="L3">
        <v>-0.57420000000000004</v>
      </c>
    </row>
    <row r="4" spans="1:12">
      <c r="A4" s="1" t="s">
        <v>3</v>
      </c>
      <c r="B4" s="1" t="s">
        <v>35</v>
      </c>
      <c r="C4" s="1">
        <v>2007401.33</v>
      </c>
      <c r="D4" s="1">
        <v>717489.11</v>
      </c>
      <c r="E4" s="8">
        <v>38699</v>
      </c>
      <c r="F4" s="1" t="s">
        <v>37</v>
      </c>
      <c r="G4" s="1" t="s">
        <v>40</v>
      </c>
      <c r="H4" s="1" t="s">
        <v>42</v>
      </c>
      <c r="I4" s="1">
        <v>722</v>
      </c>
      <c r="J4" s="1">
        <v>-1254</v>
      </c>
      <c r="K4" s="1" t="s">
        <v>52</v>
      </c>
      <c r="L4">
        <v>-0.35659999999999997</v>
      </c>
    </row>
    <row r="5" spans="1:12">
      <c r="A5" s="1" t="s">
        <v>4</v>
      </c>
      <c r="B5" s="1" t="s">
        <v>32</v>
      </c>
      <c r="C5" s="1">
        <v>2076458.22</v>
      </c>
      <c r="D5" s="1">
        <v>743888.58</v>
      </c>
      <c r="E5" s="8">
        <v>38728</v>
      </c>
      <c r="F5" s="1" t="s">
        <v>53</v>
      </c>
      <c r="G5" s="1" t="s">
        <v>54</v>
      </c>
      <c r="H5" s="1" t="s">
        <v>55</v>
      </c>
      <c r="I5" s="1">
        <v>603</v>
      </c>
      <c r="J5" s="1">
        <v>-931</v>
      </c>
      <c r="K5" s="1" t="s">
        <v>56</v>
      </c>
      <c r="L5">
        <v>4.2200000000000001E-2</v>
      </c>
    </row>
    <row r="6" spans="1:12">
      <c r="A6" s="1" t="s">
        <v>66</v>
      </c>
      <c r="B6" s="2" t="s">
        <v>67</v>
      </c>
      <c r="C6" s="1">
        <v>2033471.64</v>
      </c>
      <c r="D6" s="1">
        <v>753212.84</v>
      </c>
      <c r="E6" s="8">
        <v>40159</v>
      </c>
      <c r="F6" s="1" t="s">
        <v>90</v>
      </c>
      <c r="G6" s="1" t="s">
        <v>69</v>
      </c>
      <c r="H6" s="2" t="s">
        <v>70</v>
      </c>
      <c r="I6" s="1">
        <v>624</v>
      </c>
      <c r="J6" s="1">
        <v>-909</v>
      </c>
      <c r="K6" s="1" t="s">
        <v>68</v>
      </c>
      <c r="L6">
        <v>1.4598</v>
      </c>
    </row>
    <row r="7" spans="1:12">
      <c r="A7" s="1" t="s">
        <v>71</v>
      </c>
      <c r="B7" s="2" t="s">
        <v>72</v>
      </c>
      <c r="C7" s="1">
        <v>2053374.19</v>
      </c>
      <c r="D7" s="1">
        <v>692480.15</v>
      </c>
      <c r="E7" s="8">
        <v>40179</v>
      </c>
      <c r="F7" s="1" t="s">
        <v>68</v>
      </c>
      <c r="G7" s="1" t="s">
        <v>74</v>
      </c>
      <c r="H7" s="2" t="s">
        <v>75</v>
      </c>
      <c r="I7" s="1">
        <v>607</v>
      </c>
      <c r="J7" s="1" t="s">
        <v>76</v>
      </c>
      <c r="K7" s="1" t="s">
        <v>73</v>
      </c>
      <c r="L7">
        <v>-0.4592</v>
      </c>
    </row>
    <row r="8" spans="1:12">
      <c r="A8" s="2" t="s">
        <v>57</v>
      </c>
      <c r="B8" s="2" t="s">
        <v>58</v>
      </c>
      <c r="C8" s="1">
        <v>1890410.67</v>
      </c>
      <c r="D8" s="1">
        <v>734518.07</v>
      </c>
      <c r="E8" s="2"/>
      <c r="F8" s="2"/>
      <c r="G8" s="2"/>
      <c r="H8" s="2"/>
      <c r="I8" s="2"/>
      <c r="J8" s="2"/>
      <c r="K8" s="2"/>
    </row>
    <row r="9" spans="1:12">
      <c r="A9" s="1" t="s">
        <v>83</v>
      </c>
      <c r="C9" s="1">
        <v>2209038.06</v>
      </c>
      <c r="D9" s="1">
        <v>684549.16</v>
      </c>
    </row>
    <row r="10" spans="1:12">
      <c r="A10" s="1" t="s">
        <v>84</v>
      </c>
      <c r="C10" s="2">
        <v>1781000</v>
      </c>
      <c r="D10" s="2">
        <v>845200</v>
      </c>
    </row>
    <row r="11" spans="1:12">
      <c r="A11" s="1" t="s">
        <v>85</v>
      </c>
      <c r="C11" s="2">
        <v>1990088</v>
      </c>
      <c r="D11" s="2">
        <v>745617</v>
      </c>
    </row>
    <row r="12" spans="1:12">
      <c r="A12" s="1" t="s">
        <v>92</v>
      </c>
    </row>
    <row r="17" spans="1:4">
      <c r="A17" s="2" t="s">
        <v>0</v>
      </c>
      <c r="B17" s="9" t="s">
        <v>88</v>
      </c>
      <c r="C17" s="1" t="s">
        <v>43</v>
      </c>
      <c r="D17" t="s">
        <v>89</v>
      </c>
    </row>
    <row r="18" spans="1:4">
      <c r="A18" s="2" t="s">
        <v>1</v>
      </c>
      <c r="B18" s="9">
        <v>408.79899999999998</v>
      </c>
      <c r="C18" s="1">
        <v>479</v>
      </c>
      <c r="D18">
        <f>B18-C18</f>
        <v>-70.201000000000022</v>
      </c>
    </row>
    <row r="19" spans="1:4">
      <c r="A19" s="2" t="s">
        <v>2</v>
      </c>
      <c r="B19" s="9">
        <v>355.25799999999998</v>
      </c>
      <c r="C19" s="1">
        <v>373</v>
      </c>
      <c r="D19">
        <f>B19-C19</f>
        <v>-17.742000000000019</v>
      </c>
    </row>
    <row r="20" spans="1:4">
      <c r="A20" s="2" t="s">
        <v>3</v>
      </c>
      <c r="B20" s="9">
        <v>731.46500000000003</v>
      </c>
      <c r="C20" s="1">
        <v>722</v>
      </c>
      <c r="D20">
        <f>B20-C20</f>
        <v>9.4650000000000318</v>
      </c>
    </row>
    <row r="21" spans="1:4">
      <c r="A21" s="2" t="s">
        <v>4</v>
      </c>
      <c r="B21" s="9">
        <v>552.44500000000005</v>
      </c>
      <c r="C21" s="1">
        <v>603</v>
      </c>
      <c r="D21">
        <f>B21-C21</f>
        <v>-50.55499999999995</v>
      </c>
    </row>
    <row r="22" spans="1:4">
      <c r="A22" s="2" t="s">
        <v>86</v>
      </c>
      <c r="B22" s="9">
        <v>576.27</v>
      </c>
      <c r="C22" s="1">
        <v>624</v>
      </c>
      <c r="D22">
        <f>B22-C22</f>
        <v>-47.730000000000018</v>
      </c>
    </row>
    <row r="23" spans="1:4">
      <c r="A23" s="2" t="s">
        <v>87</v>
      </c>
      <c r="B23" s="9">
        <v>624.05899999999997</v>
      </c>
      <c r="C23" s="1">
        <v>607</v>
      </c>
      <c r="D23">
        <f>B23-C23</f>
        <v>17.058999999999969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B952B-232C-43C1-B931-7CC65E7A3225}">
  <dimension ref="A1:D5"/>
  <sheetViews>
    <sheetView zoomScale="175" zoomScaleNormal="175" workbookViewId="0">
      <selection activeCell="C12" sqref="C12"/>
    </sheetView>
  </sheetViews>
  <sheetFormatPr defaultRowHeight="14.4"/>
  <cols>
    <col min="3" max="3" width="10.21875" customWidth="1"/>
    <col min="4" max="4" width="81.88671875" customWidth="1"/>
  </cols>
  <sheetData>
    <row r="1" spans="1:4">
      <c r="A1" s="2" t="s">
        <v>0</v>
      </c>
      <c r="B1" s="2" t="s">
        <v>59</v>
      </c>
      <c r="C1" s="2" t="s">
        <v>60</v>
      </c>
      <c r="D1" s="2" t="s">
        <v>61</v>
      </c>
    </row>
    <row r="2" spans="1:4">
      <c r="A2" s="2" t="s">
        <v>1</v>
      </c>
      <c r="B2" s="2">
        <v>0.01</v>
      </c>
      <c r="C2" s="2">
        <v>1E-3</v>
      </c>
      <c r="D2" s="6" t="s">
        <v>62</v>
      </c>
    </row>
    <row r="3" spans="1:4">
      <c r="A3" s="2" t="s">
        <v>2</v>
      </c>
      <c r="B3" s="2">
        <v>0.1</v>
      </c>
      <c r="C3" s="2">
        <v>0.02</v>
      </c>
      <c r="D3" s="6" t="s">
        <v>63</v>
      </c>
    </row>
    <row r="4" spans="1:4">
      <c r="A4" s="2" t="s">
        <v>3</v>
      </c>
      <c r="B4" s="2">
        <v>0.01</v>
      </c>
      <c r="C4" s="2">
        <v>1E-3</v>
      </c>
      <c r="D4" s="6" t="s">
        <v>65</v>
      </c>
    </row>
    <row r="5" spans="1:4">
      <c r="A5" s="2" t="s">
        <v>4</v>
      </c>
      <c r="B5" s="2">
        <v>0.01</v>
      </c>
      <c r="C5" s="2">
        <v>1E-3</v>
      </c>
      <c r="D5" s="6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0EC5-AD60-4EA1-8DA9-C0509342E3E0}">
  <dimension ref="A1:E18"/>
  <sheetViews>
    <sheetView tabSelected="1" workbookViewId="0">
      <selection activeCell="I25" sqref="I25"/>
    </sheetView>
  </sheetViews>
  <sheetFormatPr defaultRowHeight="14.4"/>
  <cols>
    <col min="2" max="2" width="14.6640625" customWidth="1"/>
    <col min="3" max="3" width="23.6640625" customWidth="1"/>
    <col min="4" max="4" width="9.5546875" customWidth="1"/>
  </cols>
  <sheetData>
    <row r="1" spans="1:5">
      <c r="B1" t="s">
        <v>78</v>
      </c>
    </row>
    <row r="2" spans="1:5">
      <c r="B2" t="s">
        <v>79</v>
      </c>
      <c r="C2" t="s">
        <v>80</v>
      </c>
      <c r="D2" t="s">
        <v>81</v>
      </c>
      <c r="E2" t="s">
        <v>82</v>
      </c>
    </row>
    <row r="3" spans="1:5">
      <c r="A3" s="1" t="s">
        <v>1</v>
      </c>
      <c r="B3">
        <v>123.33</v>
      </c>
      <c r="C3">
        <v>203</v>
      </c>
      <c r="D3">
        <f>B3-C3</f>
        <v>-79.67</v>
      </c>
      <c r="E3">
        <f>B3/C3</f>
        <v>0.60753694581280793</v>
      </c>
    </row>
    <row r="4" spans="1:5">
      <c r="A4" s="1" t="s">
        <v>2</v>
      </c>
      <c r="B4">
        <v>0</v>
      </c>
      <c r="C4">
        <v>0</v>
      </c>
      <c r="D4">
        <f t="shared" ref="D4:D8" si="0">B4-C4</f>
        <v>0</v>
      </c>
    </row>
    <row r="5" spans="1:5">
      <c r="A5" s="1" t="s">
        <v>3</v>
      </c>
      <c r="B5">
        <v>35.71</v>
      </c>
      <c r="C5">
        <v>0</v>
      </c>
      <c r="D5">
        <f t="shared" si="0"/>
        <v>35.71</v>
      </c>
    </row>
    <row r="6" spans="1:5">
      <c r="A6" s="1" t="s">
        <v>4</v>
      </c>
      <c r="B6">
        <v>130.68</v>
      </c>
      <c r="C6">
        <v>207</v>
      </c>
      <c r="D6">
        <f t="shared" si="0"/>
        <v>-76.319999999999993</v>
      </c>
      <c r="E6">
        <f t="shared" ref="E6:E7" si="1">B6/C6</f>
        <v>0.63130434782608702</v>
      </c>
    </row>
    <row r="7" spans="1:5">
      <c r="A7" s="1" t="s">
        <v>66</v>
      </c>
      <c r="B7">
        <v>95.14</v>
      </c>
      <c r="C7">
        <v>140</v>
      </c>
      <c r="D7">
        <f t="shared" si="0"/>
        <v>-44.86</v>
      </c>
      <c r="E7">
        <f t="shared" si="1"/>
        <v>0.6795714285714286</v>
      </c>
    </row>
    <row r="8" spans="1:5">
      <c r="A8" s="1" t="s">
        <v>71</v>
      </c>
      <c r="B8">
        <v>0</v>
      </c>
      <c r="C8">
        <v>0</v>
      </c>
      <c r="D8">
        <f t="shared" si="0"/>
        <v>0</v>
      </c>
    </row>
    <row r="12" spans="1:5">
      <c r="B12" t="s">
        <v>91</v>
      </c>
      <c r="C12" t="s">
        <v>80</v>
      </c>
      <c r="D12" t="s">
        <v>81</v>
      </c>
      <c r="E12" t="s">
        <v>82</v>
      </c>
    </row>
    <row r="13" spans="1:5">
      <c r="A13" s="1" t="s">
        <v>1</v>
      </c>
      <c r="B13">
        <v>238.2</v>
      </c>
      <c r="C13">
        <v>203</v>
      </c>
      <c r="D13">
        <f>B13-C13</f>
        <v>35.199999999999989</v>
      </c>
      <c r="E13">
        <f>B13/C13</f>
        <v>1.1733990147783251</v>
      </c>
    </row>
    <row r="14" spans="1:5">
      <c r="A14" s="1" t="s">
        <v>2</v>
      </c>
      <c r="B14">
        <v>2.8</v>
      </c>
      <c r="C14">
        <v>0</v>
      </c>
      <c r="D14">
        <f t="shared" ref="D14:D18" si="2">B14-C14</f>
        <v>2.8</v>
      </c>
    </row>
    <row r="15" spans="1:5">
      <c r="A15" s="1" t="s">
        <v>3</v>
      </c>
      <c r="B15">
        <v>31.1</v>
      </c>
      <c r="C15">
        <v>0</v>
      </c>
      <c r="D15">
        <f t="shared" si="2"/>
        <v>31.1</v>
      </c>
    </row>
    <row r="16" spans="1:5">
      <c r="A16" s="1" t="s">
        <v>4</v>
      </c>
      <c r="B16">
        <v>171.7</v>
      </c>
      <c r="C16">
        <v>207</v>
      </c>
      <c r="D16">
        <f t="shared" si="2"/>
        <v>-35.300000000000011</v>
      </c>
      <c r="E16">
        <f t="shared" ref="E16:E17" si="3">B16/C16</f>
        <v>0.82946859903381642</v>
      </c>
    </row>
    <row r="17" spans="1:5">
      <c r="A17" s="1" t="s">
        <v>66</v>
      </c>
      <c r="B17">
        <v>99.7</v>
      </c>
      <c r="C17">
        <v>140</v>
      </c>
      <c r="D17">
        <f t="shared" si="2"/>
        <v>-40.299999999999997</v>
      </c>
      <c r="E17">
        <f t="shared" si="3"/>
        <v>0.71214285714285719</v>
      </c>
    </row>
    <row r="18" spans="1:5">
      <c r="A18" s="1" t="s">
        <v>71</v>
      </c>
      <c r="B18">
        <v>0</v>
      </c>
      <c r="C18">
        <v>0</v>
      </c>
      <c r="D18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old version</vt:lpstr>
      <vt:lpstr>Version 2</vt:lpstr>
      <vt:lpstr>Accuracy</vt:lpstr>
      <vt:lpstr>Marine ice thickness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如荼</dc:creator>
  <cp:lastModifiedBy>Yu Wang</cp:lastModifiedBy>
  <dcterms:created xsi:type="dcterms:W3CDTF">2015-06-05T18:19:34Z</dcterms:created>
  <dcterms:modified xsi:type="dcterms:W3CDTF">2021-12-01T02:06:11Z</dcterms:modified>
</cp:coreProperties>
</file>