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eafile\Work\UIUC\2019\2019\Chlf\Draft\Code_git\CanopyPhotosynhesis\"/>
    </mc:Choice>
  </mc:AlternateContent>
  <xr:revisionPtr revIDLastSave="0" documentId="13_ncr:1_{72474FD4-6FE9-4E09-B8FE-6C280DDCB612}" xr6:coauthVersionLast="47" xr6:coauthVersionMax="47" xr10:uidLastSave="{00000000-0000-0000-0000-000000000000}"/>
  <bookViews>
    <workbookView xWindow="30855" yWindow="2955" windowWidth="21480" windowHeight="10935" xr2:uid="{5A777AE2-5050-4330-80A2-34EE7B5E5D3A}"/>
  </bookViews>
  <sheets>
    <sheet name="Chld_S1_Con" sheetId="10" r:id="rId1"/>
    <sheet name="Chld_S2_NIRR" sheetId="14" r:id="rId2"/>
    <sheet name="Chl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4" l="1"/>
  <c r="E34" i="11"/>
  <c r="D34" i="11"/>
  <c r="E16" i="11"/>
  <c r="D16" i="11"/>
  <c r="C34" i="14"/>
  <c r="C16" i="14"/>
  <c r="B34" i="14"/>
  <c r="C35" i="14" s="1"/>
  <c r="B16" i="14"/>
  <c r="E38" i="11" l="1"/>
  <c r="D38" i="11"/>
  <c r="C38" i="14"/>
  <c r="B38" i="14"/>
  <c r="G34" i="11"/>
  <c r="F34" i="11"/>
  <c r="C34" i="11"/>
  <c r="D35" i="11" s="1"/>
  <c r="G16" i="11"/>
  <c r="F16" i="11"/>
  <c r="C16" i="11"/>
  <c r="C38" i="11" s="1"/>
  <c r="J34" i="10"/>
  <c r="I34" i="10"/>
  <c r="H34" i="10"/>
  <c r="G34" i="10"/>
  <c r="F34" i="10"/>
  <c r="E34" i="10"/>
  <c r="D34" i="10"/>
  <c r="C34" i="10"/>
  <c r="B34" i="10"/>
  <c r="J16" i="10"/>
  <c r="I16" i="10"/>
  <c r="H16" i="10"/>
  <c r="G16" i="10"/>
  <c r="F16" i="10"/>
  <c r="E16" i="10"/>
  <c r="D16" i="10"/>
  <c r="C16" i="10"/>
  <c r="B16" i="10"/>
  <c r="B38" i="10" s="1"/>
  <c r="G38" i="11" l="1"/>
  <c r="G39" i="11" s="1"/>
  <c r="G17" i="11"/>
  <c r="F35" i="11"/>
  <c r="D39" i="11"/>
  <c r="D17" i="11"/>
  <c r="F38" i="11"/>
  <c r="F39" i="11" s="1"/>
  <c r="F17" i="11"/>
  <c r="G35" i="11"/>
  <c r="E39" i="11"/>
  <c r="E35" i="11"/>
  <c r="E17" i="11"/>
  <c r="H35" i="10"/>
  <c r="I35" i="10"/>
  <c r="G35" i="10"/>
  <c r="J35" i="10"/>
  <c r="C39" i="14"/>
  <c r="C17" i="10"/>
  <c r="I17" i="10"/>
  <c r="D17" i="10"/>
  <c r="E17" i="10"/>
  <c r="H17" i="10"/>
  <c r="D35" i="10"/>
  <c r="E35" i="10"/>
  <c r="F17" i="10"/>
  <c r="G17" i="10"/>
  <c r="J17" i="10"/>
  <c r="C35" i="10"/>
  <c r="F35" i="10"/>
  <c r="J38" i="10"/>
  <c r="C38" i="10"/>
  <c r="C39" i="10" s="1"/>
  <c r="H38" i="10"/>
  <c r="I38" i="10"/>
  <c r="D38" i="10"/>
  <c r="E38" i="10"/>
  <c r="E39" i="10" s="1"/>
  <c r="F38" i="10"/>
  <c r="G38" i="10"/>
  <c r="D39" i="10" l="1"/>
  <c r="H39" i="10"/>
  <c r="J39" i="10"/>
  <c r="G39" i="10"/>
  <c r="F39" i="10"/>
  <c r="I39" i="10"/>
</calcChain>
</file>

<file path=xl/sharedStrings.xml><?xml version="1.0" encoding="utf-8"?>
<sst xmlns="http://schemas.openxmlformats.org/spreadsheetml/2006/main" count="50" uniqueCount="22">
  <si>
    <t>Ac</t>
  </si>
  <si>
    <t>PAR</t>
  </si>
  <si>
    <t>LA&gt;1500</t>
  </si>
  <si>
    <t>AbsNIR</t>
    <phoneticPr fontId="1" type="noConversion"/>
  </si>
  <si>
    <t>Time</t>
    <phoneticPr fontId="1" type="noConversion"/>
  </si>
  <si>
    <t>A</t>
    <phoneticPr fontId="1" type="noConversion"/>
  </si>
  <si>
    <t>LAI</t>
    <phoneticPr fontId="1" type="noConversion"/>
  </si>
  <si>
    <t>Average A</t>
    <phoneticPr fontId="1" type="noConversion"/>
  </si>
  <si>
    <t>dA</t>
    <phoneticPr fontId="1" type="noConversion"/>
  </si>
  <si>
    <t>Control</t>
    <phoneticPr fontId="1" type="noConversion"/>
  </si>
  <si>
    <t>Absorbed PAR</t>
    <phoneticPr fontId="1" type="noConversion"/>
  </si>
  <si>
    <t>Average PAR</t>
    <phoneticPr fontId="1" type="noConversion"/>
  </si>
  <si>
    <t>PhiCo2</t>
    <phoneticPr fontId="1" type="noConversion"/>
  </si>
  <si>
    <t>Average PhiCo2</t>
    <phoneticPr fontId="1" type="noConversion"/>
  </si>
  <si>
    <t>dPhiCo2</t>
    <phoneticPr fontId="1" type="noConversion"/>
  </si>
  <si>
    <t>dPAR</t>
    <phoneticPr fontId="1" type="noConversion"/>
  </si>
  <si>
    <t>Strategy 2</t>
    <phoneticPr fontId="1" type="noConversion"/>
  </si>
  <si>
    <t>AbsNIR=a*FRL/RL ratio</t>
    <phoneticPr fontId="1" type="noConversion"/>
  </si>
  <si>
    <t>AbsNIR=0</t>
    <phoneticPr fontId="1" type="noConversion"/>
  </si>
  <si>
    <t>[701-760]nm</t>
    <phoneticPr fontId="1" type="noConversion"/>
  </si>
  <si>
    <t>[701-800]nm</t>
    <phoneticPr fontId="1" type="noConversion"/>
  </si>
  <si>
    <t>Strategy 1 AbsNIR=0.1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</si>
</sst>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8" formatCode="0.0000"/>
    <numFmt numFmtId="179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178" fontId="0" fillId="0" borderId="0" xfId="0" applyNumberFormat="1"/>
    <xf numFmtId="0" fontId="0" fillId="0" borderId="0" xfId="0" applyFill="1"/>
    <xf numFmtId="176" fontId="0" fillId="0" borderId="0" xfId="0" applyNumberFormat="1" applyFill="1"/>
    <xf numFmtId="0" fontId="2" fillId="0" borderId="0" xfId="0" applyFont="1" applyFill="1"/>
    <xf numFmtId="0" fontId="2" fillId="0" borderId="0" xfId="0" applyFont="1"/>
    <xf numFmtId="179" fontId="0" fillId="0" borderId="0" xfId="0" applyNumberFormat="1" applyFill="1"/>
    <xf numFmtId="179" fontId="2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B48B-503E-4A3A-83D5-85BF1A1E98D8}">
  <sheetPr codeName="Sheet1"/>
  <dimension ref="A1:Z39"/>
  <sheetViews>
    <sheetView tabSelected="1" workbookViewId="0"/>
  </sheetViews>
  <sheetFormatPr defaultRowHeight="13.9" x14ac:dyDescent="0.4"/>
  <cols>
    <col min="1" max="1" width="16.53125" style="4" customWidth="1"/>
    <col min="2" max="3" width="9.06640625" style="4"/>
    <col min="4" max="4" width="9.1328125" style="4"/>
    <col min="5" max="5" width="9.06640625" style="4"/>
    <col min="6" max="6" width="9.1328125" style="4"/>
    <col min="7" max="7" width="9.06640625" style="4"/>
    <col min="8" max="8" width="9.1328125" style="4"/>
    <col min="9" max="9" width="9.06640625" style="4"/>
    <col min="10" max="10" width="9.1328125" style="4"/>
    <col min="11" max="20" width="9.06640625" style="4"/>
  </cols>
  <sheetData>
    <row r="1" spans="1:26" x14ac:dyDescent="0.4">
      <c r="A1" s="4" t="s">
        <v>5</v>
      </c>
      <c r="B1" s="4" t="s">
        <v>9</v>
      </c>
      <c r="E1" s="4" t="s">
        <v>3</v>
      </c>
      <c r="K1" s="4" t="s">
        <v>6</v>
      </c>
      <c r="L1" s="4">
        <v>6.9550000000000001</v>
      </c>
    </row>
    <row r="2" spans="1:26" x14ac:dyDescent="0.4">
      <c r="A2" s="4" t="s">
        <v>4</v>
      </c>
      <c r="B2" s="4">
        <v>0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V2" s="1">
        <v>31.272345722826824</v>
      </c>
      <c r="W2" s="2">
        <v>1182.0343106185412</v>
      </c>
      <c r="X2" s="3">
        <v>2.645637731654546E-2</v>
      </c>
      <c r="Y2" s="3">
        <v>5.1473522267206542E-2</v>
      </c>
      <c r="Z2" s="1">
        <v>0.74009377810505461</v>
      </c>
    </row>
    <row r="3" spans="1:26" x14ac:dyDescent="0.4">
      <c r="A3" s="4">
        <v>6</v>
      </c>
      <c r="B3" s="8">
        <v>4.1001258876779199</v>
      </c>
      <c r="C3" s="8">
        <v>4.8801575983046597</v>
      </c>
      <c r="D3" s="8">
        <v>5.26282117956438</v>
      </c>
      <c r="E3" s="8">
        <v>5.4943321844025403</v>
      </c>
      <c r="F3" s="8">
        <v>5.6486836935794598</v>
      </c>
      <c r="G3" s="8">
        <v>5.7422178532902102</v>
      </c>
      <c r="H3" s="8">
        <v>5.8049852270978199</v>
      </c>
      <c r="I3" s="8">
        <v>5.8539651232910099</v>
      </c>
      <c r="J3" s="8">
        <v>5.8828761716350098</v>
      </c>
      <c r="V3" s="1">
        <v>34.254936708477288</v>
      </c>
      <c r="W3" s="2">
        <v>1274.6323757056832</v>
      </c>
      <c r="X3" s="3">
        <v>2.6874365786850894E-2</v>
      </c>
      <c r="Y3" s="3">
        <v>7.1533566801619555E-2</v>
      </c>
      <c r="Z3" s="1">
        <v>1.0285200115258022</v>
      </c>
    </row>
    <row r="4" spans="1:26" x14ac:dyDescent="0.4">
      <c r="A4" s="4">
        <v>7</v>
      </c>
      <c r="B4" s="8">
        <v>17.637167638151698</v>
      </c>
      <c r="C4" s="8">
        <v>19.463895914601402</v>
      </c>
      <c r="D4" s="8">
        <v>20.187643074459299</v>
      </c>
      <c r="E4" s="8">
        <v>20.422094205802701</v>
      </c>
      <c r="F4" s="8">
        <v>20.475813055618701</v>
      </c>
      <c r="G4" s="8">
        <v>20.444096611509199</v>
      </c>
      <c r="H4" s="8">
        <v>20.333344554283698</v>
      </c>
      <c r="I4" s="8">
        <v>20.190758102059601</v>
      </c>
      <c r="J4" s="8">
        <v>20.031902009677701</v>
      </c>
      <c r="V4" s="1">
        <v>35.226425339312428</v>
      </c>
      <c r="W4" s="2">
        <v>1318.9633918210457</v>
      </c>
      <c r="X4" s="3">
        <v>2.6707659634644266E-2</v>
      </c>
      <c r="Y4" s="3">
        <v>8.6083686234817935E-2</v>
      </c>
      <c r="Z4" s="1">
        <v>1.2377237416940032</v>
      </c>
    </row>
    <row r="5" spans="1:26" x14ac:dyDescent="0.4">
      <c r="A5" s="4">
        <v>8</v>
      </c>
      <c r="B5" s="8">
        <v>25.901909807415802</v>
      </c>
      <c r="C5" s="8">
        <v>28.6412892601337</v>
      </c>
      <c r="D5" s="8">
        <v>29.514177973431799</v>
      </c>
      <c r="E5" s="8">
        <v>29.763506646714799</v>
      </c>
      <c r="F5" s="8">
        <v>29.7318407842813</v>
      </c>
      <c r="G5" s="8">
        <v>29.5551909821138</v>
      </c>
      <c r="H5" s="8">
        <v>29.3066588714792</v>
      </c>
      <c r="I5" s="8">
        <v>29.032047396574399</v>
      </c>
      <c r="J5" s="8">
        <v>28.729732368234899</v>
      </c>
      <c r="V5" s="1">
        <v>35.507241877452266</v>
      </c>
      <c r="W5" s="2">
        <v>1345.0265467630795</v>
      </c>
      <c r="X5" s="3">
        <v>2.6398915294946004E-2</v>
      </c>
      <c r="Y5" s="3">
        <v>9.8895781376518249E-2</v>
      </c>
      <c r="Z5" s="1">
        <v>1.4219379062044324</v>
      </c>
    </row>
    <row r="6" spans="1:26" x14ac:dyDescent="0.4">
      <c r="A6" s="4">
        <v>9</v>
      </c>
      <c r="B6" s="8">
        <v>34.915201881036602</v>
      </c>
      <c r="C6" s="8">
        <v>38.369807938182497</v>
      </c>
      <c r="D6" s="8">
        <v>39.477894174873498</v>
      </c>
      <c r="E6" s="8">
        <v>39.7052860944098</v>
      </c>
      <c r="F6" s="8">
        <v>39.628231200979997</v>
      </c>
      <c r="G6" s="8">
        <v>39.387569371621197</v>
      </c>
      <c r="H6" s="8">
        <v>39.048256724958897</v>
      </c>
      <c r="I6" s="8">
        <v>38.672311130947499</v>
      </c>
      <c r="J6" s="8">
        <v>38.266922704988097</v>
      </c>
      <c r="V6" s="1">
        <v>35.499124484148702</v>
      </c>
      <c r="W6" s="2">
        <v>1362.5273828087668</v>
      </c>
      <c r="X6" s="3">
        <v>2.605387967394052E-2</v>
      </c>
      <c r="Y6" s="3">
        <v>0.1108880728744939</v>
      </c>
      <c r="Z6" s="1">
        <v>1.5943648148741036</v>
      </c>
    </row>
    <row r="7" spans="1:26" x14ac:dyDescent="0.4">
      <c r="A7" s="4">
        <v>10</v>
      </c>
      <c r="B7" s="8">
        <v>43.141118768965697</v>
      </c>
      <c r="C7" s="8">
        <v>47.272947386068402</v>
      </c>
      <c r="D7" s="8">
        <v>48.521196169785803</v>
      </c>
      <c r="E7" s="8">
        <v>48.840661387776301</v>
      </c>
      <c r="F7" s="8">
        <v>48.764006299456099</v>
      </c>
      <c r="G7" s="8">
        <v>48.473714361216103</v>
      </c>
      <c r="H7" s="8">
        <v>48.087053886916301</v>
      </c>
      <c r="I7" s="8">
        <v>47.662356593239899</v>
      </c>
      <c r="J7" s="8">
        <v>47.189714342186299</v>
      </c>
      <c r="Q7" s="5"/>
      <c r="R7" s="5"/>
      <c r="S7" s="5"/>
      <c r="V7" s="1">
        <v>35.340540675232759</v>
      </c>
      <c r="W7" s="2">
        <v>1375.1462590094679</v>
      </c>
      <c r="X7" s="3">
        <v>2.5699477741872284E-2</v>
      </c>
      <c r="Y7" s="3">
        <v>0.12348878744939262</v>
      </c>
      <c r="Z7" s="1">
        <v>1.775539718898528</v>
      </c>
    </row>
    <row r="8" spans="1:26" x14ac:dyDescent="0.4">
      <c r="A8" s="4">
        <v>11</v>
      </c>
      <c r="B8" s="8">
        <v>49.914956774037002</v>
      </c>
      <c r="C8" s="8">
        <v>54.236155499087502</v>
      </c>
      <c r="D8" s="8">
        <v>55.5599275984789</v>
      </c>
      <c r="E8" s="8">
        <v>55.933617552456802</v>
      </c>
      <c r="F8" s="8">
        <v>55.881047426848099</v>
      </c>
      <c r="G8" s="8">
        <v>55.616309816330201</v>
      </c>
      <c r="H8" s="8">
        <v>55.246116445563302</v>
      </c>
      <c r="I8" s="8">
        <v>54.811401083789903</v>
      </c>
      <c r="J8" s="8">
        <v>54.341089299816502</v>
      </c>
      <c r="Q8" s="5"/>
      <c r="R8" s="5"/>
      <c r="S8" s="5"/>
      <c r="V8" s="1">
        <v>35.099459464405648</v>
      </c>
      <c r="W8" s="2">
        <v>1384.7432644203352</v>
      </c>
      <c r="X8" s="3">
        <v>2.5347268599351928E-2</v>
      </c>
      <c r="Y8" s="3">
        <v>0.13577549392712548</v>
      </c>
      <c r="Z8" s="1">
        <v>1.9521997689018766</v>
      </c>
    </row>
    <row r="9" spans="1:26" x14ac:dyDescent="0.4">
      <c r="A9" s="4">
        <v>12</v>
      </c>
      <c r="B9" s="8">
        <v>51.064215869106697</v>
      </c>
      <c r="C9" s="8">
        <v>55.4139321330332</v>
      </c>
      <c r="D9" s="8">
        <v>56.709038893040102</v>
      </c>
      <c r="E9" s="8">
        <v>57.035002285636402</v>
      </c>
      <c r="F9" s="8">
        <v>56.950920573986501</v>
      </c>
      <c r="G9" s="8">
        <v>56.648357380370399</v>
      </c>
      <c r="H9" s="8">
        <v>56.2441747344334</v>
      </c>
      <c r="I9" s="8">
        <v>55.777841945197601</v>
      </c>
      <c r="J9" s="8">
        <v>55.277132125319298</v>
      </c>
      <c r="Q9" s="5"/>
      <c r="R9" s="5"/>
      <c r="S9" s="5"/>
      <c r="V9" s="1">
        <v>34.822865659486006</v>
      </c>
      <c r="W9" s="2">
        <v>1392.6806328398984</v>
      </c>
      <c r="X9" s="3">
        <v>2.500420041634141E-2</v>
      </c>
      <c r="Y9" s="3">
        <v>0.14789048380566794</v>
      </c>
      <c r="Z9" s="1">
        <v>2.126390852705506</v>
      </c>
    </row>
    <row r="10" spans="1:26" x14ac:dyDescent="0.4">
      <c r="A10" s="4">
        <v>13</v>
      </c>
      <c r="B10" s="8">
        <v>50.510886114576401</v>
      </c>
      <c r="C10" s="8">
        <v>54.800230291063002</v>
      </c>
      <c r="D10" s="8">
        <v>56.100917738657202</v>
      </c>
      <c r="E10" s="8">
        <v>56.456161837030798</v>
      </c>
      <c r="F10" s="8">
        <v>56.3933019183631</v>
      </c>
      <c r="G10" s="8">
        <v>56.122253693568702</v>
      </c>
      <c r="H10" s="8">
        <v>55.741275974129898</v>
      </c>
      <c r="I10" s="8">
        <v>55.310680902522897</v>
      </c>
      <c r="J10" s="8">
        <v>54.8236604096208</v>
      </c>
      <c r="Q10" s="5"/>
      <c r="R10" s="5"/>
      <c r="S10" s="5"/>
      <c r="V10" s="1">
        <v>34.514506602238306</v>
      </c>
      <c r="W10" s="2">
        <v>1399.2942578499492</v>
      </c>
      <c r="X10" s="3">
        <v>2.4665652995153938E-2</v>
      </c>
      <c r="Y10" s="3">
        <v>0.15890122469635623</v>
      </c>
      <c r="Z10" s="1">
        <v>2.2847048842035407</v>
      </c>
    </row>
    <row r="11" spans="1:26" x14ac:dyDescent="0.4">
      <c r="A11" s="4">
        <v>14</v>
      </c>
      <c r="B11" s="8">
        <v>44.253829982015702</v>
      </c>
      <c r="C11" s="8">
        <v>48.384831879744603</v>
      </c>
      <c r="D11" s="8">
        <v>49.656991152200199</v>
      </c>
      <c r="E11" s="8">
        <v>50.014473849443903</v>
      </c>
      <c r="F11" s="8">
        <v>49.9489714136378</v>
      </c>
      <c r="G11" s="8">
        <v>49.675213868984699</v>
      </c>
      <c r="H11" s="8">
        <v>49.309157262133802</v>
      </c>
      <c r="I11" s="8">
        <v>48.891754485609098</v>
      </c>
      <c r="J11" s="8">
        <v>48.422972411531298</v>
      </c>
      <c r="Q11" s="5"/>
      <c r="R11" s="5"/>
      <c r="S11" s="5"/>
    </row>
    <row r="12" spans="1:26" x14ac:dyDescent="0.4">
      <c r="A12" s="4">
        <v>15</v>
      </c>
      <c r="B12" s="8">
        <v>35.504661891649498</v>
      </c>
      <c r="C12" s="8">
        <v>38.9527584034062</v>
      </c>
      <c r="D12" s="8">
        <v>40.0628903184693</v>
      </c>
      <c r="E12" s="8">
        <v>40.300168539325597</v>
      </c>
      <c r="F12" s="8">
        <v>40.234646417735398</v>
      </c>
      <c r="G12" s="8">
        <v>40.008324882031303</v>
      </c>
      <c r="H12" s="8">
        <v>39.682697136253303</v>
      </c>
      <c r="I12" s="8">
        <v>39.335118171516001</v>
      </c>
      <c r="J12" s="8">
        <v>38.950071001181598</v>
      </c>
      <c r="Q12" s="5"/>
      <c r="R12" s="5"/>
      <c r="S12" s="5"/>
    </row>
    <row r="13" spans="1:26" x14ac:dyDescent="0.4">
      <c r="A13" s="4">
        <v>16</v>
      </c>
      <c r="B13" s="8">
        <v>27.527044696681902</v>
      </c>
      <c r="C13" s="8">
        <v>30.258411896593099</v>
      </c>
      <c r="D13" s="8">
        <v>31.1370851203957</v>
      </c>
      <c r="E13" s="8">
        <v>31.398910115861302</v>
      </c>
      <c r="F13" s="8">
        <v>31.374620502929801</v>
      </c>
      <c r="G13" s="8">
        <v>31.2188468256963</v>
      </c>
      <c r="H13" s="8">
        <v>30.989152883417301</v>
      </c>
      <c r="I13" s="8">
        <v>30.734796402218699</v>
      </c>
      <c r="J13" s="8">
        <v>30.454935181294601</v>
      </c>
      <c r="Q13" s="5"/>
      <c r="R13" s="5"/>
      <c r="S13" s="5"/>
    </row>
    <row r="14" spans="1:26" x14ac:dyDescent="0.4">
      <c r="A14" s="4">
        <v>17</v>
      </c>
      <c r="B14" s="8">
        <v>17.6728780041432</v>
      </c>
      <c r="C14" s="8">
        <v>19.474888314844701</v>
      </c>
      <c r="D14" s="8">
        <v>20.201057160236498</v>
      </c>
      <c r="E14" s="8">
        <v>20.448635215652899</v>
      </c>
      <c r="F14" s="8">
        <v>20.5222190101906</v>
      </c>
      <c r="G14" s="8">
        <v>20.502008161305699</v>
      </c>
      <c r="H14" s="8">
        <v>20.403270690721399</v>
      </c>
      <c r="I14" s="8">
        <v>20.2801139852021</v>
      </c>
      <c r="J14" s="8">
        <v>20.140013980462701</v>
      </c>
      <c r="Q14" s="5"/>
      <c r="R14" s="5"/>
      <c r="S14" s="5"/>
    </row>
    <row r="15" spans="1:26" x14ac:dyDescent="0.4">
      <c r="A15" s="4">
        <v>18</v>
      </c>
      <c r="B15" s="8">
        <v>4.3964970812905904</v>
      </c>
      <c r="C15" s="8">
        <v>5.1648706951418104</v>
      </c>
      <c r="D15" s="8">
        <v>5.5518888574689198</v>
      </c>
      <c r="E15" s="8">
        <v>5.7812944923656397</v>
      </c>
      <c r="F15" s="8">
        <v>5.9343159963262302</v>
      </c>
      <c r="G15" s="8">
        <v>6.03292496998806</v>
      </c>
      <c r="H15" s="8">
        <v>6.0968286458851502</v>
      </c>
      <c r="I15" s="8">
        <v>6.1441082511493397</v>
      </c>
      <c r="J15" s="8">
        <v>6.1775638231491996</v>
      </c>
    </row>
    <row r="16" spans="1:26" x14ac:dyDescent="0.4">
      <c r="A16" s="6" t="s">
        <v>7</v>
      </c>
      <c r="B16" s="9">
        <f>AVERAGE(B3:B15)</f>
        <v>31.272345722826824</v>
      </c>
      <c r="C16" s="9">
        <f>AVERAGE(C3:C15)</f>
        <v>34.254936708477288</v>
      </c>
      <c r="D16" s="9">
        <f>AVERAGE(D3:D15)</f>
        <v>35.226425339312428</v>
      </c>
      <c r="E16" s="9">
        <f>AVERAGE(E3:E15)</f>
        <v>35.507241877452266</v>
      </c>
      <c r="F16" s="9">
        <f>AVERAGE(F3:F15)</f>
        <v>35.499124484148702</v>
      </c>
      <c r="G16" s="9">
        <f>AVERAGE(G3:G15)</f>
        <v>35.340540675232759</v>
      </c>
      <c r="H16" s="9">
        <f>AVERAGE(H3:H15)</f>
        <v>35.099459464405648</v>
      </c>
      <c r="I16" s="9">
        <f>AVERAGE(I3:I15)</f>
        <v>34.822865659486006</v>
      </c>
      <c r="J16" s="9">
        <f>AVERAGE(J3:J15)</f>
        <v>34.514506602238306</v>
      </c>
    </row>
    <row r="17" spans="1:10" x14ac:dyDescent="0.4">
      <c r="A17" s="6" t="s">
        <v>8</v>
      </c>
      <c r="B17" s="9"/>
      <c r="C17" s="9">
        <f>C16/$B16-1</f>
        <v>9.5374712600256428E-2</v>
      </c>
      <c r="D17" s="9">
        <f t="shared" ref="D17:J17" si="0">D16/$B16-1</f>
        <v>0.12644013504875584</v>
      </c>
      <c r="E17" s="9">
        <f t="shared" si="0"/>
        <v>0.13541984321100142</v>
      </c>
      <c r="F17" s="9">
        <f t="shared" si="0"/>
        <v>0.13516027223492211</v>
      </c>
      <c r="G17" s="9">
        <f t="shared" si="0"/>
        <v>0.1300892164746188</v>
      </c>
      <c r="H17" s="9">
        <f t="shared" si="0"/>
        <v>0.12238013021150751</v>
      </c>
      <c r="I17" s="9">
        <f t="shared" si="0"/>
        <v>0.11353545295668455</v>
      </c>
      <c r="J17" s="9">
        <f t="shared" si="0"/>
        <v>0.10367501396113399</v>
      </c>
    </row>
    <row r="18" spans="1:10" x14ac:dyDescent="0.4">
      <c r="A18" s="6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4">
      <c r="A19" s="4" t="s">
        <v>10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4">
      <c r="A20" s="4" t="s">
        <v>4</v>
      </c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4">
      <c r="A21" s="4">
        <v>6</v>
      </c>
      <c r="B21" s="8">
        <v>230.021316248689</v>
      </c>
      <c r="C21" s="8">
        <v>246.445042885417</v>
      </c>
      <c r="D21" s="8">
        <v>254.91624688216001</v>
      </c>
      <c r="E21" s="8">
        <v>260.34012757448102</v>
      </c>
      <c r="F21" s="8">
        <v>264.23217274223998</v>
      </c>
      <c r="G21" s="8">
        <v>266.96808063698597</v>
      </c>
      <c r="H21" s="8">
        <v>269.072198305933</v>
      </c>
      <c r="I21" s="8">
        <v>270.86053000940501</v>
      </c>
      <c r="J21" s="8">
        <v>272.353998073372</v>
      </c>
    </row>
    <row r="22" spans="1:10" x14ac:dyDescent="0.4">
      <c r="A22" s="4">
        <v>7</v>
      </c>
      <c r="B22" s="8">
        <v>686.83740871521798</v>
      </c>
      <c r="C22" s="8">
        <v>737.78137175595202</v>
      </c>
      <c r="D22" s="8">
        <v>763.94303647101401</v>
      </c>
      <c r="E22" s="8">
        <v>779.11002910894797</v>
      </c>
      <c r="F22" s="8">
        <v>789.76738219340803</v>
      </c>
      <c r="G22" s="8">
        <v>797.91487916544395</v>
      </c>
      <c r="H22" s="8">
        <v>803.85153642318596</v>
      </c>
      <c r="I22" s="8">
        <v>808.82780340834199</v>
      </c>
      <c r="J22" s="8">
        <v>813.07970334895799</v>
      </c>
    </row>
    <row r="23" spans="1:10" x14ac:dyDescent="0.4">
      <c r="A23" s="4">
        <v>8</v>
      </c>
      <c r="B23" s="8">
        <v>1042.95176100189</v>
      </c>
      <c r="C23" s="8">
        <v>1123.7911333321599</v>
      </c>
      <c r="D23" s="8">
        <v>1162.54364515568</v>
      </c>
      <c r="E23" s="8">
        <v>1185.9746197859199</v>
      </c>
      <c r="F23" s="8">
        <v>1201.47604296239</v>
      </c>
      <c r="G23" s="8">
        <v>1212.8823018732901</v>
      </c>
      <c r="H23" s="8">
        <v>1221.43765576494</v>
      </c>
      <c r="I23" s="8">
        <v>1228.5726619588099</v>
      </c>
      <c r="J23" s="8">
        <v>1234.6025516187999</v>
      </c>
    </row>
    <row r="24" spans="1:10" x14ac:dyDescent="0.4">
      <c r="A24" s="4">
        <v>9</v>
      </c>
      <c r="B24" s="8">
        <v>1379.4986991148901</v>
      </c>
      <c r="C24" s="8">
        <v>1487.31045153281</v>
      </c>
      <c r="D24" s="8">
        <v>1539.8730025273701</v>
      </c>
      <c r="E24" s="8">
        <v>1569.5922761197301</v>
      </c>
      <c r="F24" s="8">
        <v>1589.99299037076</v>
      </c>
      <c r="G24" s="8">
        <v>1604.77554555445</v>
      </c>
      <c r="H24" s="8">
        <v>1615.94976251051</v>
      </c>
      <c r="I24" s="8">
        <v>1625.2759331796999</v>
      </c>
      <c r="J24" s="8">
        <v>1633.1169032655901</v>
      </c>
    </row>
    <row r="25" spans="1:10" x14ac:dyDescent="0.4">
      <c r="A25" s="4">
        <v>10</v>
      </c>
      <c r="B25" s="8">
        <v>1614.8550845780101</v>
      </c>
      <c r="C25" s="8">
        <v>1744.25218390637</v>
      </c>
      <c r="D25" s="8">
        <v>1804.6650189823899</v>
      </c>
      <c r="E25" s="8">
        <v>1839.92933187926</v>
      </c>
      <c r="F25" s="8">
        <v>1863.25169655688</v>
      </c>
      <c r="G25" s="8">
        <v>1879.51370416339</v>
      </c>
      <c r="H25" s="8">
        <v>1892.2267397014</v>
      </c>
      <c r="I25" s="8">
        <v>1902.92226248679</v>
      </c>
      <c r="J25" s="8">
        <v>1911.63956468382</v>
      </c>
    </row>
    <row r="26" spans="1:10" x14ac:dyDescent="0.4">
      <c r="A26" s="4">
        <v>11</v>
      </c>
      <c r="B26" s="8">
        <v>1771.1772661436601</v>
      </c>
      <c r="C26" s="8">
        <v>1913.0464304881</v>
      </c>
      <c r="D26" s="8">
        <v>1979.33491691929</v>
      </c>
      <c r="E26" s="8">
        <v>2018.3206780751</v>
      </c>
      <c r="F26" s="8">
        <v>2043.8701555279699</v>
      </c>
      <c r="G26" s="8">
        <v>2062.12073987125</v>
      </c>
      <c r="H26" s="8">
        <v>2076.10313170989</v>
      </c>
      <c r="I26" s="8">
        <v>2087.3153163484099</v>
      </c>
      <c r="J26" s="8">
        <v>2096.7806271723198</v>
      </c>
    </row>
    <row r="27" spans="1:10" x14ac:dyDescent="0.4">
      <c r="A27" s="4">
        <v>12</v>
      </c>
      <c r="B27" s="8">
        <v>1812.15306820555</v>
      </c>
      <c r="C27" s="8">
        <v>1958.3654055715699</v>
      </c>
      <c r="D27" s="8">
        <v>2026.59271730454</v>
      </c>
      <c r="E27" s="8">
        <v>2066.6031100976602</v>
      </c>
      <c r="F27" s="8">
        <v>2092.7312841719599</v>
      </c>
      <c r="G27" s="8">
        <v>2111.4118386375499</v>
      </c>
      <c r="H27" s="8">
        <v>2125.13485333158</v>
      </c>
      <c r="I27" s="8">
        <v>2136.1099157652998</v>
      </c>
      <c r="J27" s="8">
        <v>2145.2455902214101</v>
      </c>
    </row>
    <row r="28" spans="1:10" x14ac:dyDescent="0.4">
      <c r="A28" s="4">
        <v>13</v>
      </c>
      <c r="B28" s="8">
        <v>1790.842336169</v>
      </c>
      <c r="C28" s="8">
        <v>1933.90822617963</v>
      </c>
      <c r="D28" s="8">
        <v>2000.7507681664299</v>
      </c>
      <c r="E28" s="8">
        <v>2040.18672863403</v>
      </c>
      <c r="F28" s="8">
        <v>2066.2670326977</v>
      </c>
      <c r="G28" s="8">
        <v>2084.7494418128899</v>
      </c>
      <c r="H28" s="8">
        <v>2099.0242942538298</v>
      </c>
      <c r="I28" s="8">
        <v>2110.5213099223902</v>
      </c>
      <c r="J28" s="8">
        <v>2119.88110565021</v>
      </c>
    </row>
    <row r="29" spans="1:10" x14ac:dyDescent="0.4">
      <c r="A29" s="4">
        <v>14</v>
      </c>
      <c r="B29" s="8">
        <v>1654.47054984889</v>
      </c>
      <c r="C29" s="8">
        <v>1785.8108825505301</v>
      </c>
      <c r="D29" s="8">
        <v>1847.37630317704</v>
      </c>
      <c r="E29" s="8">
        <v>1883.8733738491301</v>
      </c>
      <c r="F29" s="8">
        <v>1907.95763330042</v>
      </c>
      <c r="G29" s="8">
        <v>1925.01124742722</v>
      </c>
      <c r="H29" s="8">
        <v>1938.3680155775801</v>
      </c>
      <c r="I29" s="8">
        <v>1949.4970680716799</v>
      </c>
      <c r="J29" s="8">
        <v>1958.5037246387801</v>
      </c>
    </row>
    <row r="30" spans="1:10" x14ac:dyDescent="0.4">
      <c r="A30" s="4">
        <v>15</v>
      </c>
      <c r="B30" s="8">
        <v>1375.62158344971</v>
      </c>
      <c r="C30" s="8">
        <v>1482.7542103823</v>
      </c>
      <c r="D30" s="8">
        <v>1535.19570881563</v>
      </c>
      <c r="E30" s="8">
        <v>1564.8325572056599</v>
      </c>
      <c r="F30" s="8">
        <v>1585.32443392241</v>
      </c>
      <c r="G30" s="8">
        <v>1600.1448197914301</v>
      </c>
      <c r="H30" s="8">
        <v>1611.35345894497</v>
      </c>
      <c r="I30" s="8">
        <v>1620.6675388262499</v>
      </c>
      <c r="J30" s="8">
        <v>1628.5199697031401</v>
      </c>
    </row>
    <row r="31" spans="1:10" x14ac:dyDescent="0.4">
      <c r="A31" s="4">
        <v>16</v>
      </c>
      <c r="B31" s="8">
        <v>1084.41316097972</v>
      </c>
      <c r="C31" s="8">
        <v>1166.4844709066799</v>
      </c>
      <c r="D31" s="8">
        <v>1206.4777262047401</v>
      </c>
      <c r="E31" s="8">
        <v>1230.9665595960801</v>
      </c>
      <c r="F31" s="8">
        <v>1247.46729653182</v>
      </c>
      <c r="G31" s="8">
        <v>1259.6969973726</v>
      </c>
      <c r="H31" s="8">
        <v>1269.0232975905001</v>
      </c>
      <c r="I31" s="8">
        <v>1276.9910538115801</v>
      </c>
      <c r="J31" s="8">
        <v>1283.6620793566699</v>
      </c>
    </row>
    <row r="32" spans="1:10" x14ac:dyDescent="0.4">
      <c r="A32" s="4">
        <v>17</v>
      </c>
      <c r="B32" s="8">
        <v>685.39038101462495</v>
      </c>
      <c r="C32" s="8">
        <v>735.55246506333299</v>
      </c>
      <c r="D32" s="8">
        <v>761.493060340179</v>
      </c>
      <c r="E32" s="8">
        <v>776.63194931450698</v>
      </c>
      <c r="F32" s="8">
        <v>787.42330694862596</v>
      </c>
      <c r="G32" s="8">
        <v>795.66468756145503</v>
      </c>
      <c r="H32" s="8">
        <v>801.75970909946602</v>
      </c>
      <c r="I32" s="8">
        <v>806.93388038018702</v>
      </c>
      <c r="J32" s="8">
        <v>811.38724980065297</v>
      </c>
    </row>
    <row r="33" spans="1:20" x14ac:dyDescent="0.4">
      <c r="A33" s="4">
        <v>18</v>
      </c>
      <c r="B33" s="8">
        <v>238.213422571183</v>
      </c>
      <c r="C33" s="8">
        <v>254.718609619034</v>
      </c>
      <c r="D33" s="8">
        <v>263.36194272713198</v>
      </c>
      <c r="E33" s="8">
        <v>268.98376667953198</v>
      </c>
      <c r="F33" s="8">
        <v>273.09454858738502</v>
      </c>
      <c r="G33" s="8">
        <v>276.047083255129</v>
      </c>
      <c r="H33" s="8">
        <v>278.35778425056799</v>
      </c>
      <c r="I33" s="8">
        <v>280.35295274983201</v>
      </c>
      <c r="J33" s="8">
        <v>282.05228451561601</v>
      </c>
    </row>
    <row r="34" spans="1:20" x14ac:dyDescent="0.4">
      <c r="A34" s="6" t="s">
        <v>11</v>
      </c>
      <c r="B34" s="8">
        <f>AVERAGE(B21:B33)</f>
        <v>1182.0343106185412</v>
      </c>
      <c r="C34" s="8">
        <f t="shared" ref="C34:D34" si="1">AVERAGE(C21:C33)</f>
        <v>1274.6323757056832</v>
      </c>
      <c r="D34" s="8">
        <f t="shared" si="1"/>
        <v>1318.9633918210457</v>
      </c>
      <c r="E34" s="8">
        <f>AVERAGE(E21:E33)</f>
        <v>1345.0265467630795</v>
      </c>
      <c r="F34" s="8">
        <f t="shared" ref="F34:J34" si="2">AVERAGE(F21:F33)</f>
        <v>1362.5273828087668</v>
      </c>
      <c r="G34" s="8">
        <f t="shared" si="2"/>
        <v>1375.1462590094679</v>
      </c>
      <c r="H34" s="8">
        <f t="shared" si="2"/>
        <v>1384.7432644203352</v>
      </c>
      <c r="I34" s="8">
        <f t="shared" si="2"/>
        <v>1392.6806328398984</v>
      </c>
      <c r="J34" s="8">
        <f t="shared" si="2"/>
        <v>1399.2942578499492</v>
      </c>
    </row>
    <row r="35" spans="1:20" x14ac:dyDescent="0.4">
      <c r="A35" s="6" t="s">
        <v>15</v>
      </c>
      <c r="B35" s="9"/>
      <c r="C35" s="9">
        <f>C34/$B34-1</f>
        <v>7.83378826276937E-2</v>
      </c>
      <c r="D35" s="9">
        <f t="shared" ref="D35:J35" si="3">D34/$B34-1</f>
        <v>0.11584188375280879</v>
      </c>
      <c r="E35" s="9">
        <f t="shared" si="3"/>
        <v>0.13789129019380741</v>
      </c>
      <c r="F35" s="9">
        <f t="shared" si="3"/>
        <v>0.15269698228622164</v>
      </c>
      <c r="G35" s="9">
        <f t="shared" si="3"/>
        <v>0.16337254059052997</v>
      </c>
      <c r="H35" s="9">
        <f t="shared" si="3"/>
        <v>0.17149159883161036</v>
      </c>
      <c r="I35" s="9">
        <f t="shared" si="3"/>
        <v>0.17820660561970403</v>
      </c>
      <c r="J35" s="9">
        <f t="shared" si="3"/>
        <v>0.18380172663323036</v>
      </c>
    </row>
    <row r="36" spans="1:20" x14ac:dyDescent="0.4">
      <c r="A36" s="6"/>
      <c r="B36" s="9"/>
      <c r="C36" s="9"/>
      <c r="D36" s="9"/>
      <c r="E36" s="9"/>
      <c r="F36" s="9"/>
      <c r="G36" s="9"/>
      <c r="H36" s="9"/>
      <c r="I36" s="9"/>
      <c r="J36" s="9"/>
    </row>
    <row r="37" spans="1:20" x14ac:dyDescent="0.4">
      <c r="A37" s="4" t="s">
        <v>12</v>
      </c>
      <c r="B37" s="8"/>
      <c r="C37" s="8"/>
      <c r="D37" s="8"/>
      <c r="E37" s="8"/>
      <c r="F37" s="8"/>
      <c r="G37" s="8"/>
      <c r="H37" s="8"/>
      <c r="I37" s="8"/>
      <c r="J37" s="8"/>
    </row>
    <row r="38" spans="1:20" s="7" customFormat="1" x14ac:dyDescent="0.4">
      <c r="A38" s="6" t="s">
        <v>13</v>
      </c>
      <c r="B38" s="9">
        <f>B16/B34</f>
        <v>2.645637731654546E-2</v>
      </c>
      <c r="C38" s="9">
        <f>C16/C34</f>
        <v>2.6874365786850894E-2</v>
      </c>
      <c r="D38" s="9">
        <f>D16/D34</f>
        <v>2.6707659634644266E-2</v>
      </c>
      <c r="E38" s="9">
        <f>E16/E34</f>
        <v>2.6398915294946004E-2</v>
      </c>
      <c r="F38" s="9">
        <f>F16/F34</f>
        <v>2.605387967394052E-2</v>
      </c>
      <c r="G38" s="9">
        <f>G16/G34</f>
        <v>2.5699477741872284E-2</v>
      </c>
      <c r="H38" s="9">
        <f>H16/H34</f>
        <v>2.5347268599351928E-2</v>
      </c>
      <c r="I38" s="9">
        <f>I16/I34</f>
        <v>2.500420041634141E-2</v>
      </c>
      <c r="J38" s="9">
        <f>J16/J34</f>
        <v>2.4665652995153938E-2</v>
      </c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s="7" customFormat="1" x14ac:dyDescent="0.4">
      <c r="A39" s="6" t="s">
        <v>14</v>
      </c>
      <c r="B39" s="9"/>
      <c r="C39" s="9">
        <f>C38/$B38-1</f>
        <v>1.5799157432035527E-2</v>
      </c>
      <c r="D39" s="9">
        <f t="shared" ref="D39:J39" si="4">D38/$B38-1</f>
        <v>9.4979866325710649E-3</v>
      </c>
      <c r="E39" s="9">
        <f>E38/$B38-1</f>
        <v>-2.171953510941238E-3</v>
      </c>
      <c r="F39" s="9">
        <f t="shared" si="4"/>
        <v>-1.5213634043283131E-2</v>
      </c>
      <c r="G39" s="9">
        <f t="shared" si="4"/>
        <v>-2.8609343056194669E-2</v>
      </c>
      <c r="H39" s="9">
        <f t="shared" si="4"/>
        <v>-4.1922168856425746E-2</v>
      </c>
      <c r="I39" s="9">
        <f t="shared" si="4"/>
        <v>-5.488948402984406E-2</v>
      </c>
      <c r="J39" s="9">
        <f t="shared" si="4"/>
        <v>-6.7685923131721726E-2</v>
      </c>
      <c r="K39" s="6"/>
      <c r="L39" s="6"/>
      <c r="M39" s="6"/>
      <c r="N39" s="6"/>
      <c r="O39" s="6"/>
      <c r="P39" s="6"/>
      <c r="Q39" s="6"/>
      <c r="R39" s="6"/>
      <c r="S39" s="6"/>
      <c r="T39" s="6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C860-42C2-4EC7-AAB6-9A976D3EA887}">
  <sheetPr codeName="Sheet4"/>
  <dimension ref="A1:D39"/>
  <sheetViews>
    <sheetView topLeftCell="A19" workbookViewId="0">
      <selection activeCell="B45" sqref="B45"/>
    </sheetView>
  </sheetViews>
  <sheetFormatPr defaultRowHeight="13.9" x14ac:dyDescent="0.4"/>
  <cols>
    <col min="1" max="1" width="15.06640625" style="4" customWidth="1"/>
    <col min="2" max="2" width="11.19921875" style="4" customWidth="1"/>
    <col min="3" max="3" width="13.9296875" style="4" customWidth="1"/>
    <col min="4" max="4" width="9.06640625" style="4"/>
  </cols>
  <sheetData>
    <row r="1" spans="1:3" x14ac:dyDescent="0.4">
      <c r="A1" s="4" t="s">
        <v>5</v>
      </c>
      <c r="B1" s="4" t="s">
        <v>9</v>
      </c>
      <c r="C1" t="s">
        <v>16</v>
      </c>
    </row>
    <row r="2" spans="1:3" x14ac:dyDescent="0.4">
      <c r="A2" s="4" t="s">
        <v>4</v>
      </c>
      <c r="B2" s="4" t="s">
        <v>18</v>
      </c>
      <c r="C2" s="4" t="s">
        <v>17</v>
      </c>
    </row>
    <row r="3" spans="1:3" x14ac:dyDescent="0.4">
      <c r="A3" s="4">
        <v>6</v>
      </c>
      <c r="B3" s="8">
        <v>4.1001258876779199</v>
      </c>
      <c r="C3" s="8">
        <v>5.2748528580135297</v>
      </c>
    </row>
    <row r="4" spans="1:3" x14ac:dyDescent="0.4">
      <c r="A4" s="4">
        <v>7</v>
      </c>
      <c r="B4" s="8">
        <v>17.637167638151698</v>
      </c>
      <c r="C4" s="8">
        <v>20.504463100987198</v>
      </c>
    </row>
    <row r="5" spans="1:3" x14ac:dyDescent="0.4">
      <c r="A5" s="4">
        <v>8</v>
      </c>
      <c r="B5" s="8">
        <v>25.901909807415802</v>
      </c>
      <c r="C5" s="8">
        <v>30.009734065232202</v>
      </c>
    </row>
    <row r="6" spans="1:3" x14ac:dyDescent="0.4">
      <c r="A6" s="4">
        <v>9</v>
      </c>
      <c r="B6" s="8">
        <v>34.915201881036602</v>
      </c>
      <c r="C6" s="8">
        <v>39.960595993942803</v>
      </c>
    </row>
    <row r="7" spans="1:3" x14ac:dyDescent="0.4">
      <c r="A7" s="4">
        <v>10</v>
      </c>
      <c r="B7" s="8">
        <v>43.141118768965697</v>
      </c>
      <c r="C7" s="8">
        <v>48.798164689612598</v>
      </c>
    </row>
    <row r="8" spans="1:3" x14ac:dyDescent="0.4">
      <c r="A8" s="4">
        <v>11</v>
      </c>
      <c r="B8" s="8">
        <v>49.914956774037002</v>
      </c>
      <c r="C8" s="8">
        <v>55.907364433077198</v>
      </c>
    </row>
    <row r="9" spans="1:3" x14ac:dyDescent="0.4">
      <c r="A9" s="4">
        <v>12</v>
      </c>
      <c r="B9" s="8">
        <v>51.064215869106697</v>
      </c>
      <c r="C9" s="8">
        <v>57.184349425297299</v>
      </c>
    </row>
    <row r="10" spans="1:3" x14ac:dyDescent="0.4">
      <c r="A10" s="4">
        <v>13</v>
      </c>
      <c r="B10" s="8">
        <v>50.510886114576401</v>
      </c>
      <c r="C10" s="8">
        <v>56.505790873078404</v>
      </c>
    </row>
    <row r="11" spans="1:3" x14ac:dyDescent="0.4">
      <c r="A11" s="4">
        <v>14</v>
      </c>
      <c r="B11" s="8">
        <v>44.253829982015702</v>
      </c>
      <c r="C11" s="8">
        <v>49.970648225639202</v>
      </c>
    </row>
    <row r="12" spans="1:3" x14ac:dyDescent="0.4">
      <c r="A12" s="4">
        <v>15</v>
      </c>
      <c r="B12" s="8">
        <v>35.504661891649498</v>
      </c>
      <c r="C12" s="8">
        <v>40.509452333341997</v>
      </c>
    </row>
    <row r="13" spans="1:3" x14ac:dyDescent="0.4">
      <c r="A13" s="4">
        <v>16</v>
      </c>
      <c r="B13" s="8">
        <v>27.527044696681902</v>
      </c>
      <c r="C13" s="8">
        <v>31.6150208668248</v>
      </c>
    </row>
    <row r="14" spans="1:3" x14ac:dyDescent="0.4">
      <c r="A14" s="4">
        <v>17</v>
      </c>
      <c r="B14" s="8">
        <v>17.6728780041432</v>
      </c>
      <c r="C14" s="8">
        <v>20.498350284486001</v>
      </c>
    </row>
    <row r="15" spans="1:3" x14ac:dyDescent="0.4">
      <c r="A15" s="4">
        <v>18</v>
      </c>
      <c r="B15" s="8">
        <v>4.3964970812905904</v>
      </c>
      <c r="C15" s="8">
        <v>5.5611871278785303</v>
      </c>
    </row>
    <row r="16" spans="1:3" x14ac:dyDescent="0.4">
      <c r="A16" s="6" t="s">
        <v>7</v>
      </c>
      <c r="B16" s="8">
        <f>AVERAGE(B3:B15)</f>
        <v>31.272345722826824</v>
      </c>
      <c r="C16" s="8">
        <f>AVERAGE(C3:C15)</f>
        <v>35.561536482877827</v>
      </c>
    </row>
    <row r="17" spans="1:3" x14ac:dyDescent="0.4">
      <c r="A17" s="6" t="s">
        <v>8</v>
      </c>
      <c r="B17" s="8"/>
      <c r="C17" s="8">
        <f>C16/$B16-1</f>
        <v>0.13715602910210101</v>
      </c>
    </row>
    <row r="18" spans="1:3" x14ac:dyDescent="0.4">
      <c r="A18" s="6"/>
      <c r="B18" s="8"/>
      <c r="C18" s="8"/>
    </row>
    <row r="19" spans="1:3" x14ac:dyDescent="0.4">
      <c r="A19" s="4" t="s">
        <v>10</v>
      </c>
      <c r="B19" s="8"/>
      <c r="C19" s="8"/>
    </row>
    <row r="20" spans="1:3" x14ac:dyDescent="0.4">
      <c r="A20" s="4" t="s">
        <v>4</v>
      </c>
      <c r="B20" s="8"/>
      <c r="C20" s="8"/>
    </row>
    <row r="21" spans="1:3" x14ac:dyDescent="0.4">
      <c r="A21" s="4">
        <v>6</v>
      </c>
      <c r="B21" s="8">
        <v>230.021316248689</v>
      </c>
      <c r="C21" s="8">
        <v>253.79146027265</v>
      </c>
    </row>
    <row r="22" spans="1:3" x14ac:dyDescent="0.4">
      <c r="A22" s="4">
        <v>7</v>
      </c>
      <c r="B22" s="8">
        <v>686.83740871521798</v>
      </c>
      <c r="C22" s="8">
        <v>758.78880253830903</v>
      </c>
    </row>
    <row r="23" spans="1:3" x14ac:dyDescent="0.4">
      <c r="A23" s="4">
        <v>8</v>
      </c>
      <c r="B23" s="8">
        <v>1042.95176100189</v>
      </c>
      <c r="C23" s="8">
        <v>1155.8408837256</v>
      </c>
    </row>
    <row r="24" spans="1:3" x14ac:dyDescent="0.4">
      <c r="A24" s="4">
        <v>9</v>
      </c>
      <c r="B24" s="8">
        <v>1379.4986991148901</v>
      </c>
      <c r="C24" s="8">
        <v>1535.6760807121</v>
      </c>
    </row>
    <row r="25" spans="1:3" x14ac:dyDescent="0.4">
      <c r="A25" s="4">
        <v>10</v>
      </c>
      <c r="B25" s="8">
        <v>1614.8550845780101</v>
      </c>
      <c r="C25" s="8">
        <v>1809.13734556294</v>
      </c>
    </row>
    <row r="26" spans="1:3" x14ac:dyDescent="0.4">
      <c r="A26" s="4">
        <v>11</v>
      </c>
      <c r="B26" s="8">
        <v>1771.1772661436601</v>
      </c>
      <c r="C26" s="8">
        <v>1988.7792063595</v>
      </c>
    </row>
    <row r="27" spans="1:3" x14ac:dyDescent="0.4">
      <c r="A27" s="4">
        <v>12</v>
      </c>
      <c r="B27" s="8">
        <v>1812.15306820555</v>
      </c>
      <c r="C27" s="8">
        <v>2035.60411131926</v>
      </c>
    </row>
    <row r="28" spans="1:3" x14ac:dyDescent="0.4">
      <c r="A28" s="4">
        <v>13</v>
      </c>
      <c r="B28" s="8">
        <v>1790.842336169</v>
      </c>
      <c r="C28" s="8">
        <v>2011.20497196673</v>
      </c>
    </row>
    <row r="29" spans="1:3" x14ac:dyDescent="0.4">
      <c r="A29" s="4">
        <v>14</v>
      </c>
      <c r="B29" s="8">
        <v>1654.47054984889</v>
      </c>
      <c r="C29" s="8">
        <v>1853.02188608797</v>
      </c>
    </row>
    <row r="30" spans="1:3" x14ac:dyDescent="0.4">
      <c r="A30" s="4">
        <v>15</v>
      </c>
      <c r="B30" s="8">
        <v>1375.62158344971</v>
      </c>
      <c r="C30" s="8">
        <v>1530.8601053380601</v>
      </c>
    </row>
    <row r="31" spans="1:3" x14ac:dyDescent="0.4">
      <c r="A31" s="4">
        <v>16</v>
      </c>
      <c r="B31" s="8">
        <v>1084.41316097972</v>
      </c>
      <c r="C31" s="8">
        <v>1199.80231773736</v>
      </c>
    </row>
    <row r="32" spans="1:3" x14ac:dyDescent="0.4">
      <c r="A32" s="4">
        <v>17</v>
      </c>
      <c r="B32" s="8">
        <v>685.39038101462495</v>
      </c>
      <c r="C32" s="8">
        <v>756.62758145908595</v>
      </c>
    </row>
    <row r="33" spans="1:3" x14ac:dyDescent="0.4">
      <c r="A33" s="4">
        <v>18</v>
      </c>
      <c r="B33" s="8">
        <v>238.213422571183</v>
      </c>
      <c r="C33" s="8">
        <v>262.03564761436701</v>
      </c>
    </row>
    <row r="34" spans="1:3" x14ac:dyDescent="0.4">
      <c r="A34" s="6" t="s">
        <v>11</v>
      </c>
      <c r="B34" s="8">
        <f>AVERAGE(B21:B33)</f>
        <v>1182.0343106185412</v>
      </c>
      <c r="C34" s="8">
        <f>AVERAGE(C21:C33)</f>
        <v>1319.3208000533793</v>
      </c>
    </row>
    <row r="35" spans="1:3" x14ac:dyDescent="0.4">
      <c r="A35" s="6" t="s">
        <v>15</v>
      </c>
      <c r="B35" s="8"/>
      <c r="C35" s="8">
        <f>C34/$B34-1</f>
        <v>0.1161442508068975</v>
      </c>
    </row>
    <row r="36" spans="1:3" x14ac:dyDescent="0.4">
      <c r="A36" s="6"/>
      <c r="B36" s="8"/>
      <c r="C36" s="8"/>
    </row>
    <row r="37" spans="1:3" x14ac:dyDescent="0.4">
      <c r="A37" s="4" t="s">
        <v>12</v>
      </c>
      <c r="B37" s="8"/>
      <c r="C37" s="8"/>
    </row>
    <row r="38" spans="1:3" x14ac:dyDescent="0.4">
      <c r="A38" s="6" t="s">
        <v>13</v>
      </c>
      <c r="B38" s="8">
        <f>B16/B34</f>
        <v>2.645637731654546E-2</v>
      </c>
      <c r="C38" s="8">
        <f>C16/C34</f>
        <v>2.6954427218489254E-2</v>
      </c>
    </row>
    <row r="39" spans="1:3" x14ac:dyDescent="0.4">
      <c r="A39" s="6" t="s">
        <v>14</v>
      </c>
      <c r="B39" s="8"/>
      <c r="C39" s="8">
        <f>C38/$B38-1</f>
        <v>1.8825325024084849E-2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8DD1-4462-4109-AF8F-EE51532E4E29}">
  <sheetPr codeName="Sheet5"/>
  <dimension ref="A1:I39"/>
  <sheetViews>
    <sheetView topLeftCell="B16" workbookViewId="0">
      <selection activeCell="F2" sqref="F2"/>
    </sheetView>
  </sheetViews>
  <sheetFormatPr defaultRowHeight="13.9" x14ac:dyDescent="0.4"/>
  <cols>
    <col min="2" max="2" width="15.06640625" style="4" customWidth="1"/>
    <col min="3" max="5" width="9.9296875" style="4" bestFit="1" customWidth="1"/>
    <col min="6" max="6" width="12.46484375" style="4" customWidth="1"/>
    <col min="7" max="7" width="9.9296875" style="4" bestFit="1" customWidth="1"/>
    <col min="8" max="8" width="9.06640625" style="4"/>
    <col min="9" max="9" width="9.9296875" style="4" bestFit="1" customWidth="1"/>
  </cols>
  <sheetData>
    <row r="1" spans="1:9" x14ac:dyDescent="0.4">
      <c r="B1" s="4" t="s">
        <v>5</v>
      </c>
      <c r="D1" s="4" t="s">
        <v>16</v>
      </c>
      <c r="F1" s="4" t="s">
        <v>21</v>
      </c>
    </row>
    <row r="2" spans="1:9" x14ac:dyDescent="0.4">
      <c r="A2" t="s">
        <v>0</v>
      </c>
      <c r="B2" s="4" t="s">
        <v>4</v>
      </c>
      <c r="C2" s="4" t="s">
        <v>9</v>
      </c>
      <c r="D2" s="4" t="s">
        <v>19</v>
      </c>
      <c r="E2" s="4" t="s">
        <v>20</v>
      </c>
      <c r="F2" s="4" t="s">
        <v>19</v>
      </c>
      <c r="G2" s="4" t="s">
        <v>20</v>
      </c>
    </row>
    <row r="3" spans="1:9" x14ac:dyDescent="0.4">
      <c r="A3">
        <v>6</v>
      </c>
      <c r="B3" s="4">
        <v>6</v>
      </c>
      <c r="C3" s="8">
        <v>4.1001258876779199</v>
      </c>
      <c r="D3" s="8">
        <v>5.5111230712168098</v>
      </c>
      <c r="E3" s="8">
        <v>6.3931133555956503</v>
      </c>
      <c r="F3" s="8">
        <v>5.0311477018526398</v>
      </c>
      <c r="G3" s="8">
        <v>5.6126571296034697</v>
      </c>
      <c r="H3" s="8"/>
      <c r="I3" s="8"/>
    </row>
    <row r="4" spans="1:9" x14ac:dyDescent="0.4">
      <c r="A4">
        <v>7</v>
      </c>
      <c r="B4" s="4">
        <v>7</v>
      </c>
      <c r="C4" s="8">
        <v>17.637167638151698</v>
      </c>
      <c r="D4" s="8">
        <v>21.076491744270701</v>
      </c>
      <c r="E4" s="8">
        <v>23.2402775045929</v>
      </c>
      <c r="F4" s="8">
        <v>19.8334021265443</v>
      </c>
      <c r="G4" s="8">
        <v>21.240151304462199</v>
      </c>
      <c r="H4" s="8"/>
      <c r="I4" s="8"/>
    </row>
    <row r="5" spans="1:9" x14ac:dyDescent="0.4">
      <c r="A5">
        <v>8</v>
      </c>
      <c r="B5" s="4">
        <v>8</v>
      </c>
      <c r="C5" s="8">
        <v>25.901909807415802</v>
      </c>
      <c r="D5" s="8">
        <v>30.808273767436201</v>
      </c>
      <c r="E5" s="8">
        <v>33.807701445629597</v>
      </c>
      <c r="F5" s="8">
        <v>29.181786776142399</v>
      </c>
      <c r="G5" s="8">
        <v>31.2332853142095</v>
      </c>
      <c r="H5" s="8"/>
      <c r="I5" s="8"/>
    </row>
    <row r="6" spans="1:9" x14ac:dyDescent="0.4">
      <c r="A6">
        <v>9</v>
      </c>
      <c r="B6" s="4">
        <v>9</v>
      </c>
      <c r="C6" s="8">
        <v>34.915201881036602</v>
      </c>
      <c r="D6" s="8">
        <v>40.9169620433047</v>
      </c>
      <c r="E6" s="8">
        <v>44.534898497699899</v>
      </c>
      <c r="F6" s="8">
        <v>39.040894293457903</v>
      </c>
      <c r="G6" s="8">
        <v>41.584336717194397</v>
      </c>
      <c r="H6" s="8"/>
      <c r="I6" s="8"/>
    </row>
    <row r="7" spans="1:9" x14ac:dyDescent="0.4">
      <c r="A7">
        <v>10</v>
      </c>
      <c r="B7" s="4">
        <v>10</v>
      </c>
      <c r="C7" s="8">
        <v>43.141118768965697</v>
      </c>
      <c r="D7" s="8">
        <v>49.869431505217896</v>
      </c>
      <c r="E7" s="8">
        <v>53.851996282342</v>
      </c>
      <c r="F7" s="8">
        <v>48.063395577024401</v>
      </c>
      <c r="G7" s="8">
        <v>51.050461065127003</v>
      </c>
      <c r="H7" s="8"/>
      <c r="I7" s="8"/>
    </row>
    <row r="8" spans="1:9" x14ac:dyDescent="0.4">
      <c r="A8">
        <v>11</v>
      </c>
      <c r="B8" s="4">
        <v>11</v>
      </c>
      <c r="C8" s="8">
        <v>49.914956774037002</v>
      </c>
      <c r="D8" s="8">
        <v>57.028364231282303</v>
      </c>
      <c r="E8" s="8">
        <v>61.201581501418701</v>
      </c>
      <c r="F8" s="8">
        <v>55.058722022686901</v>
      </c>
      <c r="G8" s="8">
        <v>58.144069444008402</v>
      </c>
      <c r="H8" s="8"/>
      <c r="I8" s="8"/>
    </row>
    <row r="9" spans="1:9" x14ac:dyDescent="0.4">
      <c r="A9">
        <v>12</v>
      </c>
      <c r="B9" s="4">
        <v>12</v>
      </c>
      <c r="C9" s="8">
        <v>51.064215869106697</v>
      </c>
      <c r="D9" s="8">
        <v>58.331938735854401</v>
      </c>
      <c r="E9" s="8">
        <v>62.600975461567103</v>
      </c>
      <c r="F9" s="8">
        <v>56.239644431023997</v>
      </c>
      <c r="G9" s="8">
        <v>59.326544524301603</v>
      </c>
      <c r="H9" s="8"/>
      <c r="I9" s="8"/>
    </row>
    <row r="10" spans="1:9" x14ac:dyDescent="0.4">
      <c r="A10">
        <v>13</v>
      </c>
      <c r="B10" s="4">
        <v>13</v>
      </c>
      <c r="C10" s="8">
        <v>50.510886114576401</v>
      </c>
      <c r="D10" s="8">
        <v>57.634812256145601</v>
      </c>
      <c r="E10" s="8">
        <v>61.808686552062397</v>
      </c>
      <c r="F10" s="8">
        <v>55.617814417112399</v>
      </c>
      <c r="G10" s="8">
        <v>58.688481035259798</v>
      </c>
      <c r="H10" s="8"/>
      <c r="I10" s="8"/>
    </row>
    <row r="11" spans="1:9" x14ac:dyDescent="0.4">
      <c r="A11">
        <v>14</v>
      </c>
      <c r="B11" s="4">
        <v>14</v>
      </c>
      <c r="C11" s="8">
        <v>44.253829982015702</v>
      </c>
      <c r="D11" s="8">
        <v>51.050392628180603</v>
      </c>
      <c r="E11" s="8">
        <v>55.063215319417502</v>
      </c>
      <c r="F11" s="8">
        <v>49.179226489913297</v>
      </c>
      <c r="G11" s="8">
        <v>52.176796706373402</v>
      </c>
      <c r="H11" s="8"/>
      <c r="I11" s="8"/>
    </row>
    <row r="12" spans="1:9" x14ac:dyDescent="0.4">
      <c r="A12">
        <v>15</v>
      </c>
      <c r="B12" s="4">
        <v>15</v>
      </c>
      <c r="C12" s="8">
        <v>35.504661891649498</v>
      </c>
      <c r="D12" s="8">
        <v>41.462115421079503</v>
      </c>
      <c r="E12" s="8">
        <v>45.0404837970597</v>
      </c>
      <c r="F12" s="8">
        <v>39.6169538903671</v>
      </c>
      <c r="G12" s="8">
        <v>42.126510040738403</v>
      </c>
      <c r="H12" s="8"/>
      <c r="I12" s="8"/>
    </row>
    <row r="13" spans="1:9" x14ac:dyDescent="0.4">
      <c r="A13">
        <v>16</v>
      </c>
      <c r="B13" s="4">
        <v>16</v>
      </c>
      <c r="C13" s="8">
        <v>27.527044696681902</v>
      </c>
      <c r="D13" s="8">
        <v>32.409179534430997</v>
      </c>
      <c r="E13" s="8">
        <v>35.398478538204799</v>
      </c>
      <c r="F13" s="8">
        <v>30.8014734122006</v>
      </c>
      <c r="G13" s="8">
        <v>32.852490225764598</v>
      </c>
      <c r="H13" s="8"/>
      <c r="I13" s="8"/>
    </row>
    <row r="14" spans="1:9" x14ac:dyDescent="0.4">
      <c r="A14">
        <v>17</v>
      </c>
      <c r="B14" s="4">
        <v>17</v>
      </c>
      <c r="C14" s="8">
        <v>17.6728780041432</v>
      </c>
      <c r="D14" s="8">
        <v>21.062534103642299</v>
      </c>
      <c r="E14" s="8">
        <v>23.196645582583798</v>
      </c>
      <c r="F14" s="8">
        <v>19.8349321975967</v>
      </c>
      <c r="G14" s="8">
        <v>21.239796116123401</v>
      </c>
      <c r="H14" s="8"/>
      <c r="I14" s="8"/>
    </row>
    <row r="15" spans="1:9" x14ac:dyDescent="0.4">
      <c r="A15">
        <v>18</v>
      </c>
      <c r="B15" s="4">
        <v>18</v>
      </c>
      <c r="C15" s="8">
        <v>4.3964970812905904</v>
      </c>
      <c r="D15" s="8">
        <v>5.7895660533093798</v>
      </c>
      <c r="E15" s="8">
        <v>6.6705143348461302</v>
      </c>
      <c r="F15" s="8">
        <v>5.31822870970485</v>
      </c>
      <c r="G15" s="8">
        <v>5.89549684147938</v>
      </c>
      <c r="H15" s="8"/>
      <c r="I15" s="8"/>
    </row>
    <row r="16" spans="1:9" x14ac:dyDescent="0.4">
      <c r="B16" s="6" t="s">
        <v>7</v>
      </c>
      <c r="C16" s="8">
        <f>AVERAGE(C3:C15)</f>
        <v>31.272345722826824</v>
      </c>
      <c r="D16" s="8">
        <f>AVERAGE(D3:D15)</f>
        <v>36.380860391951643</v>
      </c>
      <c r="E16" s="8">
        <f>AVERAGE(E3:E15)</f>
        <v>39.446812936386173</v>
      </c>
      <c r="F16" s="8">
        <f>AVERAGE(F3:F15)</f>
        <v>34.832124772740571</v>
      </c>
      <c r="G16" s="8">
        <f>AVERAGE(G3:G15)</f>
        <v>37.013159728049658</v>
      </c>
      <c r="H16" s="8"/>
      <c r="I16" s="8"/>
    </row>
    <row r="17" spans="1:9" x14ac:dyDescent="0.4">
      <c r="B17" s="6" t="s">
        <v>8</v>
      </c>
      <c r="C17" s="8"/>
      <c r="D17" s="8">
        <f>D16/$C16-1</f>
        <v>0.16335565980251765</v>
      </c>
      <c r="E17" s="8">
        <f>E16/$C16-1</f>
        <v>0.26139603616598883</v>
      </c>
      <c r="F17" s="8">
        <f>F16/$C16-1</f>
        <v>0.11383153286500458</v>
      </c>
      <c r="G17" s="8">
        <f>G16/$C16-1</f>
        <v>0.18357478060983468</v>
      </c>
      <c r="H17" s="8"/>
      <c r="I17" s="8"/>
    </row>
    <row r="18" spans="1:9" x14ac:dyDescent="0.4">
      <c r="B18" s="6"/>
      <c r="C18" s="8"/>
      <c r="D18" s="8"/>
      <c r="E18" s="8"/>
      <c r="F18" s="8"/>
      <c r="G18" s="8"/>
      <c r="H18" s="8"/>
      <c r="I18" s="8"/>
    </row>
    <row r="19" spans="1:9" x14ac:dyDescent="0.4">
      <c r="B19" s="4" t="s">
        <v>10</v>
      </c>
      <c r="C19" s="8"/>
      <c r="D19" s="8"/>
      <c r="E19" s="8"/>
      <c r="F19" s="8"/>
      <c r="G19" s="8"/>
      <c r="H19" s="8"/>
      <c r="I19" s="8"/>
    </row>
    <row r="20" spans="1:9" x14ac:dyDescent="0.4">
      <c r="A20" t="s">
        <v>1</v>
      </c>
      <c r="B20" s="4" t="s">
        <v>4</v>
      </c>
      <c r="C20" s="8"/>
      <c r="D20" s="8"/>
      <c r="E20" s="8"/>
      <c r="F20" s="8"/>
      <c r="G20" s="8"/>
      <c r="H20" s="8"/>
      <c r="I20" s="8"/>
    </row>
    <row r="21" spans="1:9" x14ac:dyDescent="0.4">
      <c r="A21">
        <v>6</v>
      </c>
      <c r="B21" s="4">
        <v>6</v>
      </c>
      <c r="C21" s="8">
        <v>230.021316248689</v>
      </c>
      <c r="D21" s="8">
        <v>258.467577358369</v>
      </c>
      <c r="E21" s="8">
        <v>276.39261877970301</v>
      </c>
      <c r="F21" s="8">
        <v>249.67592424691401</v>
      </c>
      <c r="G21" s="8">
        <v>262.06095523592001</v>
      </c>
      <c r="H21" s="8"/>
      <c r="I21" s="8"/>
    </row>
    <row r="22" spans="1:9" x14ac:dyDescent="0.4">
      <c r="A22">
        <v>7</v>
      </c>
      <c r="B22" s="4">
        <v>7</v>
      </c>
      <c r="C22" s="8">
        <v>686.83740871521798</v>
      </c>
      <c r="D22" s="8">
        <v>772.94298049525401</v>
      </c>
      <c r="E22" s="8">
        <v>827.20161698326899</v>
      </c>
      <c r="F22" s="8">
        <v>747.80297519189105</v>
      </c>
      <c r="G22" s="8">
        <v>786.219704131703</v>
      </c>
      <c r="H22" s="8"/>
      <c r="I22" s="8"/>
    </row>
    <row r="23" spans="1:9" x14ac:dyDescent="0.4">
      <c r="A23">
        <v>8</v>
      </c>
      <c r="B23" s="4">
        <v>8</v>
      </c>
      <c r="C23" s="8">
        <v>1042.95176100189</v>
      </c>
      <c r="D23" s="8">
        <v>1178.0487041721599</v>
      </c>
      <c r="E23" s="8">
        <v>1263.1788397392099</v>
      </c>
      <c r="F23" s="8">
        <v>1139.69342400802</v>
      </c>
      <c r="G23" s="8">
        <v>1200.65494699807</v>
      </c>
      <c r="H23" s="8"/>
      <c r="I23" s="8"/>
    </row>
    <row r="24" spans="1:9" x14ac:dyDescent="0.4">
      <c r="A24">
        <v>9</v>
      </c>
      <c r="B24" s="4">
        <v>9</v>
      </c>
      <c r="C24" s="8">
        <v>1379.4986991148901</v>
      </c>
      <c r="D24" s="8">
        <v>1566.3997050108701</v>
      </c>
      <c r="E24" s="8">
        <v>1684.1727773795001</v>
      </c>
      <c r="F24" s="8">
        <v>1508.5196035823201</v>
      </c>
      <c r="G24" s="8">
        <v>1589.81987090079</v>
      </c>
      <c r="H24" s="8"/>
      <c r="I24" s="8"/>
    </row>
    <row r="25" spans="1:9" x14ac:dyDescent="0.4">
      <c r="A25">
        <v>10</v>
      </c>
      <c r="B25" s="4">
        <v>10</v>
      </c>
      <c r="C25" s="8">
        <v>1614.8550845780101</v>
      </c>
      <c r="D25" s="8">
        <v>1847.3577799965799</v>
      </c>
      <c r="E25" s="8">
        <v>1993.8649771355899</v>
      </c>
      <c r="F25" s="8">
        <v>1769.7072609934401</v>
      </c>
      <c r="G25" s="8">
        <v>1867.2852152150499</v>
      </c>
      <c r="H25" s="8"/>
      <c r="I25" s="8"/>
    </row>
    <row r="26" spans="1:9" x14ac:dyDescent="0.4">
      <c r="A26">
        <v>11</v>
      </c>
      <c r="B26" s="4">
        <v>11</v>
      </c>
      <c r="C26" s="8">
        <v>1771.1772661436601</v>
      </c>
      <c r="D26" s="8">
        <v>2031.5867262285699</v>
      </c>
      <c r="E26" s="8">
        <v>2195.6800108775301</v>
      </c>
      <c r="F26" s="8">
        <v>1940.95496868758</v>
      </c>
      <c r="G26" s="8">
        <v>2047.9382337283701</v>
      </c>
      <c r="H26" s="8"/>
      <c r="I26" s="8"/>
    </row>
    <row r="27" spans="1:9" x14ac:dyDescent="0.4">
      <c r="A27">
        <v>12</v>
      </c>
      <c r="B27" s="4">
        <v>12</v>
      </c>
      <c r="C27" s="8">
        <v>1812.15306820555</v>
      </c>
      <c r="D27" s="8">
        <v>2079.5620160715098</v>
      </c>
      <c r="E27" s="8">
        <v>2248.0659038991698</v>
      </c>
      <c r="F27" s="8">
        <v>1987.1284799621999</v>
      </c>
      <c r="G27" s="8">
        <v>2097.3870452897199</v>
      </c>
      <c r="H27" s="8"/>
      <c r="I27" s="8"/>
    </row>
    <row r="28" spans="1:9" x14ac:dyDescent="0.4">
      <c r="A28">
        <v>13</v>
      </c>
      <c r="B28" s="4">
        <v>13</v>
      </c>
      <c r="C28" s="8">
        <v>1790.842336169</v>
      </c>
      <c r="D28" s="8">
        <v>2054.55489956268</v>
      </c>
      <c r="E28" s="8">
        <v>2220.7296893060702</v>
      </c>
      <c r="F28" s="8">
        <v>1962.05298923389</v>
      </c>
      <c r="G28" s="8">
        <v>2069.9375339470198</v>
      </c>
      <c r="H28" s="8"/>
      <c r="I28" s="8"/>
    </row>
    <row r="29" spans="1:9" x14ac:dyDescent="0.4">
      <c r="A29">
        <v>14</v>
      </c>
      <c r="B29" s="4">
        <v>14</v>
      </c>
      <c r="C29" s="8">
        <v>1654.47054984889</v>
      </c>
      <c r="D29" s="8">
        <v>1892.08054829567</v>
      </c>
      <c r="E29" s="8">
        <v>2041.8074899989199</v>
      </c>
      <c r="F29" s="8">
        <v>1811.64746814364</v>
      </c>
      <c r="G29" s="8">
        <v>1910.69034970964</v>
      </c>
      <c r="H29" s="8"/>
      <c r="I29" s="8"/>
    </row>
    <row r="30" spans="1:9" x14ac:dyDescent="0.4">
      <c r="A30">
        <v>15</v>
      </c>
      <c r="B30" s="4">
        <v>15</v>
      </c>
      <c r="C30" s="8">
        <v>1375.62158344971</v>
      </c>
      <c r="D30" s="8">
        <v>1561.39939992019</v>
      </c>
      <c r="E30" s="8">
        <v>1678.4637752308199</v>
      </c>
      <c r="F30" s="8">
        <v>1503.8301338404201</v>
      </c>
      <c r="G30" s="8">
        <v>1584.61884699246</v>
      </c>
      <c r="H30" s="8"/>
      <c r="I30" s="8"/>
    </row>
    <row r="31" spans="1:9" x14ac:dyDescent="0.4">
      <c r="A31">
        <v>16</v>
      </c>
      <c r="B31" s="4">
        <v>16</v>
      </c>
      <c r="C31" s="8">
        <v>1084.41316097972</v>
      </c>
      <c r="D31" s="8">
        <v>1222.50224340003</v>
      </c>
      <c r="E31" s="8">
        <v>1309.51731921449</v>
      </c>
      <c r="F31" s="8">
        <v>1182.6293806225201</v>
      </c>
      <c r="G31" s="8">
        <v>1244.5195477888899</v>
      </c>
      <c r="H31" s="8"/>
      <c r="I31" s="8"/>
    </row>
    <row r="32" spans="1:9" x14ac:dyDescent="0.4">
      <c r="A32">
        <v>17</v>
      </c>
      <c r="B32" s="4">
        <v>17</v>
      </c>
      <c r="C32" s="8">
        <v>685.39038101462495</v>
      </c>
      <c r="D32" s="8">
        <v>770.64146844387801</v>
      </c>
      <c r="E32" s="8">
        <v>824.36063562188804</v>
      </c>
      <c r="F32" s="8">
        <v>745.42033546666096</v>
      </c>
      <c r="G32" s="8">
        <v>783.24743673334501</v>
      </c>
      <c r="H32" s="8"/>
      <c r="I32" s="8"/>
    </row>
    <row r="33" spans="1:9" x14ac:dyDescent="0.4">
      <c r="A33">
        <v>18</v>
      </c>
      <c r="B33" s="4">
        <v>18</v>
      </c>
      <c r="C33" s="8">
        <v>238.213422571183</v>
      </c>
      <c r="D33" s="8">
        <v>266.72205173379803</v>
      </c>
      <c r="E33" s="8">
        <v>284.686355280246</v>
      </c>
      <c r="F33" s="8">
        <v>257.96543508494301</v>
      </c>
      <c r="G33" s="8">
        <v>270.41201905220203</v>
      </c>
      <c r="H33" s="8"/>
      <c r="I33" s="8"/>
    </row>
    <row r="34" spans="1:9" x14ac:dyDescent="0.4">
      <c r="B34" s="6" t="s">
        <v>11</v>
      </c>
      <c r="C34" s="8">
        <f>AVERAGE(C21:C33)</f>
        <v>1182.0343106185412</v>
      </c>
      <c r="D34" s="8">
        <f>AVERAGE(D21:D33)</f>
        <v>1346.3281615915043</v>
      </c>
      <c r="E34" s="8">
        <f>AVERAGE(E21:E33)</f>
        <v>1449.8555391881853</v>
      </c>
      <c r="F34" s="8">
        <f>AVERAGE(F21:F33)</f>
        <v>1292.8483368511104</v>
      </c>
      <c r="G34" s="8">
        <f>AVERAGE(G21:G33)</f>
        <v>1362.6762850556293</v>
      </c>
      <c r="H34" s="8"/>
      <c r="I34" s="8"/>
    </row>
    <row r="35" spans="1:9" x14ac:dyDescent="0.4">
      <c r="B35" s="6" t="s">
        <v>15</v>
      </c>
      <c r="C35" s="8"/>
      <c r="D35" s="8">
        <f>D34/$C34-1</f>
        <v>0.13899245520799686</v>
      </c>
      <c r="E35" s="8">
        <f>E34/$C34-1</f>
        <v>0.22657652672492823</v>
      </c>
      <c r="F35" s="8">
        <f>F34/$C34-1</f>
        <v>9.374856993328895E-2</v>
      </c>
      <c r="G35" s="8">
        <f>G34/$C34-1</f>
        <v>0.15282295345772212</v>
      </c>
      <c r="H35" s="8"/>
      <c r="I35" s="8"/>
    </row>
    <row r="36" spans="1:9" x14ac:dyDescent="0.4">
      <c r="B36" s="6"/>
      <c r="C36" s="8"/>
      <c r="D36" s="8"/>
      <c r="E36" s="8"/>
      <c r="F36" s="8"/>
      <c r="G36" s="8"/>
      <c r="H36" s="8"/>
      <c r="I36" s="8"/>
    </row>
    <row r="37" spans="1:9" ht="16.149999999999999" customHeight="1" x14ac:dyDescent="0.4">
      <c r="A37" t="s">
        <v>2</v>
      </c>
      <c r="B37" s="4" t="s">
        <v>12</v>
      </c>
      <c r="C37" s="8"/>
      <c r="D37" s="8"/>
      <c r="E37" s="8"/>
      <c r="F37" s="8"/>
      <c r="G37" s="8"/>
      <c r="H37" s="8"/>
      <c r="I37" s="8"/>
    </row>
    <row r="38" spans="1:9" x14ac:dyDescent="0.4">
      <c r="B38" s="6" t="s">
        <v>13</v>
      </c>
      <c r="C38" s="8">
        <f>C16/C34</f>
        <v>2.645637731654546E-2</v>
      </c>
      <c r="D38" s="8">
        <f>D16/D34</f>
        <v>2.702228285037547E-2</v>
      </c>
      <c r="E38" s="8">
        <f>E16/E34</f>
        <v>2.7207409200556316E-2</v>
      </c>
      <c r="F38" s="8">
        <f t="shared" ref="F38:G38" si="0">F16/F34</f>
        <v>2.6942158472801576E-2</v>
      </c>
      <c r="G38" s="8">
        <f t="shared" si="0"/>
        <v>2.716210748948247E-2</v>
      </c>
      <c r="H38" s="8"/>
      <c r="I38" s="8"/>
    </row>
    <row r="39" spans="1:9" x14ac:dyDescent="0.4">
      <c r="B39" s="6" t="s">
        <v>14</v>
      </c>
      <c r="C39" s="8"/>
      <c r="D39" s="8">
        <f>D38/$C38-1</f>
        <v>2.1390136943507443E-2</v>
      </c>
      <c r="E39" s="8">
        <f>E38/$C38-1</f>
        <v>2.8387555674191711E-2</v>
      </c>
      <c r="F39" s="8">
        <f>F38/$C38-1</f>
        <v>1.8361590116584781E-2</v>
      </c>
      <c r="G39" s="8">
        <f>G38/$C38-1</f>
        <v>2.6675238430911463E-2</v>
      </c>
      <c r="H39" s="8"/>
      <c r="I39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Chld_S1_Con</vt:lpstr>
      <vt:lpstr>Chld_S2_NIRR</vt:lpstr>
      <vt:lpstr>Chlf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Yu</dc:creator>
  <cp:lastModifiedBy>Yu Wang</cp:lastModifiedBy>
  <dcterms:created xsi:type="dcterms:W3CDTF">2023-10-16T17:50:45Z</dcterms:created>
  <dcterms:modified xsi:type="dcterms:W3CDTF">2024-09-19T03:24:57Z</dcterms:modified>
</cp:coreProperties>
</file>