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9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1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12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15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16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17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18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9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drawings/drawing20.xml" ContentType="application/vnd.openxmlformats-officedocument.drawing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21.xml" ContentType="application/vnd.openxmlformats-officedocument.drawing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22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drawings/drawing23.xml" ContentType="application/vnd.openxmlformats-officedocument.drawing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24.xml" ContentType="application/vnd.openxmlformats-officedocument.drawing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drawings/drawing2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26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27.xml" ContentType="application/vnd.openxmlformats-officedocument.drawing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8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385" windowHeight="8430" tabRatio="877" firstSheet="4" activeTab="12"/>
  </bookViews>
  <sheets>
    <sheet name="COD波动曲线" sheetId="9" r:id="rId1"/>
    <sheet name="COD去除率曲线 " sheetId="12" r:id="rId2"/>
    <sheet name="氨氮波动曲线 " sheetId="10" r:id="rId3"/>
    <sheet name="氨氮去除率波动曲线  " sheetId="13" r:id="rId4"/>
    <sheet name="总磷波动曲线 " sheetId="11" r:id="rId5"/>
    <sheet name="总磷去除率波动曲线  " sheetId="14" r:id="rId6"/>
    <sheet name="三氯卡班波动曲线" sheetId="34" r:id="rId7"/>
    <sheet name="三氯卡班去除率曲线" sheetId="35" r:id="rId8"/>
    <sheet name="三氯生波动曲线" sheetId="36" r:id="rId9"/>
    <sheet name="三氯生去除率波动曲线" sheetId="37" r:id="rId10"/>
    <sheet name="磺胺嘧啶波动曲线 " sheetId="38" r:id="rId11"/>
    <sheet name="磺胺嘧啶去除率波动曲线" sheetId="39" r:id="rId12"/>
    <sheet name="COD去除率曲线  (2)" sheetId="41" r:id="rId13"/>
    <sheet name="1.7 " sheetId="25" r:id="rId14"/>
    <sheet name="1.8 " sheetId="5" r:id="rId15"/>
    <sheet name="1.9 " sheetId="26" r:id="rId16"/>
    <sheet name="1.10" sheetId="27" r:id="rId17"/>
    <sheet name="1.11" sheetId="28" r:id="rId18"/>
    <sheet name="1.12" sheetId="29" r:id="rId19"/>
    <sheet name="1.13" sheetId="30" r:id="rId20"/>
    <sheet name="1.14" sheetId="31" r:id="rId21"/>
    <sheet name="1.15" sheetId="32" r:id="rId22"/>
    <sheet name="1.16" sheetId="33" r:id="rId23"/>
    <sheet name="1.17" sheetId="20" r:id="rId24"/>
    <sheet name="1.18" sheetId="21" r:id="rId25"/>
    <sheet name="1.19" sheetId="22" r:id="rId26"/>
    <sheet name="1.20" sheetId="23" r:id="rId27"/>
    <sheet name="1.21" sheetId="24" r:id="rId28"/>
  </sheets>
  <calcPr calcId="144525"/>
</workbook>
</file>

<file path=xl/calcChain.xml><?xml version="1.0" encoding="utf-8"?>
<calcChain xmlns="http://schemas.openxmlformats.org/spreadsheetml/2006/main">
  <c r="R5" i="11" l="1"/>
  <c r="R6" i="11"/>
  <c r="R7" i="11"/>
  <c r="R8" i="11"/>
  <c r="R9" i="11"/>
  <c r="R10" i="11"/>
  <c r="R11" i="11"/>
  <c r="L11" i="38"/>
  <c r="L10" i="38"/>
  <c r="L9" i="38"/>
  <c r="L8" i="38"/>
  <c r="L7" i="38"/>
  <c r="L6" i="38"/>
  <c r="L5" i="38"/>
  <c r="M11" i="38" s="1"/>
  <c r="L4" i="38"/>
  <c r="M5" i="38" s="1"/>
  <c r="M11" i="36"/>
  <c r="L11" i="36"/>
  <c r="L10" i="36"/>
  <c r="M10" i="36" s="1"/>
  <c r="M9" i="36"/>
  <c r="L9" i="36"/>
  <c r="L8" i="36"/>
  <c r="M8" i="36" s="1"/>
  <c r="M7" i="36"/>
  <c r="L7" i="36"/>
  <c r="L6" i="36"/>
  <c r="M6" i="36" s="1"/>
  <c r="M5" i="36"/>
  <c r="L5" i="36"/>
  <c r="L4" i="36"/>
  <c r="L4" i="34"/>
  <c r="L5" i="34"/>
  <c r="L6" i="34"/>
  <c r="L7" i="34"/>
  <c r="L8" i="34"/>
  <c r="L9" i="34"/>
  <c r="L10" i="34"/>
  <c r="L11" i="34"/>
  <c r="L10" i="39"/>
  <c r="L9" i="39"/>
  <c r="L8" i="39"/>
  <c r="L7" i="39"/>
  <c r="L6" i="39"/>
  <c r="L5" i="39"/>
  <c r="L4" i="39"/>
  <c r="L10" i="37"/>
  <c r="L9" i="37"/>
  <c r="L8" i="37"/>
  <c r="L7" i="37"/>
  <c r="L6" i="37"/>
  <c r="L5" i="37"/>
  <c r="L4" i="37"/>
  <c r="L5" i="35"/>
  <c r="L6" i="35"/>
  <c r="L7" i="35"/>
  <c r="L8" i="35"/>
  <c r="L9" i="35"/>
  <c r="L10" i="35"/>
  <c r="L4" i="35"/>
  <c r="Q10" i="14"/>
  <c r="Q9" i="14"/>
  <c r="Q8" i="14"/>
  <c r="Q7" i="14"/>
  <c r="Q6" i="14"/>
  <c r="Q5" i="14"/>
  <c r="Q4" i="14"/>
  <c r="Q11" i="11"/>
  <c r="Q10" i="11"/>
  <c r="Q9" i="11"/>
  <c r="Q8" i="11"/>
  <c r="Q7" i="11"/>
  <c r="Q6" i="11"/>
  <c r="Q5" i="11"/>
  <c r="Q4" i="11"/>
  <c r="Q5" i="13"/>
  <c r="Q6" i="13"/>
  <c r="Q7" i="13"/>
  <c r="Q8" i="13"/>
  <c r="Q9" i="13"/>
  <c r="Q10" i="13"/>
  <c r="Q4" i="13"/>
  <c r="R11" i="10"/>
  <c r="R10" i="10"/>
  <c r="R9" i="10"/>
  <c r="R8" i="10"/>
  <c r="R7" i="10"/>
  <c r="R6" i="10"/>
  <c r="R5" i="10"/>
  <c r="Q5" i="10"/>
  <c r="Q6" i="10"/>
  <c r="Q7" i="10"/>
  <c r="Q8" i="10"/>
  <c r="Q9" i="10"/>
  <c r="Q10" i="10"/>
  <c r="Q11" i="10"/>
  <c r="Q4" i="10"/>
  <c r="Q5" i="12"/>
  <c r="Q6" i="12"/>
  <c r="Q7" i="12"/>
  <c r="Q8" i="12"/>
  <c r="Q9" i="12"/>
  <c r="Q10" i="12"/>
  <c r="Q4" i="12"/>
  <c r="R4" i="12" s="1"/>
  <c r="R11" i="9"/>
  <c r="R10" i="9"/>
  <c r="R9" i="9"/>
  <c r="R8" i="9"/>
  <c r="R7" i="9"/>
  <c r="R6" i="9"/>
  <c r="R5" i="9"/>
  <c r="Q5" i="9"/>
  <c r="Q6" i="9"/>
  <c r="Q7" i="9"/>
  <c r="Q8" i="9"/>
  <c r="Q9" i="9"/>
  <c r="Q10" i="9"/>
  <c r="Q11" i="9"/>
  <c r="Q4" i="9"/>
  <c r="M5" i="34" l="1"/>
  <c r="M6" i="34"/>
  <c r="M9" i="34"/>
  <c r="M8" i="34"/>
  <c r="M11" i="34"/>
  <c r="M7" i="34"/>
  <c r="M10" i="34"/>
  <c r="M6" i="38"/>
  <c r="M8" i="38"/>
  <c r="M10" i="38"/>
  <c r="M7" i="38"/>
  <c r="M9" i="38"/>
  <c r="T11" i="33"/>
  <c r="R11" i="33"/>
  <c r="P11" i="33"/>
  <c r="T10" i="33"/>
  <c r="R10" i="33"/>
  <c r="P10" i="33"/>
  <c r="T9" i="33"/>
  <c r="R9" i="33"/>
  <c r="P9" i="33"/>
  <c r="T8" i="33"/>
  <c r="R8" i="33"/>
  <c r="P8" i="33"/>
  <c r="T7" i="33"/>
  <c r="R7" i="33"/>
  <c r="P7" i="33"/>
  <c r="T6" i="33"/>
  <c r="R6" i="33"/>
  <c r="P6" i="33"/>
  <c r="T5" i="33"/>
  <c r="R5" i="33"/>
  <c r="P5" i="33"/>
  <c r="N11" i="32"/>
  <c r="L11" i="32"/>
  <c r="G11" i="32"/>
  <c r="N10" i="32"/>
  <c r="L10" i="32"/>
  <c r="G10" i="32"/>
  <c r="N9" i="32"/>
  <c r="L9" i="32"/>
  <c r="G9" i="32"/>
  <c r="N8" i="32"/>
  <c r="L8" i="32"/>
  <c r="G8" i="32"/>
  <c r="N7" i="32"/>
  <c r="L7" i="32"/>
  <c r="G7" i="32"/>
  <c r="N6" i="32"/>
  <c r="L6" i="32"/>
  <c r="G6" i="32"/>
  <c r="N5" i="32"/>
  <c r="L5" i="32"/>
  <c r="G5" i="32"/>
  <c r="T11" i="32"/>
  <c r="R11" i="32"/>
  <c r="P11" i="32"/>
  <c r="T10" i="32"/>
  <c r="R10" i="32"/>
  <c r="P10" i="32"/>
  <c r="T9" i="32"/>
  <c r="R9" i="32"/>
  <c r="P9" i="32"/>
  <c r="T8" i="32"/>
  <c r="R8" i="32"/>
  <c r="P8" i="32"/>
  <c r="T7" i="32"/>
  <c r="R7" i="32"/>
  <c r="P7" i="32"/>
  <c r="T6" i="32"/>
  <c r="R6" i="32"/>
  <c r="P6" i="32"/>
  <c r="T5" i="32"/>
  <c r="R5" i="32"/>
  <c r="P5" i="32"/>
  <c r="N11" i="31"/>
  <c r="L11" i="31"/>
  <c r="G11" i="31"/>
  <c r="N10" i="31"/>
  <c r="L10" i="31"/>
  <c r="G10" i="31"/>
  <c r="N9" i="31"/>
  <c r="L9" i="31"/>
  <c r="G9" i="31"/>
  <c r="N8" i="31"/>
  <c r="L8" i="31"/>
  <c r="G8" i="31"/>
  <c r="N7" i="31"/>
  <c r="L7" i="31"/>
  <c r="G7" i="31"/>
  <c r="N6" i="31"/>
  <c r="L6" i="31"/>
  <c r="G6" i="31"/>
  <c r="N5" i="31"/>
  <c r="L5" i="31"/>
  <c r="G5" i="31"/>
  <c r="T11" i="31"/>
  <c r="R11" i="31"/>
  <c r="P11" i="31"/>
  <c r="T10" i="31"/>
  <c r="R10" i="31"/>
  <c r="P10" i="31"/>
  <c r="T9" i="31"/>
  <c r="R9" i="31"/>
  <c r="P9" i="31"/>
  <c r="T8" i="31"/>
  <c r="R8" i="31"/>
  <c r="P8" i="31"/>
  <c r="T7" i="31"/>
  <c r="R7" i="31"/>
  <c r="P7" i="31"/>
  <c r="T6" i="31"/>
  <c r="R6" i="31"/>
  <c r="P6" i="31"/>
  <c r="T5" i="31"/>
  <c r="R5" i="31"/>
  <c r="P5" i="31"/>
  <c r="N11" i="30"/>
  <c r="L11" i="30"/>
  <c r="G11" i="30"/>
  <c r="N10" i="30"/>
  <c r="L10" i="30"/>
  <c r="G10" i="30"/>
  <c r="N9" i="30"/>
  <c r="L9" i="30"/>
  <c r="G9" i="30"/>
  <c r="N8" i="30"/>
  <c r="L8" i="30"/>
  <c r="G8" i="30"/>
  <c r="N7" i="30"/>
  <c r="L7" i="30"/>
  <c r="G7" i="30"/>
  <c r="N6" i="30"/>
  <c r="L6" i="30"/>
  <c r="G6" i="30"/>
  <c r="N5" i="30"/>
  <c r="L5" i="30"/>
  <c r="G5" i="30"/>
  <c r="T11" i="30" l="1"/>
  <c r="R11" i="30"/>
  <c r="P11" i="30"/>
  <c r="T10" i="30"/>
  <c r="R10" i="30"/>
  <c r="P10" i="30"/>
  <c r="T9" i="30"/>
  <c r="R9" i="30"/>
  <c r="P9" i="30"/>
  <c r="T8" i="30"/>
  <c r="R8" i="30"/>
  <c r="P8" i="30"/>
  <c r="T7" i="30"/>
  <c r="R7" i="30"/>
  <c r="P7" i="30"/>
  <c r="T6" i="30"/>
  <c r="R6" i="30"/>
  <c r="P6" i="30"/>
  <c r="T5" i="30"/>
  <c r="R5" i="30"/>
  <c r="P5" i="30"/>
  <c r="N11" i="29"/>
  <c r="L11" i="29"/>
  <c r="G11" i="29"/>
  <c r="N10" i="29"/>
  <c r="L10" i="29"/>
  <c r="G10" i="29"/>
  <c r="N9" i="29"/>
  <c r="L9" i="29"/>
  <c r="G9" i="29"/>
  <c r="N8" i="29"/>
  <c r="L8" i="29"/>
  <c r="G8" i="29"/>
  <c r="N7" i="29"/>
  <c r="L7" i="29"/>
  <c r="G7" i="29"/>
  <c r="N6" i="29"/>
  <c r="L6" i="29"/>
  <c r="G6" i="29"/>
  <c r="N5" i="29"/>
  <c r="L5" i="29"/>
  <c r="G5" i="29"/>
  <c r="T11" i="29"/>
  <c r="R11" i="29"/>
  <c r="P11" i="29"/>
  <c r="T10" i="29"/>
  <c r="R10" i="29"/>
  <c r="P10" i="29"/>
  <c r="T9" i="29"/>
  <c r="R9" i="29"/>
  <c r="P9" i="29"/>
  <c r="T8" i="29"/>
  <c r="R8" i="29"/>
  <c r="P8" i="29"/>
  <c r="T7" i="29"/>
  <c r="R7" i="29"/>
  <c r="P7" i="29"/>
  <c r="T6" i="29"/>
  <c r="R6" i="29"/>
  <c r="P6" i="29"/>
  <c r="T5" i="29"/>
  <c r="R5" i="29"/>
  <c r="P5" i="29"/>
  <c r="N11" i="28"/>
  <c r="L11" i="28"/>
  <c r="G11" i="28"/>
  <c r="N10" i="28"/>
  <c r="L10" i="28"/>
  <c r="G10" i="28"/>
  <c r="N9" i="28"/>
  <c r="L9" i="28"/>
  <c r="G9" i="28"/>
  <c r="N8" i="28"/>
  <c r="L8" i="28"/>
  <c r="G8" i="28"/>
  <c r="N7" i="28"/>
  <c r="L7" i="28"/>
  <c r="G7" i="28"/>
  <c r="N6" i="28"/>
  <c r="L6" i="28"/>
  <c r="G6" i="28"/>
  <c r="N5" i="28"/>
  <c r="L5" i="28"/>
  <c r="G5" i="28"/>
  <c r="T11" i="28"/>
  <c r="R11" i="28"/>
  <c r="P11" i="28"/>
  <c r="T10" i="28"/>
  <c r="R10" i="28"/>
  <c r="P10" i="28"/>
  <c r="T9" i="28"/>
  <c r="R9" i="28"/>
  <c r="P9" i="28"/>
  <c r="T8" i="28"/>
  <c r="R8" i="28"/>
  <c r="P8" i="28"/>
  <c r="T7" i="28"/>
  <c r="R7" i="28"/>
  <c r="P7" i="28"/>
  <c r="T6" i="28"/>
  <c r="R6" i="28"/>
  <c r="P6" i="28"/>
  <c r="T5" i="28"/>
  <c r="R5" i="28"/>
  <c r="P5" i="28"/>
  <c r="N11" i="27"/>
  <c r="L11" i="27"/>
  <c r="G11" i="27"/>
  <c r="N10" i="27"/>
  <c r="L10" i="27"/>
  <c r="G10" i="27"/>
  <c r="N9" i="27"/>
  <c r="L9" i="27"/>
  <c r="G9" i="27"/>
  <c r="N8" i="27"/>
  <c r="L8" i="27"/>
  <c r="G8" i="27"/>
  <c r="N7" i="27"/>
  <c r="L7" i="27"/>
  <c r="G7" i="27"/>
  <c r="N6" i="27"/>
  <c r="L6" i="27"/>
  <c r="G6" i="27"/>
  <c r="N5" i="27"/>
  <c r="L5" i="27"/>
  <c r="G5" i="27"/>
  <c r="T11" i="27"/>
  <c r="R11" i="27"/>
  <c r="P11" i="27"/>
  <c r="T10" i="27"/>
  <c r="R10" i="27"/>
  <c r="P10" i="27"/>
  <c r="T9" i="27"/>
  <c r="R9" i="27"/>
  <c r="P9" i="27"/>
  <c r="T8" i="27"/>
  <c r="R8" i="27"/>
  <c r="P8" i="27"/>
  <c r="T7" i="27"/>
  <c r="R7" i="27"/>
  <c r="P7" i="27"/>
  <c r="T6" i="27"/>
  <c r="R6" i="27"/>
  <c r="P6" i="27"/>
  <c r="T5" i="27"/>
  <c r="R5" i="27"/>
  <c r="P5" i="27"/>
  <c r="N11" i="26"/>
  <c r="L11" i="26"/>
  <c r="G11" i="26"/>
  <c r="N10" i="26"/>
  <c r="L10" i="26"/>
  <c r="G10" i="26"/>
  <c r="N9" i="26"/>
  <c r="L9" i="26"/>
  <c r="G9" i="26"/>
  <c r="N8" i="26"/>
  <c r="L8" i="26"/>
  <c r="G8" i="26"/>
  <c r="N7" i="26"/>
  <c r="L7" i="26"/>
  <c r="G7" i="26"/>
  <c r="N6" i="26"/>
  <c r="L6" i="26"/>
  <c r="G6" i="26"/>
  <c r="N5" i="26"/>
  <c r="L5" i="26"/>
  <c r="G5" i="26"/>
  <c r="T11" i="26"/>
  <c r="R11" i="26"/>
  <c r="P11" i="26"/>
  <c r="T10" i="26"/>
  <c r="R10" i="26"/>
  <c r="P10" i="26"/>
  <c r="T9" i="26"/>
  <c r="R9" i="26"/>
  <c r="P9" i="26"/>
  <c r="T8" i="26"/>
  <c r="R8" i="26"/>
  <c r="P8" i="26"/>
  <c r="T7" i="26"/>
  <c r="R7" i="26"/>
  <c r="P7" i="26"/>
  <c r="T6" i="26"/>
  <c r="R6" i="26"/>
  <c r="P6" i="26"/>
  <c r="T5" i="26"/>
  <c r="R5" i="26"/>
  <c r="P5" i="26"/>
  <c r="T11" i="25"/>
  <c r="R11" i="25"/>
  <c r="P11" i="25"/>
  <c r="T10" i="25"/>
  <c r="R10" i="25"/>
  <c r="P10" i="25"/>
  <c r="T9" i="25"/>
  <c r="R9" i="25"/>
  <c r="P9" i="25"/>
  <c r="T8" i="25"/>
  <c r="R8" i="25"/>
  <c r="P8" i="25"/>
  <c r="T7" i="25"/>
  <c r="R7" i="25"/>
  <c r="P7" i="25"/>
  <c r="T6" i="25"/>
  <c r="R6" i="25"/>
  <c r="P6" i="25"/>
  <c r="T5" i="25"/>
  <c r="R5" i="25"/>
  <c r="P5" i="25"/>
  <c r="T11" i="5"/>
  <c r="T10" i="5"/>
  <c r="T9" i="5"/>
  <c r="T8" i="5"/>
  <c r="T7" i="5"/>
  <c r="T6" i="5"/>
  <c r="T5" i="5"/>
  <c r="R11" i="5"/>
  <c r="R10" i="5"/>
  <c r="R9" i="5"/>
  <c r="R8" i="5"/>
  <c r="R7" i="5"/>
  <c r="R6" i="5"/>
  <c r="R5" i="5"/>
  <c r="P11" i="5"/>
  <c r="P10" i="5"/>
  <c r="P9" i="5"/>
  <c r="P8" i="5"/>
  <c r="P7" i="5"/>
  <c r="P6" i="5"/>
  <c r="P5" i="5"/>
  <c r="N5" i="24" l="1"/>
  <c r="N6" i="24"/>
  <c r="N7" i="24"/>
  <c r="N8" i="24"/>
  <c r="N9" i="24"/>
  <c r="N10" i="24"/>
  <c r="N11" i="24"/>
  <c r="L11" i="24" l="1"/>
  <c r="G11" i="24"/>
  <c r="L10" i="24"/>
  <c r="G10" i="24"/>
  <c r="L9" i="24"/>
  <c r="G9" i="24"/>
  <c r="L8" i="24"/>
  <c r="G8" i="24"/>
  <c r="L7" i="24"/>
  <c r="G7" i="24"/>
  <c r="L6" i="24"/>
  <c r="G6" i="24"/>
  <c r="L5" i="24"/>
  <c r="G5" i="24"/>
  <c r="N11" i="23"/>
  <c r="L11" i="23"/>
  <c r="G11" i="23"/>
  <c r="N10" i="23"/>
  <c r="L10" i="23"/>
  <c r="G10" i="23"/>
  <c r="N9" i="23"/>
  <c r="L9" i="23"/>
  <c r="G9" i="23"/>
  <c r="N8" i="23"/>
  <c r="L8" i="23"/>
  <c r="G8" i="23"/>
  <c r="N7" i="23"/>
  <c r="L7" i="23"/>
  <c r="G7" i="23"/>
  <c r="N6" i="23"/>
  <c r="L6" i="23"/>
  <c r="G6" i="23"/>
  <c r="N5" i="23"/>
  <c r="L5" i="23"/>
  <c r="G5" i="23"/>
  <c r="N11" i="22"/>
  <c r="L11" i="22"/>
  <c r="G11" i="22"/>
  <c r="N10" i="22"/>
  <c r="L10" i="22"/>
  <c r="G10" i="22"/>
  <c r="N9" i="22"/>
  <c r="L9" i="22"/>
  <c r="G9" i="22"/>
  <c r="N8" i="22"/>
  <c r="L8" i="22"/>
  <c r="G8" i="22"/>
  <c r="N7" i="22"/>
  <c r="L7" i="22"/>
  <c r="G7" i="22"/>
  <c r="N6" i="22"/>
  <c r="L6" i="22"/>
  <c r="G6" i="22"/>
  <c r="N5" i="22"/>
  <c r="L5" i="22"/>
  <c r="G5" i="22"/>
  <c r="N11" i="21"/>
  <c r="L11" i="21"/>
  <c r="G11" i="21"/>
  <c r="N10" i="21"/>
  <c r="L10" i="21"/>
  <c r="G10" i="21"/>
  <c r="N9" i="21"/>
  <c r="L9" i="21"/>
  <c r="G9" i="21"/>
  <c r="N8" i="21"/>
  <c r="L8" i="21"/>
  <c r="G8" i="21"/>
  <c r="N7" i="21"/>
  <c r="L7" i="21"/>
  <c r="G7" i="21"/>
  <c r="N6" i="21"/>
  <c r="L6" i="21"/>
  <c r="G6" i="21"/>
  <c r="N5" i="21"/>
  <c r="L5" i="21"/>
  <c r="G5" i="21"/>
  <c r="N11" i="20"/>
  <c r="L11" i="20"/>
  <c r="G11" i="20"/>
  <c r="N10" i="20"/>
  <c r="L10" i="20"/>
  <c r="G10" i="20"/>
  <c r="N9" i="20"/>
  <c r="L9" i="20"/>
  <c r="G9" i="20"/>
  <c r="N8" i="20"/>
  <c r="L8" i="20"/>
  <c r="G8" i="20"/>
  <c r="N7" i="20"/>
  <c r="L7" i="20"/>
  <c r="G7" i="20"/>
  <c r="N6" i="20"/>
  <c r="L6" i="20"/>
  <c r="G6" i="20"/>
  <c r="N5" i="20"/>
  <c r="L5" i="20"/>
  <c r="G5" i="20"/>
  <c r="N11" i="5"/>
  <c r="L11" i="5"/>
  <c r="G11" i="5"/>
  <c r="N10" i="5"/>
  <c r="L10" i="5"/>
  <c r="G10" i="5"/>
  <c r="N9" i="5"/>
  <c r="L9" i="5"/>
  <c r="G9" i="5"/>
  <c r="N8" i="5"/>
  <c r="L8" i="5"/>
  <c r="G8" i="5"/>
  <c r="N7" i="5"/>
  <c r="L7" i="5"/>
  <c r="G7" i="5"/>
  <c r="N6" i="5"/>
  <c r="L6" i="5"/>
  <c r="G6" i="5"/>
  <c r="N5" i="5"/>
  <c r="L5" i="5"/>
  <c r="G5" i="5"/>
</calcChain>
</file>

<file path=xl/sharedStrings.xml><?xml version="1.0" encoding="utf-8"?>
<sst xmlns="http://schemas.openxmlformats.org/spreadsheetml/2006/main" count="522" uniqueCount="57">
  <si>
    <t>COD</t>
  </si>
  <si>
    <t>名称</t>
  </si>
  <si>
    <t>池子</t>
  </si>
  <si>
    <t>一体化</t>
  </si>
  <si>
    <t>碎石</t>
  </si>
  <si>
    <t>煤渣</t>
  </si>
  <si>
    <t>陶粒</t>
  </si>
  <si>
    <t>陶粒+碎石</t>
  </si>
  <si>
    <t>煤渣+碎石</t>
  </si>
  <si>
    <t>沸石+碎石</t>
  </si>
  <si>
    <t>氨氮</t>
  </si>
  <si>
    <t>平均值</t>
  </si>
  <si>
    <t>COD去除率</t>
  </si>
  <si>
    <t>氨氮去除率</t>
  </si>
  <si>
    <t>总磷</t>
  </si>
  <si>
    <t>总磷去除率</t>
  </si>
  <si>
    <t>1月8</t>
  </si>
  <si>
    <t>PH</t>
  </si>
  <si>
    <t>DO</t>
  </si>
  <si>
    <t>还原电位</t>
  </si>
  <si>
    <t>温度</t>
  </si>
  <si>
    <t>1月17</t>
    <phoneticPr fontId="2" type="noConversion"/>
  </si>
  <si>
    <t>1月19</t>
    <phoneticPr fontId="2" type="noConversion"/>
  </si>
  <si>
    <t>1月18</t>
    <phoneticPr fontId="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</si>
  <si>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20</t>
    </r>
    <phoneticPr fontId="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</si>
  <si>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21</t>
    </r>
    <phoneticPr fontId="2" type="noConversion"/>
  </si>
  <si>
    <t>三氯卡班去除率</t>
  </si>
  <si>
    <t>三氯生去除率</t>
  </si>
  <si>
    <t>磺胺嘧啶去除率</t>
  </si>
  <si>
    <r>
      <t>COD（</t>
    </r>
    <r>
      <rPr>
        <sz val="11"/>
        <color theme="1"/>
        <rFont val="宋体"/>
        <family val="3"/>
        <charset val="134"/>
        <scheme val="minor"/>
      </rPr>
      <t>mg/L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</si>
  <si>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氨氮（mg/L）</t>
    <phoneticPr fontId="2" type="noConversion"/>
  </si>
  <si>
    <t>总磷（mg/L）</t>
    <phoneticPr fontId="2" type="noConversion"/>
  </si>
  <si>
    <t>三氯卡班(ng/L)</t>
    <phoneticPr fontId="2" type="noConversion"/>
  </si>
  <si>
    <t>三氯生(ng/L)</t>
    <phoneticPr fontId="2" type="noConversion"/>
  </si>
  <si>
    <t>磺胺嘧啶(ng/L)</t>
    <phoneticPr fontId="2" type="noConversion"/>
  </si>
  <si>
    <t>三氯卡班</t>
    <phoneticPr fontId="2" type="noConversion"/>
  </si>
  <si>
    <t>总磷</t>
    <phoneticPr fontId="2" type="noConversion"/>
  </si>
  <si>
    <t>三氯生</t>
    <phoneticPr fontId="2" type="noConversion"/>
  </si>
  <si>
    <t>三氯生</t>
    <phoneticPr fontId="2" type="noConversion"/>
  </si>
  <si>
    <t>磺胺嘧啶</t>
    <phoneticPr fontId="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</si>
  <si>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9</t>
    </r>
    <phoneticPr fontId="4" type="noConversion"/>
  </si>
  <si>
    <t>平均值</t>
    <phoneticPr fontId="2" type="noConversion"/>
  </si>
  <si>
    <t>进水</t>
    <phoneticPr fontId="2" type="noConversion"/>
  </si>
  <si>
    <t>出水</t>
    <phoneticPr fontId="2" type="noConversion"/>
  </si>
  <si>
    <t>去除率</t>
    <phoneticPr fontId="2" type="noConversion"/>
  </si>
  <si>
    <t>碎石出水</t>
    <phoneticPr fontId="2" type="noConversion"/>
  </si>
  <si>
    <t>煤渣出水</t>
    <phoneticPr fontId="2" type="noConversion"/>
  </si>
  <si>
    <t>陶粒出水</t>
    <phoneticPr fontId="2" type="noConversion"/>
  </si>
  <si>
    <t>陶粒</t>
    <phoneticPr fontId="4" type="noConversion"/>
  </si>
  <si>
    <t>煤渣</t>
    <phoneticPr fontId="4" type="noConversion"/>
  </si>
  <si>
    <t>碎石</t>
    <phoneticPr fontId="4" type="noConversion"/>
  </si>
  <si>
    <t>陶粒+碎石出水</t>
    <phoneticPr fontId="4" type="noConversion"/>
  </si>
  <si>
    <t>煤渣+碎石出水</t>
    <phoneticPr fontId="4" type="noConversion"/>
  </si>
  <si>
    <t>沸石+碎石出水</t>
    <phoneticPr fontId="4" type="noConversion"/>
  </si>
  <si>
    <t>煤渣+碎石</t>
    <phoneticPr fontId="4" type="noConversion"/>
  </si>
  <si>
    <t>陶粒+碎石</t>
    <phoneticPr fontId="4" type="noConversion"/>
  </si>
  <si>
    <t>沸石+碎石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</si>
</sst>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);[Red]\(0.0\)"/>
    <numFmt numFmtId="177" formatCode="0.000_);[Red]\(0.000\)"/>
    <numFmt numFmtId="178" formatCode="0.0000_);[Red]\(0.0000\)"/>
    <numFmt numFmtId="179" formatCode="0.00_);[Red]\(0.00\)"/>
    <numFmt numFmtId="180" formatCode="0.00_ "/>
    <numFmt numFmtId="181" formatCode="0_);[Red]\(0\)"/>
    <numFmt numFmtId="182" formatCode="0_ "/>
    <numFmt numFmtId="183" formatCode="0.0_ 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81" fontId="0" fillId="0" borderId="1" xfId="0" applyNumberFormat="1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2" borderId="1" xfId="0" applyNumberFormat="1" applyFon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81" fontId="0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58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0" fontId="0" fillId="0" borderId="2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58" fontId="0" fillId="0" borderId="4" xfId="0" applyNumberFormat="1" applyBorder="1">
      <alignment vertical="center"/>
    </xf>
    <xf numFmtId="179" fontId="0" fillId="0" borderId="4" xfId="0" applyNumberFormat="1" applyBorder="1" applyAlignment="1">
      <alignment horizontal="center" vertical="center"/>
    </xf>
    <xf numFmtId="58" fontId="0" fillId="0" borderId="0" xfId="0" applyNumberFormat="1" applyBorder="1">
      <alignment vertical="center"/>
    </xf>
    <xf numFmtId="179" fontId="0" fillId="0" borderId="0" xfId="0" applyNumberFormat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83" fontId="0" fillId="0" borderId="0" xfId="0" applyNumberFormat="1">
      <alignment vertical="center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COD波动曲线!$B$4:$P$4</c:f>
              <c:numCache>
                <c:formatCode>0.0_);[Red]\(0.0\)</c:formatCode>
                <c:ptCount val="15"/>
                <c:pt idx="0">
                  <c:v>305.555555555556</c:v>
                </c:pt>
                <c:pt idx="1">
                  <c:v>297.73462783171601</c:v>
                </c:pt>
                <c:pt idx="2">
                  <c:v>225.850340136054</c:v>
                </c:pt>
                <c:pt idx="3">
                  <c:v>273.64746945898798</c:v>
                </c:pt>
                <c:pt idx="4">
                  <c:v>266.66666666666703</c:v>
                </c:pt>
                <c:pt idx="5">
                  <c:v>181.33333333333326</c:v>
                </c:pt>
                <c:pt idx="6">
                  <c:v>101.21012101210108</c:v>
                </c:pt>
                <c:pt idx="7">
                  <c:v>62.905982905983024</c:v>
                </c:pt>
                <c:pt idx="8">
                  <c:v>183.16498316498283</c:v>
                </c:pt>
                <c:pt idx="9">
                  <c:v>112.28070175438582</c:v>
                </c:pt>
                <c:pt idx="10">
                  <c:v>129.62962962962942</c:v>
                </c:pt>
                <c:pt idx="11">
                  <c:v>112.03703703703705</c:v>
                </c:pt>
                <c:pt idx="12">
                  <c:v>114.54753722794969</c:v>
                </c:pt>
                <c:pt idx="13">
                  <c:v>119.29824561403503</c:v>
                </c:pt>
                <c:pt idx="14">
                  <c:v>148.57142857142856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098048"/>
        <c:axId val="186100352"/>
      </c:lineChart>
      <c:dateAx>
        <c:axId val="1860980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00352"/>
        <c:crosses val="autoZero"/>
        <c:auto val="1"/>
        <c:lblOffset val="100"/>
        <c:baseTimeUnit val="days"/>
      </c:dateAx>
      <c:valAx>
        <c:axId val="1861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一体化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11351706036745"/>
          <c:y val="0.1551042578011082"/>
          <c:w val="0.84621872265966758"/>
          <c:h val="0.56278361038203562"/>
        </c:manualLayout>
      </c:layout>
      <c:lineChart>
        <c:grouping val="standar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COD波动曲线!$B$4:$P$4</c:f>
              <c:numCache>
                <c:formatCode>0.0_);[Red]\(0.0\)</c:formatCode>
                <c:ptCount val="15"/>
                <c:pt idx="0">
                  <c:v>305.555555555556</c:v>
                </c:pt>
                <c:pt idx="1">
                  <c:v>297.73462783171601</c:v>
                </c:pt>
                <c:pt idx="2">
                  <c:v>225.850340136054</c:v>
                </c:pt>
                <c:pt idx="3">
                  <c:v>273.64746945898798</c:v>
                </c:pt>
                <c:pt idx="4">
                  <c:v>266.66666666666703</c:v>
                </c:pt>
                <c:pt idx="5">
                  <c:v>181.33333333333326</c:v>
                </c:pt>
                <c:pt idx="6">
                  <c:v>101.21012101210108</c:v>
                </c:pt>
                <c:pt idx="7">
                  <c:v>62.905982905983024</c:v>
                </c:pt>
                <c:pt idx="8">
                  <c:v>183.16498316498283</c:v>
                </c:pt>
                <c:pt idx="9">
                  <c:v>112.28070175438582</c:v>
                </c:pt>
                <c:pt idx="10">
                  <c:v>129.62962962962942</c:v>
                </c:pt>
                <c:pt idx="11">
                  <c:v>112.03703703703705</c:v>
                </c:pt>
                <c:pt idx="12">
                  <c:v>114.54753722794969</c:v>
                </c:pt>
                <c:pt idx="13">
                  <c:v>119.29824561403503</c:v>
                </c:pt>
                <c:pt idx="14">
                  <c:v>148.57142857142856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COD波动曲线!$B$5:$P$5</c:f>
              <c:numCache>
                <c:formatCode>0.0_);[Red]\(0.0\)</c:formatCode>
                <c:ptCount val="15"/>
                <c:pt idx="0">
                  <c:v>142.39482200647299</c:v>
                </c:pt>
                <c:pt idx="1">
                  <c:v>129.449838187702</c:v>
                </c:pt>
                <c:pt idx="2">
                  <c:v>117.006802721089</c:v>
                </c:pt>
                <c:pt idx="3">
                  <c:v>134.03141361256601</c:v>
                </c:pt>
                <c:pt idx="4">
                  <c:v>147.99301919720801</c:v>
                </c:pt>
                <c:pt idx="5">
                  <c:v>114.66666666666659</c:v>
                </c:pt>
                <c:pt idx="6">
                  <c:v>83.608360836083548</c:v>
                </c:pt>
                <c:pt idx="7">
                  <c:v>62.905982905983024</c:v>
                </c:pt>
                <c:pt idx="8">
                  <c:v>109.09090909090939</c:v>
                </c:pt>
                <c:pt idx="9">
                  <c:v>49.122807017543806</c:v>
                </c:pt>
                <c:pt idx="10">
                  <c:v>55.555555555555351</c:v>
                </c:pt>
                <c:pt idx="11">
                  <c:v>41.666666666666579</c:v>
                </c:pt>
                <c:pt idx="12">
                  <c:v>54.982817869415612</c:v>
                </c:pt>
                <c:pt idx="13">
                  <c:v>42.105263157895088</c:v>
                </c:pt>
                <c:pt idx="14">
                  <c:v>27.936507936507567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92288"/>
        <c:axId val="264126848"/>
      </c:lineChart>
      <c:dateAx>
        <c:axId val="2640922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264126848"/>
        <c:crosses val="autoZero"/>
        <c:auto val="1"/>
        <c:lblOffset val="100"/>
        <c:baseTimeUnit val="days"/>
      </c:dateAx>
      <c:valAx>
        <c:axId val="26412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9.9862204724409463E-3"/>
              <c:y val="0.35649606299212605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crossAx val="26409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499999999999999"/>
          <c:y val="0.93109762321376499"/>
          <c:w val="0.51944444444444449"/>
          <c:h val="6.55825313502478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磺胺嘧啶去除率波动曲线!$A$4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磺胺嘧啶去除率波动曲线!$B$4:$K$4</c:f>
              <c:numCache>
                <c:formatCode>0.00_);[Red]\(0.00\)</c:formatCode>
                <c:ptCount val="10"/>
                <c:pt idx="0">
                  <c:v>0.90824687933136083</c:v>
                </c:pt>
                <c:pt idx="1">
                  <c:v>0.92543777451809339</c:v>
                </c:pt>
                <c:pt idx="2">
                  <c:v>0.95135535893055256</c:v>
                </c:pt>
                <c:pt idx="3">
                  <c:v>0.91522828389839117</c:v>
                </c:pt>
                <c:pt idx="4">
                  <c:v>0.92593459286812996</c:v>
                </c:pt>
                <c:pt idx="5">
                  <c:v>0.98520242133043223</c:v>
                </c:pt>
                <c:pt idx="6">
                  <c:v>0.97617647164450738</c:v>
                </c:pt>
                <c:pt idx="7">
                  <c:v>0.92777480246460475</c:v>
                </c:pt>
                <c:pt idx="8">
                  <c:v>0.90148446248425085</c:v>
                </c:pt>
                <c:pt idx="9">
                  <c:v>0.89012306274708208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磺胺嘧啶去除率波动曲线!$A$5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磺胺嘧啶去除率波动曲线!$B$5:$K$5</c:f>
              <c:numCache>
                <c:formatCode>0.00_);[Red]\(0.00\)</c:formatCode>
                <c:ptCount val="10"/>
                <c:pt idx="0">
                  <c:v>0.65110838450921837</c:v>
                </c:pt>
                <c:pt idx="1">
                  <c:v>0.52047198980076659</c:v>
                </c:pt>
                <c:pt idx="2">
                  <c:v>0.44363716930764324</c:v>
                </c:pt>
                <c:pt idx="3">
                  <c:v>0.52721082290130716</c:v>
                </c:pt>
                <c:pt idx="4">
                  <c:v>0.44976120439683831</c:v>
                </c:pt>
                <c:pt idx="5">
                  <c:v>0.54544624156303767</c:v>
                </c:pt>
                <c:pt idx="6">
                  <c:v>0.63527463475105239</c:v>
                </c:pt>
                <c:pt idx="7">
                  <c:v>0.47193150063944744</c:v>
                </c:pt>
                <c:pt idx="8">
                  <c:v>0.55829443760014719</c:v>
                </c:pt>
                <c:pt idx="9">
                  <c:v>0.46567798149746942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磺胺嘧啶去除率波动曲线!$A$6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磺胺嘧啶去除率波动曲线!$B$6:$K$6</c:f>
              <c:numCache>
                <c:formatCode>0.00_);[Red]\(0.00\)</c:formatCode>
                <c:ptCount val="10"/>
                <c:pt idx="0">
                  <c:v>0.86358979117304624</c:v>
                </c:pt>
                <c:pt idx="1">
                  <c:v>0.91545722041510014</c:v>
                </c:pt>
                <c:pt idx="2">
                  <c:v>0.89590681919968429</c:v>
                </c:pt>
                <c:pt idx="3">
                  <c:v>0.95406003345945367</c:v>
                </c:pt>
                <c:pt idx="4">
                  <c:v>0.92281527939976127</c:v>
                </c:pt>
                <c:pt idx="5">
                  <c:v>0.82763600352387701</c:v>
                </c:pt>
                <c:pt idx="6">
                  <c:v>0.8094358425830912</c:v>
                </c:pt>
                <c:pt idx="7">
                  <c:v>0.8925701421201705</c:v>
                </c:pt>
                <c:pt idx="8">
                  <c:v>0.90271912675772592</c:v>
                </c:pt>
                <c:pt idx="9">
                  <c:v>0.9067910718734864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磺胺嘧啶去除率波动曲线!$A$7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磺胺嘧啶去除率波动曲线!$B$7:$K$7</c:f>
              <c:numCache>
                <c:formatCode>0.00_);[Red]\(0.00\)</c:formatCode>
                <c:ptCount val="10"/>
                <c:pt idx="0">
                  <c:v>0.96535365525199601</c:v>
                </c:pt>
                <c:pt idx="1">
                  <c:v>0.83262231791749675</c:v>
                </c:pt>
                <c:pt idx="2">
                  <c:v>0.63884274460476831</c:v>
                </c:pt>
                <c:pt idx="3">
                  <c:v>0.60064983869611044</c:v>
                </c:pt>
                <c:pt idx="4">
                  <c:v>0.5761153799551707</c:v>
                </c:pt>
                <c:pt idx="5">
                  <c:v>0.73318555707468169</c:v>
                </c:pt>
                <c:pt idx="6">
                  <c:v>0.70393897112366366</c:v>
                </c:pt>
                <c:pt idx="7">
                  <c:v>0.57084641249540358</c:v>
                </c:pt>
                <c:pt idx="8">
                  <c:v>0.69358044036312538</c:v>
                </c:pt>
                <c:pt idx="9">
                  <c:v>0.72710516654186197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磺胺嘧啶去除率波动曲线!$A$8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磺胺嘧啶去除率波动曲线!$B$8:$K$8</c:f>
              <c:numCache>
                <c:formatCode>0.00_);[Red]\(0.00\)</c:formatCode>
                <c:ptCount val="10"/>
                <c:pt idx="0">
                  <c:v>0.73957530765899904</c:v>
                </c:pt>
                <c:pt idx="1">
                  <c:v>0.77269645391600539</c:v>
                </c:pt>
                <c:pt idx="2">
                  <c:v>0.61477466006011361</c:v>
                </c:pt>
                <c:pt idx="3">
                  <c:v>0.66790166884851232</c:v>
                </c:pt>
                <c:pt idx="4">
                  <c:v>0.477708015037067</c:v>
                </c:pt>
                <c:pt idx="5">
                  <c:v>0.67765418261102761</c:v>
                </c:pt>
                <c:pt idx="6">
                  <c:v>0.65056258553045254</c:v>
                </c:pt>
                <c:pt idx="7">
                  <c:v>0.5743745241756042</c:v>
                </c:pt>
                <c:pt idx="8">
                  <c:v>0.73640774012209076</c:v>
                </c:pt>
                <c:pt idx="9">
                  <c:v>0.72837783057524386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磺胺嘧啶去除率波动曲线!$A$9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磺胺嘧啶去除率波动曲线!$B$9:$K$9</c:f>
              <c:numCache>
                <c:formatCode>0.00_);[Red]\(0.00\)</c:formatCode>
                <c:ptCount val="10"/>
                <c:pt idx="0">
                  <c:v>0.86762076944460154</c:v>
                </c:pt>
                <c:pt idx="1">
                  <c:v>0.89744561146199986</c:v>
                </c:pt>
                <c:pt idx="2">
                  <c:v>0.88921882926617102</c:v>
                </c:pt>
                <c:pt idx="3">
                  <c:v>0.80859458495315639</c:v>
                </c:pt>
                <c:pt idx="4">
                  <c:v>0.90832399072569259</c:v>
                </c:pt>
                <c:pt idx="5">
                  <c:v>0.62295999245117939</c:v>
                </c:pt>
                <c:pt idx="6">
                  <c:v>0.60844716585232417</c:v>
                </c:pt>
                <c:pt idx="7">
                  <c:v>0.89962558092960354</c:v>
                </c:pt>
                <c:pt idx="8">
                  <c:v>0.88982414292728695</c:v>
                </c:pt>
                <c:pt idx="9">
                  <c:v>0.88439136455941347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磺胺嘧啶去除率波动曲线!$A$10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磺胺嘧啶去除率波动曲线!$B$3:$K$3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磺胺嘧啶去除率波动曲线!$B$10:$K$10</c:f>
              <c:numCache>
                <c:formatCode>0.00_);[Red]\(0.00\)</c:formatCode>
                <c:ptCount val="10"/>
                <c:pt idx="0">
                  <c:v>0.43882864041497704</c:v>
                </c:pt>
                <c:pt idx="1">
                  <c:v>0.68294104782314979</c:v>
                </c:pt>
                <c:pt idx="2">
                  <c:v>0.4944596355055233</c:v>
                </c:pt>
                <c:pt idx="3">
                  <c:v>0.53785379633356178</c:v>
                </c:pt>
                <c:pt idx="4">
                  <c:v>0.39990494781966335</c:v>
                </c:pt>
                <c:pt idx="5">
                  <c:v>0.64215738699611924</c:v>
                </c:pt>
                <c:pt idx="6">
                  <c:v>0.55603351859202066</c:v>
                </c:pt>
                <c:pt idx="7">
                  <c:v>0.57504110348701709</c:v>
                </c:pt>
                <c:pt idx="8">
                  <c:v>0.63338411804597294</c:v>
                </c:pt>
                <c:pt idx="9">
                  <c:v>0.41205884725971148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58464"/>
        <c:axId val="227760000"/>
      </c:lineChart>
      <c:dateAx>
        <c:axId val="227758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27760000"/>
        <c:crosses val="autoZero"/>
        <c:auto val="1"/>
        <c:lblOffset val="100"/>
        <c:baseTimeUnit val="days"/>
      </c:dateAx>
      <c:valAx>
        <c:axId val="22776000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77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3827127541261"/>
          <c:y val="0.11674464455931072"/>
          <c:w val="0.77099060357568305"/>
          <c:h val="0.58593175853018375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(2)'!$A$4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'COD去除率曲线  (2)'!$B$3:$K$3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(2)'!$B$4:$K$4</c:f>
              <c:numCache>
                <c:formatCode>0.0_);[Red]\(0.0\)</c:formatCode>
                <c:ptCount val="10"/>
                <c:pt idx="0">
                  <c:v>1.5169682444584174</c:v>
                </c:pt>
                <c:pt idx="1">
                  <c:v>1.3413110186176542</c:v>
                </c:pt>
                <c:pt idx="2">
                  <c:v>2.3512552832565285</c:v>
                </c:pt>
                <c:pt idx="3">
                  <c:v>2.4409133971203758</c:v>
                </c:pt>
                <c:pt idx="4">
                  <c:v>1.7719242518036875</c:v>
                </c:pt>
                <c:pt idx="5">
                  <c:v>2.3204649664385646</c:v>
                </c:pt>
                <c:pt idx="6">
                  <c:v>1.8394496691142923</c:v>
                </c:pt>
                <c:pt idx="7">
                  <c:v>1.4039141890157185</c:v>
                </c:pt>
                <c:pt idx="8">
                  <c:v>3.9841215028431991</c:v>
                </c:pt>
                <c:pt idx="9">
                  <c:v>3.4874284892544432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(2)'!$A$5</c:f>
              <c:strCache>
                <c:ptCount val="1"/>
                <c:pt idx="0">
                  <c:v>出水</c:v>
                </c:pt>
              </c:strCache>
            </c:strRef>
          </c:tx>
          <c:cat>
            <c:numRef>
              <c:f>'COD去除率曲线  (2)'!$B$3:$K$3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(2)'!$B$5:$K$5</c:f>
              <c:numCache>
                <c:formatCode>0.0_);[Red]\(0.0\)</c:formatCode>
                <c:ptCount val="10"/>
                <c:pt idx="0">
                  <c:v>0.13918657038428706</c:v>
                </c:pt>
                <c:pt idx="1">
                  <c:v>0.1000111346115353</c:v>
                </c:pt>
                <c:pt idx="2">
                  <c:v>0.11437596931665568</c:v>
                </c:pt>
                <c:pt idx="3">
                  <c:v>0.20692041752930193</c:v>
                </c:pt>
                <c:pt idx="4">
                  <c:v>0.13123829111667434</c:v>
                </c:pt>
                <c:pt idx="5">
                  <c:v>3.4337262890850699E-2</c:v>
                </c:pt>
                <c:pt idx="6">
                  <c:v>4.3822181350645827E-2</c:v>
                </c:pt>
                <c:pt idx="7">
                  <c:v>0.10139797962440436</c:v>
                </c:pt>
                <c:pt idx="8">
                  <c:v>0.39249787138065201</c:v>
                </c:pt>
                <c:pt idx="9">
                  <c:v>0.38318796128784899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06688"/>
        <c:axId val="383582208"/>
      </c:lineChart>
      <c:lineChart>
        <c:grouping val="standard"/>
        <c:varyColors val="0"/>
        <c:ser>
          <c:idx val="2"/>
          <c:order val="2"/>
          <c:tx>
            <c:strRef>
              <c:f>'COD去除率曲线  (2)'!$A$6</c:f>
              <c:strCache>
                <c:ptCount val="1"/>
                <c:pt idx="0">
                  <c:v>去除率</c:v>
                </c:pt>
              </c:strCache>
            </c:strRef>
          </c:tx>
          <c:trendline>
            <c:trendlineType val="linear"/>
            <c:dispRSqr val="0"/>
            <c:dispEq val="0"/>
          </c:trendline>
          <c:cat>
            <c:numRef>
              <c:f>'COD去除率曲线  (2)'!$B$3:$K$3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(2)'!$B$6:$K$6</c:f>
              <c:numCache>
                <c:formatCode>0.00%</c:formatCode>
                <c:ptCount val="10"/>
                <c:pt idx="0">
                  <c:v>0.90824687933136083</c:v>
                </c:pt>
                <c:pt idx="1">
                  <c:v>0.92543777451809339</c:v>
                </c:pt>
                <c:pt idx="2">
                  <c:v>0.95135535893055256</c:v>
                </c:pt>
                <c:pt idx="3">
                  <c:v>0.91522828389839117</c:v>
                </c:pt>
                <c:pt idx="4">
                  <c:v>0.92593459286812996</c:v>
                </c:pt>
                <c:pt idx="5">
                  <c:v>0.98520242133043223</c:v>
                </c:pt>
                <c:pt idx="6">
                  <c:v>0.97617647164450738</c:v>
                </c:pt>
                <c:pt idx="7">
                  <c:v>0.92777480246460475</c:v>
                </c:pt>
                <c:pt idx="8">
                  <c:v>0.90148446248425085</c:v>
                </c:pt>
                <c:pt idx="9">
                  <c:v>0.89012306274708208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85664"/>
        <c:axId val="383584128"/>
      </c:lineChart>
      <c:dateAx>
        <c:axId val="3835066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83582208"/>
        <c:crosses val="autoZero"/>
        <c:auto val="1"/>
        <c:lblOffset val="100"/>
        <c:baseTimeUnit val="days"/>
      </c:dateAx>
      <c:valAx>
        <c:axId val="38358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6.8271127126058367E-4"/>
              <c:y val="0.27755303225003686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crossAx val="383506688"/>
        <c:crosses val="autoZero"/>
        <c:crossBetween val="between"/>
      </c:valAx>
      <c:valAx>
        <c:axId val="38358412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383585664"/>
        <c:crosses val="max"/>
        <c:crossBetween val="between"/>
      </c:valAx>
      <c:dateAx>
        <c:axId val="3835856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38358412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2900198209687067"/>
          <c:y val="0.89291303533113264"/>
          <c:w val="0.75409918392969244"/>
          <c:h val="0.1050283334901038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0240594925635"/>
          <c:y val="2.6176732250580662E-2"/>
          <c:w val="0.86936132983377079"/>
          <c:h val="0.7106902863405582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(2)'!$A$30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'COD去除率曲线  (2)'!$B$29:$K$29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(2)'!$B$30:$K$30</c:f>
              <c:numCache>
                <c:formatCode>0.000_);[Red]\(0.000\)</c:formatCode>
                <c:ptCount val="10"/>
                <c:pt idx="0">
                  <c:v>0.13918657038428706</c:v>
                </c:pt>
                <c:pt idx="1">
                  <c:v>0.1000111346115353</c:v>
                </c:pt>
                <c:pt idx="2">
                  <c:v>0.11437596931665568</c:v>
                </c:pt>
                <c:pt idx="3">
                  <c:v>0.20692041752930193</c:v>
                </c:pt>
                <c:pt idx="4">
                  <c:v>0.13123829111667434</c:v>
                </c:pt>
                <c:pt idx="5">
                  <c:v>3.4337262890850699E-2</c:v>
                </c:pt>
                <c:pt idx="6">
                  <c:v>4.3822181350645827E-2</c:v>
                </c:pt>
                <c:pt idx="7">
                  <c:v>0.10139797962440436</c:v>
                </c:pt>
                <c:pt idx="8">
                  <c:v>0.39249787138065201</c:v>
                </c:pt>
                <c:pt idx="9">
                  <c:v>0.38318796128784899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(2)'!$A$31</c:f>
              <c:strCache>
                <c:ptCount val="1"/>
                <c:pt idx="0">
                  <c:v>碎石出水</c:v>
                </c:pt>
              </c:strCache>
            </c:strRef>
          </c:tx>
          <c:cat>
            <c:numRef>
              <c:f>'COD去除率曲线  (2)'!$B$29:$K$29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(2)'!$B$31:$K$31</c:f>
              <c:numCache>
                <c:formatCode>0.000_);[Red]\(0.000\)</c:formatCode>
                <c:ptCount val="10"/>
                <c:pt idx="0">
                  <c:v>4.8561027395995299E-2</c:v>
                </c:pt>
                <c:pt idx="1">
                  <c:v>4.7958140378037202E-2</c:v>
                </c:pt>
                <c:pt idx="2">
                  <c:v>6.3634538052196696E-2</c:v>
                </c:pt>
                <c:pt idx="3">
                  <c:v>9.7829733928596604E-2</c:v>
                </c:pt>
                <c:pt idx="4">
                  <c:v>7.2212399241056005E-2</c:v>
                </c:pt>
                <c:pt idx="5">
                  <c:v>1.5608131901474217E-2</c:v>
                </c:pt>
                <c:pt idx="6">
                  <c:v>1.5983061099119917E-2</c:v>
                </c:pt>
                <c:pt idx="7">
                  <c:v>5.3545078938451098E-2</c:v>
                </c:pt>
                <c:pt idx="8">
                  <c:v>0.173368493018936</c:v>
                </c:pt>
                <c:pt idx="9">
                  <c:v>0.20474576494119301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(2)'!$A$32</c:f>
              <c:strCache>
                <c:ptCount val="1"/>
                <c:pt idx="0">
                  <c:v>煤渣出水</c:v>
                </c:pt>
              </c:strCache>
            </c:strRef>
          </c:tx>
          <c:cat>
            <c:numRef>
              <c:f>'COD去除率曲线  (2)'!$B$29:$K$29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(2)'!$B$32:$K$32</c:f>
              <c:numCache>
                <c:formatCode>0.000_);[Red]\(0.000\)</c:formatCode>
                <c:ptCount val="10"/>
                <c:pt idx="0">
                  <c:v>1.8986469132028082E-2</c:v>
                </c:pt>
                <c:pt idx="1">
                  <c:v>8.4552193094987807E-3</c:v>
                </c:pt>
                <c:pt idx="2">
                  <c:v>1.190575845329E-2</c:v>
                </c:pt>
                <c:pt idx="3">
                  <c:v>9.5059170578520001E-3</c:v>
                </c:pt>
                <c:pt idx="4">
                  <c:v>1.01295908318933E-2</c:v>
                </c:pt>
                <c:pt idx="5">
                  <c:v>5.9185078599182997E-3</c:v>
                </c:pt>
                <c:pt idx="6">
                  <c:v>8.3509370652567992E-3</c:v>
                </c:pt>
                <c:pt idx="7">
                  <c:v>1.0893170540351601E-2</c:v>
                </c:pt>
                <c:pt idx="8">
                  <c:v>3.8182535673643603E-2</c:v>
                </c:pt>
                <c:pt idx="9">
                  <c:v>3.5716539142624397E-2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 (2)'!$A$33</c:f>
              <c:strCache>
                <c:ptCount val="1"/>
                <c:pt idx="0">
                  <c:v>陶粒出水</c:v>
                </c:pt>
              </c:strCache>
            </c:strRef>
          </c:tx>
          <c:cat>
            <c:numRef>
              <c:f>'COD去除率曲线  (2)'!$B$29:$K$29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(2)'!$B$33:$K$33</c:f>
              <c:numCache>
                <c:formatCode>0.000_);[Red]\(0.000\)</c:formatCode>
                <c:ptCount val="10"/>
                <c:pt idx="0">
                  <c:v>4.8223059018263218E-3</c:v>
                </c:pt>
                <c:pt idx="1">
                  <c:v>1.6739631893719999E-2</c:v>
                </c:pt>
                <c:pt idx="2">
                  <c:v>4.1307711161572599E-2</c:v>
                </c:pt>
                <c:pt idx="3">
                  <c:v>8.2633702117394903E-2</c:v>
                </c:pt>
                <c:pt idx="4">
                  <c:v>5.5629893165324198E-2</c:v>
                </c:pt>
                <c:pt idx="5">
                  <c:v>9.1616776698025346E-3</c:v>
                </c:pt>
                <c:pt idx="6">
                  <c:v>1.2974040098277601E-2</c:v>
                </c:pt>
                <c:pt idx="7">
                  <c:v>4.3515306721531102E-2</c:v>
                </c:pt>
                <c:pt idx="8">
                  <c:v>0.12026902490687</c:v>
                </c:pt>
                <c:pt idx="9">
                  <c:v>0.104570014878811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94144"/>
        <c:axId val="375495680"/>
      </c:lineChart>
      <c:dateAx>
        <c:axId val="3754941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75495680"/>
        <c:crosses val="autoZero"/>
        <c:auto val="1"/>
        <c:lblOffset val="100"/>
        <c:baseTimeUnit val="days"/>
      </c:dateAx>
      <c:valAx>
        <c:axId val="3754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6528871391076135E-3"/>
              <c:y val="0.33186643336249633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crossAx val="37549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0555555555555555E-2"/>
          <c:y val="0.93534339457567806"/>
          <c:w val="0.85555555555555551"/>
          <c:h val="6.172061825605131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8840769903761"/>
          <c:y val="2.8252405949256341E-2"/>
          <c:w val="0.86056977252843392"/>
          <c:h val="0.6896354622338875"/>
        </c:manualLayout>
      </c:layout>
      <c:lineChart>
        <c:grouping val="standard"/>
        <c:varyColors val="0"/>
        <c:ser>
          <c:idx val="1"/>
          <c:order val="0"/>
          <c:tx>
            <c:strRef>
              <c:f>'COD去除率曲线  (2)'!$A$55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'COD去除率曲线  (2)'!$B$54:$K$54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(2)'!$B$55:$K$55</c:f>
              <c:numCache>
                <c:formatCode>0%</c:formatCode>
                <c:ptCount val="10"/>
                <c:pt idx="0">
                  <c:v>0.65110838450921837</c:v>
                </c:pt>
                <c:pt idx="1">
                  <c:v>0.52047198980076659</c:v>
                </c:pt>
                <c:pt idx="2">
                  <c:v>0.44363716930764324</c:v>
                </c:pt>
                <c:pt idx="3">
                  <c:v>0.52721082290130716</c:v>
                </c:pt>
                <c:pt idx="4">
                  <c:v>0.44976120439683831</c:v>
                </c:pt>
                <c:pt idx="5">
                  <c:v>0.54544624156303767</c:v>
                </c:pt>
                <c:pt idx="6">
                  <c:v>0.63527463475105239</c:v>
                </c:pt>
                <c:pt idx="7">
                  <c:v>0.47193150063944744</c:v>
                </c:pt>
                <c:pt idx="8">
                  <c:v>0.55829443760014719</c:v>
                </c:pt>
                <c:pt idx="9">
                  <c:v>0.46567798149746942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'COD去除率曲线  (2)'!$A$56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'COD去除率曲线  (2)'!$B$54:$K$54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(2)'!$B$56:$K$56</c:f>
              <c:numCache>
                <c:formatCode>0%</c:formatCode>
                <c:ptCount val="10"/>
                <c:pt idx="0">
                  <c:v>0.86358979117304624</c:v>
                </c:pt>
                <c:pt idx="1">
                  <c:v>0.91545722041510014</c:v>
                </c:pt>
                <c:pt idx="2">
                  <c:v>0.89590681919968429</c:v>
                </c:pt>
                <c:pt idx="3">
                  <c:v>0.95406003345945367</c:v>
                </c:pt>
                <c:pt idx="4">
                  <c:v>0.92281527939976127</c:v>
                </c:pt>
                <c:pt idx="5">
                  <c:v>0.82763600352387701</c:v>
                </c:pt>
                <c:pt idx="6">
                  <c:v>0.8094358425830912</c:v>
                </c:pt>
                <c:pt idx="7">
                  <c:v>0.8925701421201705</c:v>
                </c:pt>
                <c:pt idx="8">
                  <c:v>0.90271912675772592</c:v>
                </c:pt>
                <c:pt idx="9">
                  <c:v>0.9067910718734864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'COD去除率曲线  (2)'!$A$57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'COD去除率曲线  (2)'!$B$54:$K$54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(2)'!$B$57:$K$57</c:f>
              <c:numCache>
                <c:formatCode>0%</c:formatCode>
                <c:ptCount val="10"/>
                <c:pt idx="0">
                  <c:v>0.96535365525199601</c:v>
                </c:pt>
                <c:pt idx="1">
                  <c:v>0.83262231791749675</c:v>
                </c:pt>
                <c:pt idx="2">
                  <c:v>0.63884274460476831</c:v>
                </c:pt>
                <c:pt idx="3">
                  <c:v>0.60064983869611044</c:v>
                </c:pt>
                <c:pt idx="4">
                  <c:v>0.5761153799551707</c:v>
                </c:pt>
                <c:pt idx="5">
                  <c:v>0.73318555707468169</c:v>
                </c:pt>
                <c:pt idx="6">
                  <c:v>0.70393897112366366</c:v>
                </c:pt>
                <c:pt idx="7">
                  <c:v>0.57084641249540358</c:v>
                </c:pt>
                <c:pt idx="8">
                  <c:v>0.69358044036312538</c:v>
                </c:pt>
                <c:pt idx="9">
                  <c:v>0.72710516654186197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7728"/>
        <c:axId val="273918976"/>
      </c:lineChart>
      <c:dateAx>
        <c:axId val="1961377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273918976"/>
        <c:crosses val="autoZero"/>
        <c:auto val="1"/>
        <c:lblOffset val="100"/>
        <c:baseTimeUnit val="days"/>
      </c:dateAx>
      <c:valAx>
        <c:axId val="27391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28482939632545934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19613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3888888888888884E-2"/>
          <c:y val="0.92072032662583847"/>
          <c:w val="0.8666666666666667"/>
          <c:h val="7.522564887722368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351706036745"/>
          <c:y val="5.1400554097404488E-2"/>
          <c:w val="0.8447491251093614"/>
          <c:h val="0.67111694371536901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(2)'!$A$81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'COD去除率曲线  (2)'!$B$80:$K$80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(2)'!$B$81:$K$81</c:f>
              <c:numCache>
                <c:formatCode>0.000_);[Red]\(0.000\)</c:formatCode>
                <c:ptCount val="10"/>
                <c:pt idx="0">
                  <c:v>0.13918657038428706</c:v>
                </c:pt>
                <c:pt idx="1">
                  <c:v>0.1000111346115353</c:v>
                </c:pt>
                <c:pt idx="2">
                  <c:v>0.11437596931665568</c:v>
                </c:pt>
                <c:pt idx="3">
                  <c:v>0.20692041752930193</c:v>
                </c:pt>
                <c:pt idx="4">
                  <c:v>0.13123829111667434</c:v>
                </c:pt>
                <c:pt idx="5">
                  <c:v>3.4337262890850699E-2</c:v>
                </c:pt>
                <c:pt idx="6">
                  <c:v>4.3822181350645827E-2</c:v>
                </c:pt>
                <c:pt idx="7">
                  <c:v>0.10139797962440436</c:v>
                </c:pt>
                <c:pt idx="8">
                  <c:v>0.39249787138065201</c:v>
                </c:pt>
                <c:pt idx="9">
                  <c:v>0.38318796128784899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(2)'!$A$82</c:f>
              <c:strCache>
                <c:ptCount val="1"/>
                <c:pt idx="0">
                  <c:v>陶粒+碎石出水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'COD去除率曲线  (2)'!$B$80:$K$80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(2)'!$B$82:$K$82</c:f>
              <c:numCache>
                <c:formatCode>0.000_);[Red]\(0.000\)</c:formatCode>
                <c:ptCount val="10"/>
                <c:pt idx="0">
                  <c:v>3.6247619770327033E-2</c:v>
                </c:pt>
                <c:pt idx="1">
                  <c:v>2.27328855450857E-2</c:v>
                </c:pt>
                <c:pt idx="2">
                  <c:v>4.40605216609627E-2</c:v>
                </c:pt>
                <c:pt idx="3">
                  <c:v>6.8717925342650199E-2</c:v>
                </c:pt>
                <c:pt idx="4">
                  <c:v>6.8544707570471097E-2</c:v>
                </c:pt>
                <c:pt idx="5">
                  <c:v>1.1068473073451299E-2</c:v>
                </c:pt>
                <c:pt idx="6">
                  <c:v>1.5313109747585299E-2</c:v>
                </c:pt>
                <c:pt idx="7">
                  <c:v>4.3157563325269502E-2</c:v>
                </c:pt>
                <c:pt idx="8">
                  <c:v>0.103459400914495</c:v>
                </c:pt>
                <c:pt idx="9">
                  <c:v>0.104082345342455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(2)'!$A$83</c:f>
              <c:strCache>
                <c:ptCount val="1"/>
                <c:pt idx="0">
                  <c:v>煤渣+碎石出水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'COD去除率曲线  (2)'!$B$80:$K$80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(2)'!$B$83:$K$83</c:f>
              <c:numCache>
                <c:formatCode>0.000_);[Red]\(0.000\)</c:formatCode>
                <c:ptCount val="10"/>
                <c:pt idx="0">
                  <c:v>1.8425411091116731E-2</c:v>
                </c:pt>
                <c:pt idx="1">
                  <c:v>1.0256580757077629E-2</c:v>
                </c:pt>
                <c:pt idx="2">
                  <c:v>1.2670703784715623E-2</c:v>
                </c:pt>
                <c:pt idx="3">
                  <c:v>3.9605688398862221E-2</c:v>
                </c:pt>
                <c:pt idx="4">
                  <c:v>1.20314027935565E-2</c:v>
                </c:pt>
                <c:pt idx="5">
                  <c:v>1.2946521859572188E-2</c:v>
                </c:pt>
                <c:pt idx="6">
                  <c:v>1.71586993063788E-2</c:v>
                </c:pt>
                <c:pt idx="7">
                  <c:v>1.0177763299711482E-2</c:v>
                </c:pt>
                <c:pt idx="8">
                  <c:v>4.3243789378578798E-2</c:v>
                </c:pt>
                <c:pt idx="9">
                  <c:v>4.4299837321748498E-2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 (2)'!$A$84</c:f>
              <c:strCache>
                <c:ptCount val="1"/>
                <c:pt idx="0">
                  <c:v>沸石+碎石出水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x"/>
            <c:size val="7"/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'COD去除率曲线  (2)'!$B$80:$K$80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(2)'!$B$84:$K$84</c:f>
              <c:numCache>
                <c:formatCode>0.000_);[Red]\(0.000\)</c:formatCode>
                <c:ptCount val="10"/>
                <c:pt idx="0">
                  <c:v>7.8107516938526855E-2</c:v>
                </c:pt>
                <c:pt idx="1">
                  <c:v>3.1709425545951297E-2</c:v>
                </c:pt>
                <c:pt idx="2">
                  <c:v>5.7821669217751198E-2</c:v>
                </c:pt>
                <c:pt idx="3">
                  <c:v>9.5627485422241199E-2</c:v>
                </c:pt>
                <c:pt idx="4">
                  <c:v>7.8755449155718901E-2</c:v>
                </c:pt>
                <c:pt idx="5">
                  <c:v>1.2287335876263201E-2</c:v>
                </c:pt>
                <c:pt idx="6">
                  <c:v>1.9455579661868599E-2</c:v>
                </c:pt>
                <c:pt idx="7">
                  <c:v>4.3089973529832799E-2</c:v>
                </c:pt>
                <c:pt idx="8">
                  <c:v>0.14389595328129601</c:v>
                </c:pt>
                <c:pt idx="9">
                  <c:v>0.225291971675779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12768"/>
        <c:axId val="383705856"/>
      </c:lineChart>
      <c:dateAx>
        <c:axId val="3757127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83705856"/>
        <c:crosses val="autoZero"/>
        <c:auto val="1"/>
        <c:lblOffset val="100"/>
        <c:baseTimeUnit val="days"/>
      </c:dateAx>
      <c:valAx>
        <c:axId val="38370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ng/L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6528871391076109E-3"/>
              <c:y val="0.27075549547222433"/>
            </c:manualLayout>
          </c:layout>
          <c:overlay val="0"/>
        </c:title>
        <c:numFmt formatCode="#,##0.00_);[Red]\(#,##0.00\)" sourceLinked="0"/>
        <c:majorTickMark val="none"/>
        <c:minorTickMark val="none"/>
        <c:tickLblPos val="nextTo"/>
        <c:crossAx val="37571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061111111111111E-2"/>
          <c:y val="0.93441746864975217"/>
          <c:w val="0.94438888888888894"/>
          <c:h val="6.172061825605132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3840769903761"/>
          <c:y val="5.1400554097404488E-2"/>
          <c:w val="0.86926159230096234"/>
          <c:h val="0.65667067658209388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 (2)'!$A$105</c:f>
              <c:strCache>
                <c:ptCount val="1"/>
                <c:pt idx="0">
                  <c:v>陶粒+碎石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'COD去除率曲线  (2)'!$B$104:$K$104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(2)'!$B$105:$K$105</c:f>
              <c:numCache>
                <c:formatCode>0%</c:formatCode>
                <c:ptCount val="10"/>
                <c:pt idx="0">
                  <c:v>0.73957530765899904</c:v>
                </c:pt>
                <c:pt idx="1">
                  <c:v>0.77269645391600539</c:v>
                </c:pt>
                <c:pt idx="2">
                  <c:v>0.61477466006011361</c:v>
                </c:pt>
                <c:pt idx="3">
                  <c:v>0.66790166884851232</c:v>
                </c:pt>
                <c:pt idx="4">
                  <c:v>0.477708015037067</c:v>
                </c:pt>
                <c:pt idx="5">
                  <c:v>0.67765418261102761</c:v>
                </c:pt>
                <c:pt idx="6">
                  <c:v>0.65056258553045254</c:v>
                </c:pt>
                <c:pt idx="7">
                  <c:v>0.5743745241756042</c:v>
                </c:pt>
                <c:pt idx="8">
                  <c:v>0.73640774012209076</c:v>
                </c:pt>
                <c:pt idx="9">
                  <c:v>0.72837783057524386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 (2)'!$A$106</c:f>
              <c:strCache>
                <c:ptCount val="1"/>
                <c:pt idx="0">
                  <c:v>煤渣+碎石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'COD去除率曲线  (2)'!$B$104:$K$104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(2)'!$B$106:$K$106</c:f>
              <c:numCache>
                <c:formatCode>0%</c:formatCode>
                <c:ptCount val="10"/>
                <c:pt idx="0">
                  <c:v>0.86762076944460154</c:v>
                </c:pt>
                <c:pt idx="1">
                  <c:v>0.89744561146199986</c:v>
                </c:pt>
                <c:pt idx="2">
                  <c:v>0.88921882926617102</c:v>
                </c:pt>
                <c:pt idx="3">
                  <c:v>0.80859458495315639</c:v>
                </c:pt>
                <c:pt idx="4">
                  <c:v>0.90832399072569259</c:v>
                </c:pt>
                <c:pt idx="5">
                  <c:v>0.62295999245117939</c:v>
                </c:pt>
                <c:pt idx="6">
                  <c:v>0.60844716585232417</c:v>
                </c:pt>
                <c:pt idx="7">
                  <c:v>0.89962558092960354</c:v>
                </c:pt>
                <c:pt idx="8">
                  <c:v>0.88982414292728695</c:v>
                </c:pt>
                <c:pt idx="9">
                  <c:v>0.88439136455941347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 (2)'!$A$107</c:f>
              <c:strCache>
                <c:ptCount val="1"/>
                <c:pt idx="0">
                  <c:v>沸石+碎石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'COD去除率曲线  (2)'!$B$104:$K$104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'COD去除率曲线  (2)'!$B$107:$K$107</c:f>
              <c:numCache>
                <c:formatCode>0%</c:formatCode>
                <c:ptCount val="10"/>
                <c:pt idx="0">
                  <c:v>0.43882864041497704</c:v>
                </c:pt>
                <c:pt idx="1">
                  <c:v>0.68294104782314979</c:v>
                </c:pt>
                <c:pt idx="2">
                  <c:v>0.4944596355055233</c:v>
                </c:pt>
                <c:pt idx="3">
                  <c:v>0.53785379633356178</c:v>
                </c:pt>
                <c:pt idx="4">
                  <c:v>0.39990494781966335</c:v>
                </c:pt>
                <c:pt idx="5">
                  <c:v>0.64215738699611924</c:v>
                </c:pt>
                <c:pt idx="6">
                  <c:v>0.55603351859202066</c:v>
                </c:pt>
                <c:pt idx="7">
                  <c:v>0.57504110348701709</c:v>
                </c:pt>
                <c:pt idx="8">
                  <c:v>0.63338411804597294</c:v>
                </c:pt>
                <c:pt idx="9">
                  <c:v>0.41205884725971148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23168"/>
        <c:axId val="384776832"/>
      </c:lineChart>
      <c:dateAx>
        <c:axId val="3836231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384776832"/>
        <c:crosses val="autoZero"/>
        <c:auto val="1"/>
        <c:lblOffset val="100"/>
        <c:baseTimeUnit val="days"/>
      </c:dateAx>
      <c:valAx>
        <c:axId val="38477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9E-3"/>
              <c:y val="0.28850904053659959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38362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1111111111111109E-2"/>
          <c:y val="0.93090551181102366"/>
          <c:w val="0.81111111111111112"/>
          <c:h val="6.59663896179644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'!$L$5:$L$11</c:f>
              <c:numCache>
                <c:formatCode>0.000_);[Red]\(0.000\)</c:formatCode>
                <c:ptCount val="7"/>
                <c:pt idx="0">
                  <c:v>0.73492778162600403</c:v>
                </c:pt>
                <c:pt idx="1">
                  <c:v>-0.29787800333906</c:v>
                </c:pt>
                <c:pt idx="2">
                  <c:v>0.75615185462992096</c:v>
                </c:pt>
                <c:pt idx="3">
                  <c:v>0.54992862154903299</c:v>
                </c:pt>
                <c:pt idx="4">
                  <c:v>0.137482155387258</c:v>
                </c:pt>
                <c:pt idx="5">
                  <c:v>-0.16039584795180101</c:v>
                </c:pt>
                <c:pt idx="6">
                  <c:v>0.66449708437174904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94720"/>
        <c:axId val="228096256"/>
      </c:barChart>
      <c:catAx>
        <c:axId val="228094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96256"/>
        <c:crosses val="autoZero"/>
        <c:auto val="1"/>
        <c:lblAlgn val="ctr"/>
        <c:lblOffset val="100"/>
        <c:noMultiLvlLbl val="0"/>
      </c:catAx>
      <c:valAx>
        <c:axId val="22809625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94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'!$G$5:$G$11</c:f>
              <c:numCache>
                <c:formatCode>0.000_);[Red]\(0.000\)</c:formatCode>
                <c:ptCount val="7"/>
                <c:pt idx="0">
                  <c:v>0.53398058252427205</c:v>
                </c:pt>
                <c:pt idx="1">
                  <c:v>0.29772727272727201</c:v>
                </c:pt>
                <c:pt idx="2">
                  <c:v>0.921969696969696</c:v>
                </c:pt>
                <c:pt idx="3">
                  <c:v>0.80492424242424299</c:v>
                </c:pt>
                <c:pt idx="4">
                  <c:v>0.57083333333332997</c:v>
                </c:pt>
                <c:pt idx="5">
                  <c:v>0.68787878787878698</c:v>
                </c:pt>
                <c:pt idx="6">
                  <c:v>0.76590909090909298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6352"/>
        <c:axId val="228117888"/>
      </c:barChart>
      <c:catAx>
        <c:axId val="22811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17888"/>
        <c:crosses val="autoZero"/>
        <c:auto val="1"/>
        <c:lblAlgn val="ctr"/>
        <c:lblOffset val="100"/>
        <c:noMultiLvlLbl val="0"/>
      </c:catAx>
      <c:valAx>
        <c:axId val="22811788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16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'!$N$5:$N$11</c:f>
              <c:numCache>
                <c:formatCode>0.000_);[Red]\(0.000\)</c:formatCode>
                <c:ptCount val="7"/>
                <c:pt idx="0">
                  <c:v>0.49081463452820701</c:v>
                </c:pt>
                <c:pt idx="1">
                  <c:v>6.0433939163538099E-3</c:v>
                </c:pt>
                <c:pt idx="2">
                  <c:v>-0.14504145399249699</c:v>
                </c:pt>
                <c:pt idx="3">
                  <c:v>-9.6694302661665094E-2</c:v>
                </c:pt>
                <c:pt idx="4">
                  <c:v>7.2520726996248799E-2</c:v>
                </c:pt>
                <c:pt idx="5">
                  <c:v>2.7195272623593201E-2</c:v>
                </c:pt>
                <c:pt idx="6">
                  <c:v>0.14201975703432099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2896"/>
        <c:axId val="210531072"/>
      </c:barChart>
      <c:catAx>
        <c:axId val="210512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1072"/>
        <c:crosses val="autoZero"/>
        <c:auto val="1"/>
        <c:lblAlgn val="ctr"/>
        <c:lblOffset val="100"/>
        <c:noMultiLvlLbl val="0"/>
      </c:catAx>
      <c:valAx>
        <c:axId val="21053107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12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'!$P$5:$P$11</c:f>
              <c:numCache>
                <c:formatCode>0.000_);[Red]\(0.000\)</c:formatCode>
                <c:ptCount val="7"/>
                <c:pt idx="0">
                  <c:v>0.63276003223276966</c:v>
                </c:pt>
                <c:pt idx="1">
                  <c:v>0.20622904808531026</c:v>
                </c:pt>
                <c:pt idx="2">
                  <c:v>0.68321109982323736</c:v>
                </c:pt>
                <c:pt idx="3">
                  <c:v>0.32390873546799498</c:v>
                </c:pt>
                <c:pt idx="4">
                  <c:v>0.40796875736350552</c:v>
                </c:pt>
                <c:pt idx="5">
                  <c:v>0.58485053747937066</c:v>
                </c:pt>
                <c:pt idx="6">
                  <c:v>0.45811574095017188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99424"/>
        <c:axId val="227800960"/>
      </c:barChart>
      <c:catAx>
        <c:axId val="2277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00960"/>
        <c:crosses val="autoZero"/>
        <c:auto val="1"/>
        <c:lblAlgn val="ctr"/>
        <c:lblOffset val="100"/>
        <c:noMultiLvlLbl val="0"/>
      </c:catAx>
      <c:valAx>
        <c:axId val="22780096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779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'!$B$4:$P$4</c:f>
              <c:numCache>
                <c:formatCode>0.00_);[Red]\(0.00\)</c:formatCode>
                <c:ptCount val="15"/>
                <c:pt idx="0">
                  <c:v>0.53398058252427205</c:v>
                </c:pt>
                <c:pt idx="1">
                  <c:v>0.565217391304349</c:v>
                </c:pt>
                <c:pt idx="2">
                  <c:v>0.48192771084337199</c:v>
                </c:pt>
                <c:pt idx="3">
                  <c:v>0.51020408163265196</c:v>
                </c:pt>
                <c:pt idx="4">
                  <c:v>0.44502617801047201</c:v>
                </c:pt>
                <c:pt idx="5">
                  <c:v>0.3676470588235296</c:v>
                </c:pt>
                <c:pt idx="6">
                  <c:v>0.17391304347826042</c:v>
                </c:pt>
                <c:pt idx="7">
                  <c:v>0</c:v>
                </c:pt>
                <c:pt idx="8">
                  <c:v>0.40441176470587964</c:v>
                </c:pt>
                <c:pt idx="9">
                  <c:v>0.56249999999999989</c:v>
                </c:pt>
                <c:pt idx="10">
                  <c:v>0.5714285714285724</c:v>
                </c:pt>
                <c:pt idx="11">
                  <c:v>0.6280991735537198</c:v>
                </c:pt>
                <c:pt idx="12">
                  <c:v>0.52000000000000213</c:v>
                </c:pt>
                <c:pt idx="13">
                  <c:v>0.64705882352940858</c:v>
                </c:pt>
                <c:pt idx="14">
                  <c:v>0.81196581196581441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32896"/>
        <c:axId val="193235584"/>
      </c:lineChart>
      <c:dateAx>
        <c:axId val="1932328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5584"/>
        <c:crosses val="autoZero"/>
        <c:auto val="1"/>
        <c:lblOffset val="100"/>
        <c:baseTimeUnit val="days"/>
      </c:dateAx>
      <c:valAx>
        <c:axId val="193235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'!$R$5:$R$11</c:f>
              <c:numCache>
                <c:formatCode>0.00_);[Red]\(0.00\)</c:formatCode>
                <c:ptCount val="7"/>
                <c:pt idx="0">
                  <c:v>0.66669514585131695</c:v>
                </c:pt>
                <c:pt idx="1">
                  <c:v>0.17157341944229879</c:v>
                </c:pt>
                <c:pt idx="2">
                  <c:v>0.40096462144281397</c:v>
                </c:pt>
                <c:pt idx="3">
                  <c:v>0.44722209102089244</c:v>
                </c:pt>
                <c:pt idx="4">
                  <c:v>0.54099348287449223</c:v>
                </c:pt>
                <c:pt idx="5">
                  <c:v>0.28545706600450738</c:v>
                </c:pt>
                <c:pt idx="6">
                  <c:v>0.2726645596757219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40544"/>
        <c:axId val="228142080"/>
      </c:barChart>
      <c:catAx>
        <c:axId val="2281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42080"/>
        <c:crosses val="autoZero"/>
        <c:auto val="1"/>
        <c:lblAlgn val="ctr"/>
        <c:lblOffset val="100"/>
        <c:noMultiLvlLbl val="0"/>
      </c:catAx>
      <c:valAx>
        <c:axId val="22814208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8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698249804082547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 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'1.7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'1.7 '!$T$5:$T$11</c:f>
              <c:numCache>
                <c:formatCode>0.000_);[Red]\(0.000\)</c:formatCode>
                <c:ptCount val="7"/>
                <c:pt idx="0">
                  <c:v>0.90824687933136083</c:v>
                </c:pt>
                <c:pt idx="1">
                  <c:v>0.65110838450921837</c:v>
                </c:pt>
                <c:pt idx="2">
                  <c:v>0.86358979117304624</c:v>
                </c:pt>
                <c:pt idx="3">
                  <c:v>0.96535365525199601</c:v>
                </c:pt>
                <c:pt idx="4">
                  <c:v>0.73957530765899904</c:v>
                </c:pt>
                <c:pt idx="5">
                  <c:v>0.86762076944460154</c:v>
                </c:pt>
                <c:pt idx="6">
                  <c:v>0.43882864041497704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78560"/>
        <c:axId val="228180352"/>
      </c:barChart>
      <c:catAx>
        <c:axId val="2281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80352"/>
        <c:crosses val="autoZero"/>
        <c:auto val="1"/>
        <c:lblAlgn val="ctr"/>
        <c:lblOffset val="100"/>
        <c:noMultiLvlLbl val="0"/>
      </c:catAx>
      <c:valAx>
        <c:axId val="22818035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81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'!$L$5:$L$11</c:f>
              <c:numCache>
                <c:formatCode>0.000_);[Red]\(0.000\)</c:formatCode>
                <c:ptCount val="7"/>
                <c:pt idx="0">
                  <c:v>0.88314203730272589</c:v>
                </c:pt>
                <c:pt idx="1">
                  <c:v>1.3080110497237563</c:v>
                </c:pt>
                <c:pt idx="2">
                  <c:v>1.3564559034172294</c:v>
                </c:pt>
                <c:pt idx="3">
                  <c:v>1.1142316349498667</c:v>
                </c:pt>
                <c:pt idx="4">
                  <c:v>1.7440147329650091</c:v>
                </c:pt>
                <c:pt idx="5">
                  <c:v>0.53289339062819718</c:v>
                </c:pt>
                <c:pt idx="6">
                  <c:v>1.2111213423368115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64768"/>
        <c:axId val="228866304"/>
      </c:barChart>
      <c:catAx>
        <c:axId val="228864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66304"/>
        <c:crosses val="autoZero"/>
        <c:auto val="1"/>
        <c:lblAlgn val="ctr"/>
        <c:lblOffset val="100"/>
        <c:noMultiLvlLbl val="0"/>
      </c:catAx>
      <c:valAx>
        <c:axId val="22886630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64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'!$G$5:$G$11</c:f>
              <c:numCache>
                <c:formatCode>0.000_);[Red]\(0.000\)</c:formatCode>
                <c:ptCount val="7"/>
                <c:pt idx="0">
                  <c:v>0.56521739130434989</c:v>
                </c:pt>
                <c:pt idx="1">
                  <c:v>0.49999999999999922</c:v>
                </c:pt>
                <c:pt idx="2">
                  <c:v>0.69999999999999851</c:v>
                </c:pt>
                <c:pt idx="3">
                  <c:v>0.59999999999999687</c:v>
                </c:pt>
                <c:pt idx="4">
                  <c:v>0.2999999999999961</c:v>
                </c:pt>
                <c:pt idx="5">
                  <c:v>0.34999999999999609</c:v>
                </c:pt>
                <c:pt idx="6">
                  <c:v>0.79999999999999694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90496"/>
        <c:axId val="228892032"/>
      </c:barChart>
      <c:catAx>
        <c:axId val="228890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92032"/>
        <c:crosses val="autoZero"/>
        <c:auto val="1"/>
        <c:lblAlgn val="ctr"/>
        <c:lblOffset val="100"/>
        <c:noMultiLvlLbl val="0"/>
      </c:catAx>
      <c:valAx>
        <c:axId val="22889203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9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'!$N$5:$N$11</c:f>
              <c:numCache>
                <c:formatCode>0.000_);[Red]\(0.000\)</c:formatCode>
                <c:ptCount val="7"/>
                <c:pt idx="0">
                  <c:v>0.33214016868173224</c:v>
                </c:pt>
                <c:pt idx="1">
                  <c:v>0.22103118921833992</c:v>
                </c:pt>
                <c:pt idx="2">
                  <c:v>0.12571148886793082</c:v>
                </c:pt>
                <c:pt idx="3">
                  <c:v>0.14367027299192095</c:v>
                </c:pt>
                <c:pt idx="4">
                  <c:v>0.17820639630728655</c:v>
                </c:pt>
                <c:pt idx="5">
                  <c:v>0.26800031692723714</c:v>
                </c:pt>
                <c:pt idx="6">
                  <c:v>0.13261871353100396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12128"/>
        <c:axId val="228918016"/>
      </c:barChart>
      <c:catAx>
        <c:axId val="228912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18016"/>
        <c:crosses val="autoZero"/>
        <c:auto val="1"/>
        <c:lblAlgn val="ctr"/>
        <c:lblOffset val="100"/>
        <c:noMultiLvlLbl val="0"/>
      </c:catAx>
      <c:valAx>
        <c:axId val="22891801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'!$P$5:$P$11</c:f>
              <c:numCache>
                <c:formatCode>0.000_);[Red]\(0.000\)</c:formatCode>
                <c:ptCount val="7"/>
                <c:pt idx="0">
                  <c:v>0.57144112019966153</c:v>
                </c:pt>
                <c:pt idx="1">
                  <c:v>0.19682873145730909</c:v>
                </c:pt>
                <c:pt idx="2">
                  <c:v>0.58792542056060182</c:v>
                </c:pt>
                <c:pt idx="3">
                  <c:v>0.3013568100546587</c:v>
                </c:pt>
                <c:pt idx="4">
                  <c:v>0.27292961593380033</c:v>
                </c:pt>
                <c:pt idx="5">
                  <c:v>0.47993859671196437</c:v>
                </c:pt>
                <c:pt idx="6">
                  <c:v>0.31202447331705263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50400"/>
        <c:axId val="228951936"/>
      </c:barChart>
      <c:catAx>
        <c:axId val="2289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51936"/>
        <c:crosses val="autoZero"/>
        <c:auto val="1"/>
        <c:lblAlgn val="ctr"/>
        <c:lblOffset val="100"/>
        <c:noMultiLvlLbl val="0"/>
      </c:catAx>
      <c:valAx>
        <c:axId val="22895193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895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'!$R$5:$R$11</c:f>
              <c:numCache>
                <c:formatCode>0.00_);[Red]\(0.00\)</c:formatCode>
                <c:ptCount val="7"/>
                <c:pt idx="0">
                  <c:v>0.36639711409011388</c:v>
                </c:pt>
                <c:pt idx="1">
                  <c:v>0.20666794883288772</c:v>
                </c:pt>
                <c:pt idx="2">
                  <c:v>0.7130101892699261</c:v>
                </c:pt>
                <c:pt idx="3">
                  <c:v>0.36403171186880257</c:v>
                </c:pt>
                <c:pt idx="4">
                  <c:v>0.31878931252000159</c:v>
                </c:pt>
                <c:pt idx="5">
                  <c:v>0.72336445777780367</c:v>
                </c:pt>
                <c:pt idx="6">
                  <c:v>0.28597908292719337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76128"/>
        <c:axId val="228977664"/>
      </c:barChart>
      <c:catAx>
        <c:axId val="2289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77664"/>
        <c:crosses val="autoZero"/>
        <c:auto val="1"/>
        <c:lblAlgn val="ctr"/>
        <c:lblOffset val="100"/>
        <c:noMultiLvlLbl val="0"/>
      </c:catAx>
      <c:valAx>
        <c:axId val="22897766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897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 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'1.8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'1.8 '!$T$5:$T$11</c:f>
              <c:numCache>
                <c:formatCode>0.000_);[Red]\(0.000\)</c:formatCode>
                <c:ptCount val="7"/>
                <c:pt idx="0">
                  <c:v>0.92543777451809339</c:v>
                </c:pt>
                <c:pt idx="1">
                  <c:v>0.52047198980076659</c:v>
                </c:pt>
                <c:pt idx="2">
                  <c:v>0.91545722041510014</c:v>
                </c:pt>
                <c:pt idx="3">
                  <c:v>0.83262231791749675</c:v>
                </c:pt>
                <c:pt idx="4">
                  <c:v>0.77269645391600539</c:v>
                </c:pt>
                <c:pt idx="5">
                  <c:v>0.89744561146199986</c:v>
                </c:pt>
                <c:pt idx="6">
                  <c:v>0.68294104782314979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59200"/>
        <c:axId val="229077376"/>
      </c:barChart>
      <c:catAx>
        <c:axId val="2290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77376"/>
        <c:crosses val="autoZero"/>
        <c:auto val="1"/>
        <c:lblAlgn val="ctr"/>
        <c:lblOffset val="100"/>
        <c:noMultiLvlLbl val="0"/>
      </c:catAx>
      <c:valAx>
        <c:axId val="2290773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05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'!$L$5:$L$11</c:f>
              <c:numCache>
                <c:formatCode>0.000_);[Red]\(0.000\)</c:formatCode>
                <c:ptCount val="7"/>
                <c:pt idx="0">
                  <c:v>0.90982496100349219</c:v>
                </c:pt>
                <c:pt idx="1">
                  <c:v>-0.34009696534386785</c:v>
                </c:pt>
                <c:pt idx="2">
                  <c:v>0.96360806847429159</c:v>
                </c:pt>
                <c:pt idx="3">
                  <c:v>0.79355958580235753</c:v>
                </c:pt>
                <c:pt idx="4">
                  <c:v>1.1903393787035366</c:v>
                </c:pt>
                <c:pt idx="5">
                  <c:v>-0.11336565511462261</c:v>
                </c:pt>
                <c:pt idx="6">
                  <c:v>-0.22673131022924523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'!$G$5:$G$11</c:f>
              <c:numCache>
                <c:formatCode>0.000_);[Red]\(0.000\)</c:formatCode>
                <c:ptCount val="7"/>
                <c:pt idx="0">
                  <c:v>0.48192771084336999</c:v>
                </c:pt>
                <c:pt idx="1">
                  <c:v>0.46511627906977293</c:v>
                </c:pt>
                <c:pt idx="2">
                  <c:v>0.52325581395349041</c:v>
                </c:pt>
                <c:pt idx="3">
                  <c:v>0.290697674418607</c:v>
                </c:pt>
                <c:pt idx="4">
                  <c:v>0.23255813953488352</c:v>
                </c:pt>
                <c:pt idx="5">
                  <c:v>0.58139534883721211</c:v>
                </c:pt>
                <c:pt idx="6">
                  <c:v>0.23255813953488522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'!$A$5</c:f>
              <c:strCache>
                <c:ptCount val="1"/>
                <c:pt idx="0">
                  <c:v>碎石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'!$B$5:$P$5</c:f>
              <c:numCache>
                <c:formatCode>0.00_);[Red]\(0.00\)</c:formatCode>
                <c:ptCount val="15"/>
                <c:pt idx="0">
                  <c:v>0.29772727272727201</c:v>
                </c:pt>
                <c:pt idx="1">
                  <c:v>0.5</c:v>
                </c:pt>
                <c:pt idx="2">
                  <c:v>0.46511627906977099</c:v>
                </c:pt>
                <c:pt idx="3">
                  <c:v>0.41666666666666702</c:v>
                </c:pt>
                <c:pt idx="4">
                  <c:v>0.47169811320754601</c:v>
                </c:pt>
                <c:pt idx="5">
                  <c:v>0.34883720930232459</c:v>
                </c:pt>
                <c:pt idx="6">
                  <c:v>0.47368421052631171</c:v>
                </c:pt>
                <c:pt idx="7">
                  <c:v>0.65217391304347472</c:v>
                </c:pt>
                <c:pt idx="8">
                  <c:v>0.1851851851851872</c:v>
                </c:pt>
                <c:pt idx="9">
                  <c:v>0.42857142857143504</c:v>
                </c:pt>
                <c:pt idx="10">
                  <c:v>0.49999999999999545</c:v>
                </c:pt>
                <c:pt idx="11">
                  <c:v>0.37777777777777388</c:v>
                </c:pt>
                <c:pt idx="12">
                  <c:v>0.41666666666666652</c:v>
                </c:pt>
                <c:pt idx="13">
                  <c:v>0.43333333333333823</c:v>
                </c:pt>
                <c:pt idx="14">
                  <c:v>0.36363636363636065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9008"/>
        <c:axId val="193274240"/>
      </c:lineChart>
      <c:dateAx>
        <c:axId val="1932590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93274240"/>
        <c:crosses val="autoZero"/>
        <c:auto val="1"/>
        <c:lblOffset val="100"/>
        <c:baseTimeUnit val="days"/>
      </c:dateAx>
      <c:valAx>
        <c:axId val="193274240"/>
        <c:scaling>
          <c:orientation val="minMax"/>
          <c:max val="1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932590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'!$N$5:$N$11</c:f>
              <c:numCache>
                <c:formatCode>0.000_);[Red]\(0.000\)</c:formatCode>
                <c:ptCount val="7"/>
                <c:pt idx="0">
                  <c:v>0.36974978151126647</c:v>
                </c:pt>
                <c:pt idx="1">
                  <c:v>0.17685520540680816</c:v>
                </c:pt>
                <c:pt idx="2">
                  <c:v>0.15368107504315739</c:v>
                </c:pt>
                <c:pt idx="3">
                  <c:v>7.6840537521578697E-2</c:v>
                </c:pt>
                <c:pt idx="4">
                  <c:v>0.20490810005754317</c:v>
                </c:pt>
                <c:pt idx="5">
                  <c:v>0.25125636078484465</c:v>
                </c:pt>
                <c:pt idx="6">
                  <c:v>0.21344593755994087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'!$P$5:$P$11</c:f>
              <c:numCache>
                <c:formatCode>0.000_);[Red]\(0.000\)</c:formatCode>
                <c:ptCount val="7"/>
                <c:pt idx="0">
                  <c:v>0.63533971945515111</c:v>
                </c:pt>
                <c:pt idx="1">
                  <c:v>0.20188098902608467</c:v>
                </c:pt>
                <c:pt idx="2">
                  <c:v>0.59983137745460091</c:v>
                </c:pt>
                <c:pt idx="3">
                  <c:v>0.28429255529464448</c:v>
                </c:pt>
                <c:pt idx="4">
                  <c:v>0.15779039630132019</c:v>
                </c:pt>
                <c:pt idx="5">
                  <c:v>0.66020823677228768</c:v>
                </c:pt>
                <c:pt idx="6">
                  <c:v>0.27687774151006905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20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'!$R$5:$R$11</c:f>
              <c:numCache>
                <c:formatCode>0.00_);[Red]\(0.00\)</c:formatCode>
                <c:ptCount val="7"/>
                <c:pt idx="0">
                  <c:v>0.53928176038217057</c:v>
                </c:pt>
                <c:pt idx="1">
                  <c:v>0.27818459818788338</c:v>
                </c:pt>
                <c:pt idx="2">
                  <c:v>0.47993294315869678</c:v>
                </c:pt>
                <c:pt idx="3">
                  <c:v>0.3333114117950966</c:v>
                </c:pt>
                <c:pt idx="4">
                  <c:v>0.30980385298174917</c:v>
                </c:pt>
                <c:pt idx="5">
                  <c:v>0.67757524310344341</c:v>
                </c:pt>
                <c:pt idx="6">
                  <c:v>5.1701767046757316E-2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921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'1.9 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'1.9 '!$T$5:$T$11</c:f>
              <c:numCache>
                <c:formatCode>0.000_);[Red]\(0.000\)</c:formatCode>
                <c:ptCount val="7"/>
                <c:pt idx="0">
                  <c:v>0.95135535893055256</c:v>
                </c:pt>
                <c:pt idx="1">
                  <c:v>0.44363716930764324</c:v>
                </c:pt>
                <c:pt idx="2">
                  <c:v>0.89590681919968429</c:v>
                </c:pt>
                <c:pt idx="3">
                  <c:v>0.63884274460476831</c:v>
                </c:pt>
                <c:pt idx="4">
                  <c:v>0.61477466006011361</c:v>
                </c:pt>
                <c:pt idx="5">
                  <c:v>0.88921882926617102</c:v>
                </c:pt>
                <c:pt idx="6">
                  <c:v>0.4944596355055233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23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'1.10'!$L$5:$L$11</c:f>
              <c:numCache>
                <c:formatCode>0.000_);[Red]\(0.000\)</c:formatCode>
                <c:ptCount val="7"/>
                <c:pt idx="0">
                  <c:v>0.97781827828391199</c:v>
                </c:pt>
                <c:pt idx="1">
                  <c:v>-0.31286134328851301</c:v>
                </c:pt>
                <c:pt idx="2">
                  <c:v>1.5017344477848624</c:v>
                </c:pt>
                <c:pt idx="3">
                  <c:v>0.68829495523472861</c:v>
                </c:pt>
                <c:pt idx="4">
                  <c:v>0.40671974627506696</c:v>
                </c:pt>
                <c:pt idx="5">
                  <c:v>0.21900294030195913</c:v>
                </c:pt>
                <c:pt idx="6">
                  <c:v>-0.20335987313753334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6560"/>
        <c:axId val="211348096"/>
      </c:barChart>
      <c:catAx>
        <c:axId val="211346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48096"/>
        <c:crosses val="autoZero"/>
        <c:auto val="1"/>
        <c:lblAlgn val="ctr"/>
        <c:lblOffset val="100"/>
        <c:noMultiLvlLbl val="0"/>
      </c:catAx>
      <c:valAx>
        <c:axId val="21134809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46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'1.10'!$G$5:$G$11</c:f>
              <c:numCache>
                <c:formatCode>0.000_);[Red]\(0.000\)</c:formatCode>
                <c:ptCount val="7"/>
                <c:pt idx="0">
                  <c:v>0.5102040816326513</c:v>
                </c:pt>
                <c:pt idx="1">
                  <c:v>0.41666666666666846</c:v>
                </c:pt>
                <c:pt idx="2">
                  <c:v>0.67708333333333648</c:v>
                </c:pt>
                <c:pt idx="3">
                  <c:v>0.26041666666667096</c:v>
                </c:pt>
                <c:pt idx="4">
                  <c:v>0.41666666666667068</c:v>
                </c:pt>
                <c:pt idx="5">
                  <c:v>0.3125000000000025</c:v>
                </c:pt>
                <c:pt idx="6">
                  <c:v>0.46875000000000072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93152"/>
        <c:axId val="228626432"/>
      </c:barChart>
      <c:catAx>
        <c:axId val="22779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26432"/>
        <c:crosses val="autoZero"/>
        <c:auto val="1"/>
        <c:lblAlgn val="ctr"/>
        <c:lblOffset val="100"/>
        <c:noMultiLvlLbl val="0"/>
      </c:catAx>
      <c:valAx>
        <c:axId val="22862643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793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'1.10'!$N$5:$N$11</c:f>
              <c:numCache>
                <c:formatCode>0.000_);[Red]\(0.000\)</c:formatCode>
                <c:ptCount val="7"/>
                <c:pt idx="0">
                  <c:v>0.35023400738597676</c:v>
                </c:pt>
                <c:pt idx="1">
                  <c:v>5.4743772034046879E-2</c:v>
                </c:pt>
                <c:pt idx="2">
                  <c:v>7.5799068970218805E-2</c:v>
                </c:pt>
                <c:pt idx="3">
                  <c:v>8.4221187744687551E-2</c:v>
                </c:pt>
                <c:pt idx="4">
                  <c:v>0.20634190997448432</c:v>
                </c:pt>
                <c:pt idx="5">
                  <c:v>0.14949260824682023</c:v>
                </c:pt>
                <c:pt idx="6">
                  <c:v>4.8427182953195369E-2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54464"/>
        <c:axId val="229356672"/>
      </c:barChart>
      <c:catAx>
        <c:axId val="228654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56672"/>
        <c:crosses val="autoZero"/>
        <c:auto val="1"/>
        <c:lblAlgn val="ctr"/>
        <c:lblOffset val="100"/>
        <c:noMultiLvlLbl val="0"/>
      </c:catAx>
      <c:valAx>
        <c:axId val="22935667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54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'1.10'!$P$5:$P$11</c:f>
              <c:numCache>
                <c:formatCode>0.000_);[Red]\(0.000\)</c:formatCode>
                <c:ptCount val="7"/>
                <c:pt idx="0">
                  <c:v>0.53869121978746959</c:v>
                </c:pt>
                <c:pt idx="1">
                  <c:v>6.0413101585463425E-2</c:v>
                </c:pt>
                <c:pt idx="2">
                  <c:v>0.56610575984412759</c:v>
                </c:pt>
                <c:pt idx="3">
                  <c:v>0.17119447601166057</c:v>
                </c:pt>
                <c:pt idx="4">
                  <c:v>0.26197236542848235</c:v>
                </c:pt>
                <c:pt idx="5">
                  <c:v>0.56201938055016998</c:v>
                </c:pt>
                <c:pt idx="6">
                  <c:v>0.32212363275599593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25504"/>
        <c:axId val="228727040"/>
      </c:barChart>
      <c:catAx>
        <c:axId val="2287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27040"/>
        <c:crosses val="autoZero"/>
        <c:auto val="1"/>
        <c:lblAlgn val="ctr"/>
        <c:lblOffset val="100"/>
        <c:noMultiLvlLbl val="0"/>
      </c:catAx>
      <c:valAx>
        <c:axId val="22872704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872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'1.10'!$R$5:$R$11</c:f>
              <c:numCache>
                <c:formatCode>0.00_);[Red]\(0.00\)</c:formatCode>
                <c:ptCount val="7"/>
                <c:pt idx="0">
                  <c:v>0.33573378648986291</c:v>
                </c:pt>
                <c:pt idx="1">
                  <c:v>0.33461202381461119</c:v>
                </c:pt>
                <c:pt idx="2">
                  <c:v>0.7442144343481979</c:v>
                </c:pt>
                <c:pt idx="3">
                  <c:v>0.2964155551532186</c:v>
                </c:pt>
                <c:pt idx="4">
                  <c:v>0.34682078369066005</c:v>
                </c:pt>
                <c:pt idx="5">
                  <c:v>0.66353838772103324</c:v>
                </c:pt>
                <c:pt idx="6">
                  <c:v>0.3116224594673993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63520"/>
        <c:axId val="228765056"/>
      </c:barChart>
      <c:catAx>
        <c:axId val="2287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65056"/>
        <c:crosses val="autoZero"/>
        <c:auto val="1"/>
        <c:lblAlgn val="ctr"/>
        <c:lblOffset val="100"/>
        <c:noMultiLvlLbl val="0"/>
      </c:catAx>
      <c:valAx>
        <c:axId val="22876505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876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'1.10'!$T$3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'1.10'!$T$5:$T$11</c:f>
              <c:numCache>
                <c:formatCode>0.000_);[Red]\(0.000\)</c:formatCode>
                <c:ptCount val="7"/>
                <c:pt idx="0">
                  <c:v>0.91522828389839117</c:v>
                </c:pt>
                <c:pt idx="1">
                  <c:v>0.52721082290130716</c:v>
                </c:pt>
                <c:pt idx="2">
                  <c:v>0.95406003345945367</c:v>
                </c:pt>
                <c:pt idx="3">
                  <c:v>0.60064983869611044</c:v>
                </c:pt>
                <c:pt idx="4">
                  <c:v>0.66790166884851232</c:v>
                </c:pt>
                <c:pt idx="5">
                  <c:v>0.80859458495315639</c:v>
                </c:pt>
                <c:pt idx="6">
                  <c:v>0.53785379633356178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93344"/>
        <c:axId val="228819712"/>
      </c:barChart>
      <c:catAx>
        <c:axId val="2287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19712"/>
        <c:crosses val="autoZero"/>
        <c:auto val="1"/>
        <c:lblAlgn val="ctr"/>
        <c:lblOffset val="100"/>
        <c:noMultiLvlLbl val="0"/>
      </c:catAx>
      <c:valAx>
        <c:axId val="22881971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879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'!$B$6:$P$6</c:f>
              <c:numCache>
                <c:formatCode>0.00_);[Red]\(0.00\)</c:formatCode>
                <c:ptCount val="15"/>
                <c:pt idx="0">
                  <c:v>0.921969696969696</c:v>
                </c:pt>
                <c:pt idx="1">
                  <c:v>0.69999999999999896</c:v>
                </c:pt>
                <c:pt idx="2">
                  <c:v>0.52325581395348897</c:v>
                </c:pt>
                <c:pt idx="3">
                  <c:v>0.67708333333333504</c:v>
                </c:pt>
                <c:pt idx="4">
                  <c:v>0.660377358490566</c:v>
                </c:pt>
                <c:pt idx="5">
                  <c:v>0.63953488372092726</c:v>
                </c:pt>
                <c:pt idx="6">
                  <c:v>0.52631578947367996</c:v>
                </c:pt>
                <c:pt idx="7">
                  <c:v>0.76086956521739291</c:v>
                </c:pt>
                <c:pt idx="8">
                  <c:v>0.55555555555555525</c:v>
                </c:pt>
                <c:pt idx="9">
                  <c:v>0.71428571428570486</c:v>
                </c:pt>
                <c:pt idx="10">
                  <c:v>0.62500000000000211</c:v>
                </c:pt>
                <c:pt idx="11">
                  <c:v>0.62222222222221713</c:v>
                </c:pt>
                <c:pt idx="12">
                  <c:v>0.63333333333333242</c:v>
                </c:pt>
                <c:pt idx="13">
                  <c:v>0.50000000000000888</c:v>
                </c:pt>
                <c:pt idx="14">
                  <c:v>-9.0909090909098267E-2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85120"/>
        <c:axId val="193324928"/>
      </c:lineChart>
      <c:dateAx>
        <c:axId val="193285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24928"/>
        <c:crosses val="autoZero"/>
        <c:auto val="1"/>
        <c:lblOffset val="100"/>
        <c:baseTimeUnit val="days"/>
      </c:dateAx>
      <c:valAx>
        <c:axId val="193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'1.11'!$L$5:$L$11</c:f>
              <c:numCache>
                <c:formatCode>0.000_);[Red]\(0.000\)</c:formatCode>
                <c:ptCount val="7"/>
                <c:pt idx="0">
                  <c:v>0.72422183819001651</c:v>
                </c:pt>
                <c:pt idx="1">
                  <c:v>8.5263082075845459E-2</c:v>
                </c:pt>
                <c:pt idx="2">
                  <c:v>0.28989447905787441</c:v>
                </c:pt>
                <c:pt idx="3">
                  <c:v>0.27284186264270538</c:v>
                </c:pt>
                <c:pt idx="4">
                  <c:v>0.39221017754888898</c:v>
                </c:pt>
                <c:pt idx="5">
                  <c:v>0.25578924622753629</c:v>
                </c:pt>
                <c:pt idx="6">
                  <c:v>0.22168401339719807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97632"/>
        <c:axId val="229399168"/>
      </c:barChart>
      <c:catAx>
        <c:axId val="229397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99168"/>
        <c:crosses val="autoZero"/>
        <c:auto val="1"/>
        <c:lblAlgn val="ctr"/>
        <c:lblOffset val="100"/>
        <c:noMultiLvlLbl val="0"/>
      </c:catAx>
      <c:valAx>
        <c:axId val="22939916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97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'1.11'!$G$5:$G$11</c:f>
              <c:numCache>
                <c:formatCode>0.000_);[Red]\(0.000\)</c:formatCode>
                <c:ptCount val="7"/>
                <c:pt idx="0">
                  <c:v>0.44502617801047067</c:v>
                </c:pt>
                <c:pt idx="1">
                  <c:v>0.47169811320754773</c:v>
                </c:pt>
                <c:pt idx="2">
                  <c:v>0.66037735849056711</c:v>
                </c:pt>
                <c:pt idx="3">
                  <c:v>0.42452830188679797</c:v>
                </c:pt>
                <c:pt idx="4">
                  <c:v>0.37735849056603743</c:v>
                </c:pt>
                <c:pt idx="5">
                  <c:v>0.5660377358490567</c:v>
                </c:pt>
                <c:pt idx="6">
                  <c:v>0.42452830188679458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39744"/>
        <c:axId val="229703680"/>
      </c:barChart>
      <c:catAx>
        <c:axId val="22943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03680"/>
        <c:crosses val="autoZero"/>
        <c:auto val="1"/>
        <c:lblAlgn val="ctr"/>
        <c:lblOffset val="100"/>
        <c:noMultiLvlLbl val="0"/>
      </c:catAx>
      <c:valAx>
        <c:axId val="22970368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39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'1.11'!$N$5:$N$11</c:f>
              <c:numCache>
                <c:formatCode>0.000_);[Red]\(0.000\)</c:formatCode>
                <c:ptCount val="7"/>
                <c:pt idx="0">
                  <c:v>0.16168733098695023</c:v>
                </c:pt>
                <c:pt idx="1">
                  <c:v>6.3152891987823159E-2</c:v>
                </c:pt>
                <c:pt idx="2">
                  <c:v>7.1687066580772271E-2</c:v>
                </c:pt>
                <c:pt idx="3">
                  <c:v>4.0964038046155546E-2</c:v>
                </c:pt>
                <c:pt idx="4">
                  <c:v>6.9980231662182424E-2</c:v>
                </c:pt>
                <c:pt idx="5">
                  <c:v>0.12289211413846678</c:v>
                </c:pt>
                <c:pt idx="6">
                  <c:v>7.6807571336541675E-2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11232"/>
        <c:axId val="229737600"/>
      </c:barChart>
      <c:catAx>
        <c:axId val="22971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37600"/>
        <c:crosses val="autoZero"/>
        <c:auto val="1"/>
        <c:lblAlgn val="ctr"/>
        <c:lblOffset val="100"/>
        <c:noMultiLvlLbl val="0"/>
      </c:catAx>
      <c:valAx>
        <c:axId val="22973760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11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'1.11'!$P$5:$P$11</c:f>
              <c:numCache>
                <c:formatCode>0.000_);[Red]\(0.000\)</c:formatCode>
                <c:ptCount val="7"/>
                <c:pt idx="0">
                  <c:v>0.62533369326685284</c:v>
                </c:pt>
                <c:pt idx="1">
                  <c:v>0.10472793572004424</c:v>
                </c:pt>
                <c:pt idx="2">
                  <c:v>0.69960890699097011</c:v>
                </c:pt>
                <c:pt idx="3">
                  <c:v>0.2690997483187777</c:v>
                </c:pt>
                <c:pt idx="4">
                  <c:v>0.31870656366851458</c:v>
                </c:pt>
                <c:pt idx="5">
                  <c:v>0.65697319567721346</c:v>
                </c:pt>
                <c:pt idx="6">
                  <c:v>0.34130652776198722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1792"/>
        <c:axId val="229763328"/>
      </c:barChart>
      <c:catAx>
        <c:axId val="2297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63328"/>
        <c:crosses val="autoZero"/>
        <c:auto val="1"/>
        <c:lblAlgn val="ctr"/>
        <c:lblOffset val="100"/>
        <c:noMultiLvlLbl val="0"/>
      </c:catAx>
      <c:valAx>
        <c:axId val="22976332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7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'1.11'!$R$5:$R$11</c:f>
              <c:numCache>
                <c:formatCode>0.00_);[Red]\(0.00\)</c:formatCode>
                <c:ptCount val="7"/>
                <c:pt idx="0">
                  <c:v>0.50089767022297538</c:v>
                </c:pt>
                <c:pt idx="1">
                  <c:v>0.41188131383535226</c:v>
                </c:pt>
                <c:pt idx="2">
                  <c:v>0.52988794370322057</c:v>
                </c:pt>
                <c:pt idx="3">
                  <c:v>0.25967436519822096</c:v>
                </c:pt>
                <c:pt idx="4">
                  <c:v>0.29130737933355588</c:v>
                </c:pt>
                <c:pt idx="5">
                  <c:v>0.43766233647368991</c:v>
                </c:pt>
                <c:pt idx="6">
                  <c:v>0.26545214044607501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40768"/>
        <c:axId val="229842304"/>
      </c:barChart>
      <c:catAx>
        <c:axId val="2298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42304"/>
        <c:crosses val="autoZero"/>
        <c:auto val="1"/>
        <c:lblAlgn val="ctr"/>
        <c:lblOffset val="100"/>
        <c:noMultiLvlLbl val="0"/>
      </c:catAx>
      <c:valAx>
        <c:axId val="22984230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984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'1.11'!$T$3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'1.11'!$T$5:$T$11</c:f>
              <c:numCache>
                <c:formatCode>0.000_);[Red]\(0.000\)</c:formatCode>
                <c:ptCount val="7"/>
                <c:pt idx="0">
                  <c:v>0.92593459286812996</c:v>
                </c:pt>
                <c:pt idx="1">
                  <c:v>0.44976120439683831</c:v>
                </c:pt>
                <c:pt idx="2">
                  <c:v>0.92281527939976127</c:v>
                </c:pt>
                <c:pt idx="3">
                  <c:v>0.5761153799551707</c:v>
                </c:pt>
                <c:pt idx="4">
                  <c:v>0.477708015037067</c:v>
                </c:pt>
                <c:pt idx="5">
                  <c:v>0.90832399072569259</c:v>
                </c:pt>
                <c:pt idx="6">
                  <c:v>0.39990494781966335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70592"/>
        <c:axId val="229876480"/>
      </c:barChart>
      <c:catAx>
        <c:axId val="2298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76480"/>
        <c:crosses val="autoZero"/>
        <c:auto val="1"/>
        <c:lblAlgn val="ctr"/>
        <c:lblOffset val="100"/>
        <c:noMultiLvlLbl val="0"/>
      </c:catAx>
      <c:valAx>
        <c:axId val="22987648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87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'1.12'!$L$5:$L$11</c:f>
              <c:numCache>
                <c:formatCode>0.000_);[Red]\(0.000\)</c:formatCode>
                <c:ptCount val="7"/>
                <c:pt idx="0">
                  <c:v>0.63063263041065487</c:v>
                </c:pt>
                <c:pt idx="1">
                  <c:v>7.2432255244755037E-2</c:v>
                </c:pt>
                <c:pt idx="2">
                  <c:v>-0.1345170454545456</c:v>
                </c:pt>
                <c:pt idx="3">
                  <c:v>0.43459353146853147</c:v>
                </c:pt>
                <c:pt idx="4">
                  <c:v>0.26903409090909081</c:v>
                </c:pt>
                <c:pt idx="5">
                  <c:v>0.49667832167832149</c:v>
                </c:pt>
                <c:pt idx="6">
                  <c:v>0.24833916083916058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66976"/>
        <c:axId val="229968512"/>
      </c:barChart>
      <c:catAx>
        <c:axId val="229966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68512"/>
        <c:crosses val="autoZero"/>
        <c:auto val="1"/>
        <c:lblAlgn val="ctr"/>
        <c:lblOffset val="100"/>
        <c:noMultiLvlLbl val="0"/>
      </c:catAx>
      <c:valAx>
        <c:axId val="22996851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66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'1.12'!$G$5:$G$11</c:f>
              <c:numCache>
                <c:formatCode>0.000_);[Red]\(0.000\)</c:formatCode>
                <c:ptCount val="7"/>
                <c:pt idx="0">
                  <c:v>0.3676470588235296</c:v>
                </c:pt>
                <c:pt idx="1">
                  <c:v>0.34883720930232459</c:v>
                </c:pt>
                <c:pt idx="2">
                  <c:v>0.63953488372092726</c:v>
                </c:pt>
                <c:pt idx="3">
                  <c:v>0.34883720930232459</c:v>
                </c:pt>
                <c:pt idx="4">
                  <c:v>0.29069767441860073</c:v>
                </c:pt>
                <c:pt idx="5">
                  <c:v>0.46511627906976605</c:v>
                </c:pt>
                <c:pt idx="6">
                  <c:v>0.23255813953488305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84512"/>
        <c:axId val="229998592"/>
      </c:barChart>
      <c:catAx>
        <c:axId val="229984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98592"/>
        <c:crosses val="autoZero"/>
        <c:auto val="1"/>
        <c:lblAlgn val="ctr"/>
        <c:lblOffset val="100"/>
        <c:noMultiLvlLbl val="0"/>
      </c:catAx>
      <c:valAx>
        <c:axId val="22999859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984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'1.12'!$N$5:$N$11</c:f>
              <c:numCache>
                <c:formatCode>0.000_);[Red]\(0.000\)</c:formatCode>
                <c:ptCount val="7"/>
                <c:pt idx="0">
                  <c:v>0.16808221458401534</c:v>
                </c:pt>
                <c:pt idx="1">
                  <c:v>9.2701558109160018E-2</c:v>
                </c:pt>
                <c:pt idx="2">
                  <c:v>6.8931927824760153E-2</c:v>
                </c:pt>
                <c:pt idx="3">
                  <c:v>0.1045863732513601</c:v>
                </c:pt>
                <c:pt idx="4">
                  <c:v>8.081674296695994E-2</c:v>
                </c:pt>
                <c:pt idx="5">
                  <c:v>0.14024081867796004</c:v>
                </c:pt>
                <c:pt idx="6">
                  <c:v>6.6554964796319963E-2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26624"/>
        <c:axId val="230028416"/>
      </c:barChart>
      <c:catAx>
        <c:axId val="230026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028416"/>
        <c:crosses val="autoZero"/>
        <c:auto val="1"/>
        <c:lblAlgn val="ctr"/>
        <c:lblOffset val="100"/>
        <c:noMultiLvlLbl val="0"/>
      </c:catAx>
      <c:valAx>
        <c:axId val="23002841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026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'1.12'!$P$5:$P$11</c:f>
              <c:numCache>
                <c:formatCode>0.000_);[Red]\(0.000\)</c:formatCode>
                <c:ptCount val="7"/>
                <c:pt idx="0">
                  <c:v>0.65947060360603782</c:v>
                </c:pt>
                <c:pt idx="1">
                  <c:v>0.2032954600987478</c:v>
                </c:pt>
                <c:pt idx="2">
                  <c:v>0.68421374833994408</c:v>
                </c:pt>
                <c:pt idx="3">
                  <c:v>0.3595720400582007</c:v>
                </c:pt>
                <c:pt idx="4">
                  <c:v>0.42378812165891172</c:v>
                </c:pt>
                <c:pt idx="5">
                  <c:v>0.57394453560047853</c:v>
                </c:pt>
                <c:pt idx="6">
                  <c:v>0.18257011906251949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36224"/>
        <c:axId val="230037760"/>
      </c:barChart>
      <c:catAx>
        <c:axId val="230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37760"/>
        <c:crosses val="autoZero"/>
        <c:auto val="1"/>
        <c:lblAlgn val="ctr"/>
        <c:lblOffset val="100"/>
        <c:noMultiLvlLbl val="0"/>
      </c:catAx>
      <c:valAx>
        <c:axId val="23003776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03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'!$A$7</c:f>
              <c:strCache>
                <c:ptCount val="1"/>
                <c:pt idx="0">
                  <c:v>陶粒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'!$B$7:$P$7</c:f>
              <c:numCache>
                <c:formatCode>0.00_);[Red]\(0.00\)</c:formatCode>
                <c:ptCount val="15"/>
                <c:pt idx="0">
                  <c:v>0.80492424242424299</c:v>
                </c:pt>
                <c:pt idx="1">
                  <c:v>0.59999999999999798</c:v>
                </c:pt>
                <c:pt idx="2">
                  <c:v>0.290697674418604</c:v>
                </c:pt>
                <c:pt idx="3">
                  <c:v>0.26041666666666802</c:v>
                </c:pt>
                <c:pt idx="4">
                  <c:v>0.42452830188679602</c:v>
                </c:pt>
                <c:pt idx="5">
                  <c:v>0.34883720930232459</c:v>
                </c:pt>
                <c:pt idx="6">
                  <c:v>0.52631578947368274</c:v>
                </c:pt>
                <c:pt idx="7">
                  <c:v>0.54347826086956819</c:v>
                </c:pt>
                <c:pt idx="8">
                  <c:v>0.3086419753086434</c:v>
                </c:pt>
                <c:pt idx="9">
                  <c:v>0.57142857142856995</c:v>
                </c:pt>
                <c:pt idx="10">
                  <c:v>0.49999999999999545</c:v>
                </c:pt>
                <c:pt idx="11">
                  <c:v>0.46666666666666207</c:v>
                </c:pt>
                <c:pt idx="12">
                  <c:v>0.5499999999999946</c:v>
                </c:pt>
                <c:pt idx="13">
                  <c:v>0.2666666666666706</c:v>
                </c:pt>
                <c:pt idx="14">
                  <c:v>9.0909090909082127E-2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64736"/>
        <c:axId val="193367424"/>
      </c:lineChart>
      <c:dateAx>
        <c:axId val="1933647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93367424"/>
        <c:crosses val="autoZero"/>
        <c:auto val="1"/>
        <c:lblOffset val="100"/>
        <c:baseTimeUnit val="days"/>
      </c:dateAx>
      <c:valAx>
        <c:axId val="193367424"/>
        <c:scaling>
          <c:orientation val="minMax"/>
          <c:max val="1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933647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'1.12'!$R$5:$R$11</c:f>
              <c:numCache>
                <c:formatCode>0.00_);[Red]\(0.00\)</c:formatCode>
                <c:ptCount val="7"/>
                <c:pt idx="0">
                  <c:v>0.38392415851489681</c:v>
                </c:pt>
                <c:pt idx="1">
                  <c:v>0.2848552684116063</c:v>
                </c:pt>
                <c:pt idx="2">
                  <c:v>0.66780214987853415</c:v>
                </c:pt>
                <c:pt idx="3">
                  <c:v>0.71816538803317387</c:v>
                </c:pt>
                <c:pt idx="4">
                  <c:v>0.59264455717446418</c:v>
                </c:pt>
                <c:pt idx="5">
                  <c:v>0.692376030840818</c:v>
                </c:pt>
                <c:pt idx="6">
                  <c:v>0.42005229704595243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74240"/>
        <c:axId val="230075776"/>
      </c:barChart>
      <c:catAx>
        <c:axId val="2300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75776"/>
        <c:crosses val="autoZero"/>
        <c:auto val="1"/>
        <c:lblAlgn val="ctr"/>
        <c:lblOffset val="100"/>
        <c:noMultiLvlLbl val="0"/>
      </c:catAx>
      <c:valAx>
        <c:axId val="23007577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007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'1.12'!$T$3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'1.12'!$A$5:$A$11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'1.12'!$T$5:$T$11</c:f>
              <c:numCache>
                <c:formatCode>0.000_);[Red]\(0.000\)</c:formatCode>
                <c:ptCount val="7"/>
                <c:pt idx="0">
                  <c:v>0.98520242133043223</c:v>
                </c:pt>
                <c:pt idx="1">
                  <c:v>0.54544624156303767</c:v>
                </c:pt>
                <c:pt idx="2">
                  <c:v>0.82763600352387701</c:v>
                </c:pt>
                <c:pt idx="3">
                  <c:v>0.73318555707468169</c:v>
                </c:pt>
                <c:pt idx="4">
                  <c:v>0.67765418261102761</c:v>
                </c:pt>
                <c:pt idx="5">
                  <c:v>0.62295999245117939</c:v>
                </c:pt>
                <c:pt idx="6">
                  <c:v>0.64215738699611924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95872"/>
        <c:axId val="230109952"/>
      </c:barChart>
      <c:catAx>
        <c:axId val="2300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09952"/>
        <c:crosses val="autoZero"/>
        <c:auto val="1"/>
        <c:lblAlgn val="ctr"/>
        <c:lblOffset val="100"/>
        <c:noMultiLvlLbl val="0"/>
      </c:catAx>
      <c:valAx>
        <c:axId val="23010995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09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'1.13'!$L$5:$L$11</c:f>
              <c:numCache>
                <c:formatCode>0.000_);[Red]\(0.000\)</c:formatCode>
                <c:ptCount val="7"/>
                <c:pt idx="0">
                  <c:v>0.6476898075619052</c:v>
                </c:pt>
                <c:pt idx="1">
                  <c:v>1.5712887222286479E-2</c:v>
                </c:pt>
                <c:pt idx="2">
                  <c:v>-4.7138661666860419E-2</c:v>
                </c:pt>
                <c:pt idx="3">
                  <c:v>-0.10999021055600751</c:v>
                </c:pt>
                <c:pt idx="4">
                  <c:v>0.1257030977782938</c:v>
                </c:pt>
                <c:pt idx="5">
                  <c:v>-4.7138661666860419E-2</c:v>
                </c:pt>
                <c:pt idx="6">
                  <c:v>0.39282218055716867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43104"/>
        <c:axId val="230144640"/>
      </c:barChart>
      <c:catAx>
        <c:axId val="230143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44640"/>
        <c:crosses val="autoZero"/>
        <c:auto val="1"/>
        <c:lblAlgn val="ctr"/>
        <c:lblOffset val="100"/>
        <c:noMultiLvlLbl val="0"/>
      </c:catAx>
      <c:valAx>
        <c:axId val="23014464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43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'1.13'!$G$5:$G$11</c:f>
              <c:numCache>
                <c:formatCode>0.000_);[Red]\(0.000\)</c:formatCode>
                <c:ptCount val="7"/>
                <c:pt idx="0">
                  <c:v>0.17391304347826042</c:v>
                </c:pt>
                <c:pt idx="1">
                  <c:v>0.47368421052631171</c:v>
                </c:pt>
                <c:pt idx="2">
                  <c:v>0.52631578947367996</c:v>
                </c:pt>
                <c:pt idx="3">
                  <c:v>0.52631578947368274</c:v>
                </c:pt>
                <c:pt idx="4">
                  <c:v>5.2631578947365372E-2</c:v>
                </c:pt>
                <c:pt idx="5">
                  <c:v>0.44736842105263164</c:v>
                </c:pt>
                <c:pt idx="6">
                  <c:v>0.28947368421052694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93408"/>
        <c:axId val="230195200"/>
      </c:barChart>
      <c:catAx>
        <c:axId val="230193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95200"/>
        <c:crosses val="autoZero"/>
        <c:auto val="1"/>
        <c:lblAlgn val="ctr"/>
        <c:lblOffset val="100"/>
        <c:noMultiLvlLbl val="0"/>
      </c:catAx>
      <c:valAx>
        <c:axId val="23019520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93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'1.13'!$N$5:$N$11</c:f>
              <c:numCache>
                <c:formatCode>0.000_);[Red]\(0.000\)</c:formatCode>
                <c:ptCount val="7"/>
                <c:pt idx="0">
                  <c:v>0.21859785026521683</c:v>
                </c:pt>
                <c:pt idx="1">
                  <c:v>3.2278934586137058E-2</c:v>
                </c:pt>
                <c:pt idx="2">
                  <c:v>0.10759644862045646</c:v>
                </c:pt>
                <c:pt idx="3">
                  <c:v>0.10759644862045646</c:v>
                </c:pt>
                <c:pt idx="4">
                  <c:v>1.0759644862045723E-2</c:v>
                </c:pt>
                <c:pt idx="5">
                  <c:v>-2.1519289724091225E-2</c:v>
                </c:pt>
                <c:pt idx="6">
                  <c:v>7.5317514034319508E-2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02752"/>
        <c:axId val="230212736"/>
      </c:barChart>
      <c:catAx>
        <c:axId val="230202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12736"/>
        <c:crosses val="autoZero"/>
        <c:auto val="1"/>
        <c:lblAlgn val="ctr"/>
        <c:lblOffset val="100"/>
        <c:noMultiLvlLbl val="0"/>
      </c:catAx>
      <c:valAx>
        <c:axId val="23021273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02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'1.13'!$P$5:$P$11</c:f>
              <c:numCache>
                <c:formatCode>0.000_);[Red]\(0.000\)</c:formatCode>
                <c:ptCount val="7"/>
                <c:pt idx="0">
                  <c:v>0.52952712145667002</c:v>
                </c:pt>
                <c:pt idx="1">
                  <c:v>0.12432724986985169</c:v>
                </c:pt>
                <c:pt idx="2">
                  <c:v>0.64303423948559135</c:v>
                </c:pt>
                <c:pt idx="3">
                  <c:v>0.27624025933412816</c:v>
                </c:pt>
                <c:pt idx="4">
                  <c:v>0.19771135249812466</c:v>
                </c:pt>
                <c:pt idx="5">
                  <c:v>0.4653181884466317</c:v>
                </c:pt>
                <c:pt idx="6">
                  <c:v>0.30732121017902453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84384"/>
        <c:axId val="230385920"/>
      </c:barChart>
      <c:catAx>
        <c:axId val="2303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85920"/>
        <c:crosses val="autoZero"/>
        <c:auto val="1"/>
        <c:lblAlgn val="ctr"/>
        <c:lblOffset val="100"/>
        <c:noMultiLvlLbl val="0"/>
      </c:catAx>
      <c:valAx>
        <c:axId val="2303859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38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'1.13'!$R$5:$R$11</c:f>
              <c:numCache>
                <c:formatCode>0.00_);[Red]\(0.00\)</c:formatCode>
                <c:ptCount val="7"/>
                <c:pt idx="0">
                  <c:v>0.35648040293465061</c:v>
                </c:pt>
                <c:pt idx="1">
                  <c:v>0.25424252983570067</c:v>
                </c:pt>
                <c:pt idx="2">
                  <c:v>0.49987167601317195</c:v>
                </c:pt>
                <c:pt idx="3">
                  <c:v>0.34475825201259358</c:v>
                </c:pt>
                <c:pt idx="4">
                  <c:v>0.36944733063596014</c:v>
                </c:pt>
                <c:pt idx="5">
                  <c:v>0.50086890367161041</c:v>
                </c:pt>
                <c:pt idx="6">
                  <c:v>0.28498477866950311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01920"/>
        <c:axId val="230403456"/>
      </c:barChart>
      <c:catAx>
        <c:axId val="230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03456"/>
        <c:crosses val="autoZero"/>
        <c:auto val="1"/>
        <c:lblAlgn val="ctr"/>
        <c:lblOffset val="100"/>
        <c:noMultiLvlLbl val="0"/>
      </c:catAx>
      <c:valAx>
        <c:axId val="23040345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040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'1.13'!$T$3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'1.13'!$A$5:$A$11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'1.13'!$T$5:$T$11</c:f>
              <c:numCache>
                <c:formatCode>0.000_);[Red]\(0.000\)</c:formatCode>
                <c:ptCount val="7"/>
                <c:pt idx="0">
                  <c:v>0.97617647164450738</c:v>
                </c:pt>
                <c:pt idx="1">
                  <c:v>0.63527463475105239</c:v>
                </c:pt>
                <c:pt idx="2">
                  <c:v>0.8094358425830912</c:v>
                </c:pt>
                <c:pt idx="3">
                  <c:v>0.70393897112366366</c:v>
                </c:pt>
                <c:pt idx="4">
                  <c:v>0.65056258553045254</c:v>
                </c:pt>
                <c:pt idx="5">
                  <c:v>0.60844716585232417</c:v>
                </c:pt>
                <c:pt idx="6">
                  <c:v>0.55603351859202066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23552"/>
        <c:axId val="230433536"/>
      </c:barChart>
      <c:catAx>
        <c:axId val="2304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33536"/>
        <c:crosses val="autoZero"/>
        <c:auto val="1"/>
        <c:lblAlgn val="ctr"/>
        <c:lblOffset val="100"/>
        <c:noMultiLvlLbl val="0"/>
      </c:catAx>
      <c:valAx>
        <c:axId val="23043353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42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'1.14'!$L$5:$L$11</c:f>
              <c:numCache>
                <c:formatCode>0.000_);[Red]\(0.000\)</c:formatCode>
                <c:ptCount val="7"/>
                <c:pt idx="0">
                  <c:v>0.81422157118746619</c:v>
                </c:pt>
                <c:pt idx="1">
                  <c:v>0.32464861158724739</c:v>
                </c:pt>
                <c:pt idx="2">
                  <c:v>0.56813507027768184</c:v>
                </c:pt>
                <c:pt idx="3">
                  <c:v>0.36522968803565309</c:v>
                </c:pt>
                <c:pt idx="4">
                  <c:v>0.20290538224202964</c:v>
                </c:pt>
                <c:pt idx="5">
                  <c:v>0.12174322934521774</c:v>
                </c:pt>
                <c:pt idx="6">
                  <c:v>0.16232430579362395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81376"/>
        <c:axId val="230582912"/>
      </c:barChart>
      <c:catAx>
        <c:axId val="230581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82912"/>
        <c:crosses val="autoZero"/>
        <c:auto val="1"/>
        <c:lblAlgn val="ctr"/>
        <c:lblOffset val="100"/>
        <c:noMultiLvlLbl val="0"/>
      </c:catAx>
      <c:valAx>
        <c:axId val="23058291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81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'1.14'!$G$5:$G$11</c:f>
              <c:numCache>
                <c:formatCode>0.000_);[Red]\(0.000\)</c:formatCode>
                <c:ptCount val="7"/>
                <c:pt idx="0">
                  <c:v>0</c:v>
                </c:pt>
                <c:pt idx="1">
                  <c:v>0.65217391304347472</c:v>
                </c:pt>
                <c:pt idx="2">
                  <c:v>0.76086956521739291</c:v>
                </c:pt>
                <c:pt idx="3">
                  <c:v>0.54347826086956819</c:v>
                </c:pt>
                <c:pt idx="4">
                  <c:v>0.6521739130434786</c:v>
                </c:pt>
                <c:pt idx="5">
                  <c:v>0.21739130434782886</c:v>
                </c:pt>
                <c:pt idx="6">
                  <c:v>0.6521739130434786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10816"/>
        <c:axId val="230612352"/>
      </c:barChart>
      <c:catAx>
        <c:axId val="230610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612352"/>
        <c:crosses val="autoZero"/>
        <c:auto val="1"/>
        <c:lblAlgn val="ctr"/>
        <c:lblOffset val="100"/>
        <c:noMultiLvlLbl val="0"/>
      </c:catAx>
      <c:valAx>
        <c:axId val="23061235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610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'!$B$8:$P$8</c:f>
              <c:numCache>
                <c:formatCode>0.00_);[Red]\(0.00\)</c:formatCode>
                <c:ptCount val="15"/>
                <c:pt idx="0">
                  <c:v>0.57083333333332997</c:v>
                </c:pt>
                <c:pt idx="1">
                  <c:v>0.29999999999999699</c:v>
                </c:pt>
                <c:pt idx="2">
                  <c:v>0.232558139534881</c:v>
                </c:pt>
                <c:pt idx="3">
                  <c:v>0.41666666666666902</c:v>
                </c:pt>
                <c:pt idx="4">
                  <c:v>0.37735849056603499</c:v>
                </c:pt>
                <c:pt idx="5">
                  <c:v>0.29069767441860073</c:v>
                </c:pt>
                <c:pt idx="6">
                  <c:v>5.2631578947365372E-2</c:v>
                </c:pt>
                <c:pt idx="7">
                  <c:v>0.6521739130434786</c:v>
                </c:pt>
                <c:pt idx="8">
                  <c:v>0.1851851851851872</c:v>
                </c:pt>
                <c:pt idx="9">
                  <c:v>0.28571428571428997</c:v>
                </c:pt>
                <c:pt idx="10">
                  <c:v>0.66666666666666663</c:v>
                </c:pt>
                <c:pt idx="11">
                  <c:v>0.48888888888888932</c:v>
                </c:pt>
                <c:pt idx="12">
                  <c:v>0.50000000000000888</c:v>
                </c:pt>
                <c:pt idx="13">
                  <c:v>0.16666666666667374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82656"/>
        <c:axId val="195245184"/>
      </c:lineChart>
      <c:dateAx>
        <c:axId val="1933826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45184"/>
        <c:crosses val="autoZero"/>
        <c:auto val="1"/>
        <c:lblOffset val="100"/>
        <c:baseTimeUnit val="days"/>
      </c:dateAx>
      <c:valAx>
        <c:axId val="195245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'1.14'!$N$5:$N$11</c:f>
              <c:numCache>
                <c:formatCode>0.000_);[Red]\(0.000\)</c:formatCode>
                <c:ptCount val="7"/>
                <c:pt idx="0">
                  <c:v>0.16603512423948377</c:v>
                </c:pt>
                <c:pt idx="1">
                  <c:v>-3.2791502896936713E-2</c:v>
                </c:pt>
                <c:pt idx="2">
                  <c:v>1.1711251034620269E-2</c:v>
                </c:pt>
                <c:pt idx="3">
                  <c:v>-2.5764752276164628E-2</c:v>
                </c:pt>
                <c:pt idx="4">
                  <c:v>-7.0267506207722765E-3</c:v>
                </c:pt>
                <c:pt idx="5">
                  <c:v>-7.0267506207722765E-3</c:v>
                </c:pt>
                <c:pt idx="6">
                  <c:v>-1.6395751448468453E-2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48832"/>
        <c:axId val="230650624"/>
      </c:barChart>
      <c:catAx>
        <c:axId val="230648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650624"/>
        <c:crosses val="autoZero"/>
        <c:auto val="1"/>
        <c:lblAlgn val="ctr"/>
        <c:lblOffset val="100"/>
        <c:noMultiLvlLbl val="0"/>
      </c:catAx>
      <c:valAx>
        <c:axId val="23065062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648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'1.14'!$P$5:$P$11</c:f>
              <c:numCache>
                <c:formatCode>0.000_);[Red]\(0.000\)</c:formatCode>
                <c:ptCount val="7"/>
                <c:pt idx="0">
                  <c:v>0.5982675837069813</c:v>
                </c:pt>
                <c:pt idx="1">
                  <c:v>0.1892447380626508</c:v>
                </c:pt>
                <c:pt idx="2">
                  <c:v>0.58868040756613627</c:v>
                </c:pt>
                <c:pt idx="3">
                  <c:v>0.15082879923909764</c:v>
                </c:pt>
                <c:pt idx="4">
                  <c:v>2.6668859969328794E-2</c:v>
                </c:pt>
                <c:pt idx="5">
                  <c:v>0.31469390613729981</c:v>
                </c:pt>
                <c:pt idx="6">
                  <c:v>2.2093573184335039E-2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74816"/>
        <c:axId val="230676352"/>
      </c:barChart>
      <c:catAx>
        <c:axId val="2306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76352"/>
        <c:crosses val="autoZero"/>
        <c:auto val="1"/>
        <c:lblAlgn val="ctr"/>
        <c:lblOffset val="100"/>
        <c:noMultiLvlLbl val="0"/>
      </c:catAx>
      <c:valAx>
        <c:axId val="23067635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6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'1.14'!$R$5:$R$11</c:f>
              <c:numCache>
                <c:formatCode>0.00_);[Red]\(0.00\)</c:formatCode>
                <c:ptCount val="7"/>
                <c:pt idx="0">
                  <c:v>0.38832657246865204</c:v>
                </c:pt>
                <c:pt idx="1">
                  <c:v>0.50598575231408716</c:v>
                </c:pt>
                <c:pt idx="2">
                  <c:v>0.7312977354895922</c:v>
                </c:pt>
                <c:pt idx="3">
                  <c:v>0.48193693716432023</c:v>
                </c:pt>
                <c:pt idx="4">
                  <c:v>0.41629787670330182</c:v>
                </c:pt>
                <c:pt idx="5">
                  <c:v>0.53066539682040037</c:v>
                </c:pt>
                <c:pt idx="6">
                  <c:v>0.15994087675202054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00544"/>
        <c:axId val="230702080"/>
      </c:barChart>
      <c:catAx>
        <c:axId val="2307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02080"/>
        <c:crosses val="autoZero"/>
        <c:auto val="1"/>
        <c:lblAlgn val="ctr"/>
        <c:lblOffset val="100"/>
        <c:noMultiLvlLbl val="0"/>
      </c:catAx>
      <c:valAx>
        <c:axId val="23070208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070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'1.14'!$T$3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'1.14'!$A$5:$A$11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'1.14'!$T$5:$T$11</c:f>
              <c:numCache>
                <c:formatCode>0.000_);[Red]\(0.000\)</c:formatCode>
                <c:ptCount val="7"/>
                <c:pt idx="0">
                  <c:v>0.92777480246460475</c:v>
                </c:pt>
                <c:pt idx="1">
                  <c:v>0.47193150063944744</c:v>
                </c:pt>
                <c:pt idx="2">
                  <c:v>0.8925701421201705</c:v>
                </c:pt>
                <c:pt idx="3">
                  <c:v>0.57084641249540358</c:v>
                </c:pt>
                <c:pt idx="4">
                  <c:v>0.5743745241756042</c:v>
                </c:pt>
                <c:pt idx="5">
                  <c:v>0.89962558092960354</c:v>
                </c:pt>
                <c:pt idx="6">
                  <c:v>0.57504110348701709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26272"/>
        <c:axId val="230744448"/>
      </c:barChart>
      <c:catAx>
        <c:axId val="2307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44448"/>
        <c:crosses val="autoZero"/>
        <c:auto val="1"/>
        <c:lblAlgn val="ctr"/>
        <c:lblOffset val="100"/>
        <c:noMultiLvlLbl val="0"/>
      </c:catAx>
      <c:valAx>
        <c:axId val="23074444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072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'1.15'!$L$5:$L$11</c:f>
              <c:numCache>
                <c:formatCode>0.000_);[Red]\(0.000\)</c:formatCode>
                <c:ptCount val="7"/>
                <c:pt idx="0">
                  <c:v>0.68921332951061887</c:v>
                </c:pt>
                <c:pt idx="1">
                  <c:v>0.24640457943040966</c:v>
                </c:pt>
                <c:pt idx="2">
                  <c:v>0.35840666098968693</c:v>
                </c:pt>
                <c:pt idx="3">
                  <c:v>0.33600624467783158</c:v>
                </c:pt>
                <c:pt idx="4">
                  <c:v>0.44800832623710873</c:v>
                </c:pt>
                <c:pt idx="5">
                  <c:v>2.2400416311855589E-2</c:v>
                </c:pt>
                <c:pt idx="6">
                  <c:v>0.4032074936133978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5552"/>
        <c:axId val="229497088"/>
      </c:barChart>
      <c:catAx>
        <c:axId val="229495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97088"/>
        <c:crosses val="autoZero"/>
        <c:auto val="1"/>
        <c:lblAlgn val="ctr"/>
        <c:lblOffset val="100"/>
        <c:noMultiLvlLbl val="0"/>
      </c:catAx>
      <c:valAx>
        <c:axId val="22949708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95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'1.15'!$G$5:$G$11</c:f>
              <c:numCache>
                <c:formatCode>0.000_);[Red]\(0.000\)</c:formatCode>
                <c:ptCount val="7"/>
                <c:pt idx="0">
                  <c:v>0.40441176470587964</c:v>
                </c:pt>
                <c:pt idx="1">
                  <c:v>0.1851851851851872</c:v>
                </c:pt>
                <c:pt idx="2">
                  <c:v>0.55555555555555525</c:v>
                </c:pt>
                <c:pt idx="3">
                  <c:v>0.3086419753086434</c:v>
                </c:pt>
                <c:pt idx="4">
                  <c:v>0.1851851851851872</c:v>
                </c:pt>
                <c:pt idx="5">
                  <c:v>0.49382716049383057</c:v>
                </c:pt>
                <c:pt idx="6">
                  <c:v>0.3086419753086434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87936"/>
        <c:axId val="230489472"/>
      </c:barChart>
      <c:catAx>
        <c:axId val="230487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89472"/>
        <c:crosses val="autoZero"/>
        <c:auto val="1"/>
        <c:lblAlgn val="ctr"/>
        <c:lblOffset val="100"/>
        <c:noMultiLvlLbl val="0"/>
      </c:catAx>
      <c:valAx>
        <c:axId val="23048947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87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'1.15'!$N$5:$N$11</c:f>
              <c:numCache>
                <c:formatCode>0.000_);[Red]\(0.000\)</c:formatCode>
                <c:ptCount val="7"/>
                <c:pt idx="0">
                  <c:v>0.40744521524849986</c:v>
                </c:pt>
                <c:pt idx="1">
                  <c:v>-3.1254894118384231E-2</c:v>
                </c:pt>
                <c:pt idx="2">
                  <c:v>4.9486915687441305E-2</c:v>
                </c:pt>
                <c:pt idx="3">
                  <c:v>5.9905213726902648E-2</c:v>
                </c:pt>
                <c:pt idx="4">
                  <c:v>9.376468235515216E-2</c:v>
                </c:pt>
                <c:pt idx="5">
                  <c:v>5.9905213726902648E-2</c:v>
                </c:pt>
                <c:pt idx="6">
                  <c:v>6.2509788236768032E-2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66208"/>
        <c:axId val="191984384"/>
      </c:barChart>
      <c:catAx>
        <c:axId val="191966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4384"/>
        <c:crosses val="autoZero"/>
        <c:auto val="1"/>
        <c:lblAlgn val="ctr"/>
        <c:lblOffset val="100"/>
        <c:noMultiLvlLbl val="0"/>
      </c:catAx>
      <c:valAx>
        <c:axId val="19198438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66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'1.15'!$P$5:$P$11</c:f>
              <c:numCache>
                <c:formatCode>0.000_);[Red]\(0.000\)</c:formatCode>
                <c:ptCount val="7"/>
                <c:pt idx="0">
                  <c:v>0.46409052499542974</c:v>
                </c:pt>
                <c:pt idx="1">
                  <c:v>0.27530217079710972</c:v>
                </c:pt>
                <c:pt idx="2">
                  <c:v>0.71314422595704585</c:v>
                </c:pt>
                <c:pt idx="3">
                  <c:v>0.42671593238073746</c:v>
                </c:pt>
                <c:pt idx="4">
                  <c:v>0.32646973390029294</c:v>
                </c:pt>
                <c:pt idx="5">
                  <c:v>0.69415150005562909</c:v>
                </c:pt>
                <c:pt idx="6">
                  <c:v>0.26831298161024525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82880"/>
        <c:axId val="229484416"/>
      </c:barChart>
      <c:catAx>
        <c:axId val="2294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84416"/>
        <c:crosses val="autoZero"/>
        <c:auto val="1"/>
        <c:lblAlgn val="ctr"/>
        <c:lblOffset val="100"/>
        <c:noMultiLvlLbl val="0"/>
      </c:catAx>
      <c:valAx>
        <c:axId val="22948441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48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'1.15'!$R$5:$R$11</c:f>
              <c:numCache>
                <c:formatCode>0.00_);[Red]\(0.00\)</c:formatCode>
                <c:ptCount val="7"/>
                <c:pt idx="0">
                  <c:v>0.29090975768937533</c:v>
                </c:pt>
                <c:pt idx="1">
                  <c:v>0.45037849622999815</c:v>
                </c:pt>
                <c:pt idx="2">
                  <c:v>0.5393138805869232</c:v>
                </c:pt>
                <c:pt idx="3">
                  <c:v>0.46462715979833674</c:v>
                </c:pt>
                <c:pt idx="4">
                  <c:v>0.39785436145965558</c:v>
                </c:pt>
                <c:pt idx="5">
                  <c:v>0.53877301692868751</c:v>
                </c:pt>
                <c:pt idx="6">
                  <c:v>0.41836098016020501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39680"/>
        <c:axId val="229641216"/>
      </c:barChart>
      <c:catAx>
        <c:axId val="2296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41216"/>
        <c:crosses val="autoZero"/>
        <c:auto val="1"/>
        <c:lblAlgn val="ctr"/>
        <c:lblOffset val="100"/>
        <c:noMultiLvlLbl val="0"/>
      </c:catAx>
      <c:valAx>
        <c:axId val="2296412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963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'1.15'!$T$3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'1.15'!$A$5:$A$11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'1.15'!$T$5:$T$11</c:f>
              <c:numCache>
                <c:formatCode>0.000_);[Red]\(0.000\)</c:formatCode>
                <c:ptCount val="7"/>
                <c:pt idx="0">
                  <c:v>0.90148446248425085</c:v>
                </c:pt>
                <c:pt idx="1">
                  <c:v>0.55829443760014719</c:v>
                </c:pt>
                <c:pt idx="2">
                  <c:v>0.90271912675772592</c:v>
                </c:pt>
                <c:pt idx="3">
                  <c:v>0.69358044036312538</c:v>
                </c:pt>
                <c:pt idx="4">
                  <c:v>0.73640774012209076</c:v>
                </c:pt>
                <c:pt idx="5">
                  <c:v>0.88982414292728695</c:v>
                </c:pt>
                <c:pt idx="6">
                  <c:v>0.63338411804597294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77696"/>
        <c:axId val="229687680"/>
      </c:barChart>
      <c:catAx>
        <c:axId val="2296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87680"/>
        <c:crosses val="autoZero"/>
        <c:auto val="1"/>
        <c:lblAlgn val="ctr"/>
        <c:lblOffset val="100"/>
        <c:noMultiLvlLbl val="0"/>
      </c:catAx>
      <c:valAx>
        <c:axId val="22968768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2967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'!$B$9:$P$9</c:f>
              <c:numCache>
                <c:formatCode>0.00_);[Red]\(0.00\)</c:formatCode>
                <c:ptCount val="15"/>
                <c:pt idx="0">
                  <c:v>0.68787878787878698</c:v>
                </c:pt>
                <c:pt idx="1">
                  <c:v>0.34999999999999798</c:v>
                </c:pt>
                <c:pt idx="2">
                  <c:v>0.581395348837211</c:v>
                </c:pt>
                <c:pt idx="3">
                  <c:v>0.3125</c:v>
                </c:pt>
                <c:pt idx="4">
                  <c:v>0.56603773584905503</c:v>
                </c:pt>
                <c:pt idx="5">
                  <c:v>0.46511627906976605</c:v>
                </c:pt>
                <c:pt idx="6">
                  <c:v>0.44736842105263164</c:v>
                </c:pt>
                <c:pt idx="7">
                  <c:v>0.21739130434782886</c:v>
                </c:pt>
                <c:pt idx="8">
                  <c:v>0.49382716049383057</c:v>
                </c:pt>
                <c:pt idx="9">
                  <c:v>0.1428571428571449</c:v>
                </c:pt>
                <c:pt idx="10">
                  <c:v>0.75</c:v>
                </c:pt>
                <c:pt idx="11">
                  <c:v>0.4444444444444452</c:v>
                </c:pt>
                <c:pt idx="12">
                  <c:v>0.58333333333332893</c:v>
                </c:pt>
                <c:pt idx="13">
                  <c:v>0.33333333333334719</c:v>
                </c:pt>
                <c:pt idx="14">
                  <c:v>0.45454545454544271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64512"/>
        <c:axId val="195267200"/>
      </c:lineChart>
      <c:dateAx>
        <c:axId val="1952645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7200"/>
        <c:crosses val="autoZero"/>
        <c:auto val="1"/>
        <c:lblOffset val="100"/>
        <c:baseTimeUnit val="days"/>
      </c:dateAx>
      <c:valAx>
        <c:axId val="19526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'1.16'!$L$5:$L$11</c:f>
              <c:numCache>
                <c:formatCode>0.000_);[Red]\(0.000\)</c:formatCode>
                <c:ptCount val="7"/>
                <c:pt idx="0">
                  <c:v>0.94270007971994041</c:v>
                </c:pt>
                <c:pt idx="1">
                  <c:v>0.16039584795180109</c:v>
                </c:pt>
                <c:pt idx="2">
                  <c:v>0.82489293232354965</c:v>
                </c:pt>
                <c:pt idx="3">
                  <c:v>0.48118754385540435</c:v>
                </c:pt>
                <c:pt idx="4">
                  <c:v>0.98528878027535127</c:v>
                </c:pt>
                <c:pt idx="5">
                  <c:v>0.25205061820997343</c:v>
                </c:pt>
                <c:pt idx="6">
                  <c:v>0.41244646616177505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65728"/>
        <c:axId val="231467264"/>
      </c:barChart>
      <c:catAx>
        <c:axId val="23146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67264"/>
        <c:crosses val="autoZero"/>
        <c:auto val="1"/>
        <c:lblAlgn val="ctr"/>
        <c:lblOffset val="100"/>
        <c:noMultiLvlLbl val="0"/>
      </c:catAx>
      <c:valAx>
        <c:axId val="23146726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'1.16'!$G$5:$G$11</c:f>
              <c:numCache>
                <c:formatCode>0.000_);[Red]\(0.000\)</c:formatCode>
                <c:ptCount val="7"/>
                <c:pt idx="0">
                  <c:v>0.56249999999999989</c:v>
                </c:pt>
                <c:pt idx="1">
                  <c:v>0.42857142857143504</c:v>
                </c:pt>
                <c:pt idx="2">
                  <c:v>0.71428571428570486</c:v>
                </c:pt>
                <c:pt idx="3">
                  <c:v>0.57142857142856995</c:v>
                </c:pt>
                <c:pt idx="4">
                  <c:v>0.28571428571428997</c:v>
                </c:pt>
                <c:pt idx="5">
                  <c:v>0.1428571428571449</c:v>
                </c:pt>
                <c:pt idx="6">
                  <c:v>0.14285714285713985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91456"/>
        <c:axId val="231492992"/>
      </c:barChart>
      <c:catAx>
        <c:axId val="231491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92992"/>
        <c:crosses val="autoZero"/>
        <c:auto val="1"/>
        <c:lblAlgn val="ctr"/>
        <c:lblOffset val="100"/>
        <c:noMultiLvlLbl val="0"/>
      </c:catAx>
      <c:valAx>
        <c:axId val="23149299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91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'1.16'!$N$5:$N$11</c:f>
              <c:numCache>
                <c:formatCode>0.000_);[Red]\(0.000\)</c:formatCode>
                <c:ptCount val="7"/>
                <c:pt idx="0">
                  <c:v>0.46374531236873601</c:v>
                </c:pt>
                <c:pt idx="1">
                  <c:v>0.30399364119764283</c:v>
                </c:pt>
                <c:pt idx="2">
                  <c:v>0.10965980664207184</c:v>
                </c:pt>
                <c:pt idx="3">
                  <c:v>0.12354079482461287</c:v>
                </c:pt>
                <c:pt idx="4">
                  <c:v>0.11104790546032611</c:v>
                </c:pt>
                <c:pt idx="5">
                  <c:v>0.14713847473493197</c:v>
                </c:pt>
                <c:pt idx="6">
                  <c:v>0.10965980664207184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17184"/>
        <c:axId val="231518976"/>
      </c:barChart>
      <c:catAx>
        <c:axId val="231517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18976"/>
        <c:crosses val="autoZero"/>
        <c:auto val="1"/>
        <c:lblAlgn val="ctr"/>
        <c:lblOffset val="100"/>
        <c:noMultiLvlLbl val="0"/>
      </c:catAx>
      <c:valAx>
        <c:axId val="2315189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17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'1.16'!$P$5:$P$11</c:f>
              <c:numCache>
                <c:formatCode>0.000_);[Red]\(0.000\)</c:formatCode>
                <c:ptCount val="7"/>
                <c:pt idx="0">
                  <c:v>0.46715112474899478</c:v>
                </c:pt>
                <c:pt idx="1">
                  <c:v>0.25578981527148925</c:v>
                </c:pt>
                <c:pt idx="2">
                  <c:v>0.80444619501933967</c:v>
                </c:pt>
                <c:pt idx="3">
                  <c:v>0.30951569855734967</c:v>
                </c:pt>
                <c:pt idx="4">
                  <c:v>0.33753786265822266</c:v>
                </c:pt>
                <c:pt idx="5">
                  <c:v>0.74018428221943167</c:v>
                </c:pt>
                <c:pt idx="6">
                  <c:v>0.14795758435273404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43168"/>
        <c:axId val="231544704"/>
      </c:barChart>
      <c:catAx>
        <c:axId val="2315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44704"/>
        <c:crosses val="autoZero"/>
        <c:auto val="1"/>
        <c:lblAlgn val="ctr"/>
        <c:lblOffset val="100"/>
        <c:noMultiLvlLbl val="0"/>
      </c:catAx>
      <c:valAx>
        <c:axId val="23154470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154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'1.16'!$R$5:$R$11</c:f>
              <c:numCache>
                <c:formatCode>0.00_);[Red]\(0.00\)</c:formatCode>
                <c:ptCount val="7"/>
                <c:pt idx="0">
                  <c:v>0.4580891967383755</c:v>
                </c:pt>
                <c:pt idx="1">
                  <c:v>0.35222664018763783</c:v>
                </c:pt>
                <c:pt idx="2">
                  <c:v>0.70143025023625849</c:v>
                </c:pt>
                <c:pt idx="3">
                  <c:v>0.56235123219237615</c:v>
                </c:pt>
                <c:pt idx="4">
                  <c:v>0.35450643822689298</c:v>
                </c:pt>
                <c:pt idx="5">
                  <c:v>0.576382484053368</c:v>
                </c:pt>
                <c:pt idx="6">
                  <c:v>0.33516344164789968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77088"/>
        <c:axId val="231578624"/>
      </c:barChart>
      <c:catAx>
        <c:axId val="2315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78624"/>
        <c:crosses val="autoZero"/>
        <c:auto val="1"/>
        <c:lblAlgn val="ctr"/>
        <c:lblOffset val="100"/>
        <c:noMultiLvlLbl val="0"/>
      </c:catAx>
      <c:valAx>
        <c:axId val="23157862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157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'1.16'!$T$3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cat>
            <c:strRef>
              <c:f>'1.16'!$A$5:$A$11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'1.16'!$T$5:$T$11</c:f>
              <c:numCache>
                <c:formatCode>0.000_);[Red]\(0.000\)</c:formatCode>
                <c:ptCount val="7"/>
                <c:pt idx="0">
                  <c:v>0.89012306274708208</c:v>
                </c:pt>
                <c:pt idx="1">
                  <c:v>0.46567798149746942</c:v>
                </c:pt>
                <c:pt idx="2">
                  <c:v>0.9067910718734864</c:v>
                </c:pt>
                <c:pt idx="3">
                  <c:v>0.72710516654186197</c:v>
                </c:pt>
                <c:pt idx="4">
                  <c:v>0.72837783057524386</c:v>
                </c:pt>
                <c:pt idx="5">
                  <c:v>0.88439136455941347</c:v>
                </c:pt>
                <c:pt idx="6">
                  <c:v>0.41205884725971148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72448"/>
        <c:axId val="231690624"/>
      </c:barChart>
      <c:catAx>
        <c:axId val="2316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90624"/>
        <c:crosses val="autoZero"/>
        <c:auto val="1"/>
        <c:lblAlgn val="ctr"/>
        <c:lblOffset val="100"/>
        <c:noMultiLvlLbl val="0"/>
      </c:catAx>
      <c:valAx>
        <c:axId val="23169062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crossAx val="23167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'1.17'!$L$3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'1.17'!$A$5:$A$11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'1.17'!$L$5:$L$11</c:f>
              <c:numCache>
                <c:formatCode>0.000_);[Red]\(0.000\)</c:formatCode>
                <c:ptCount val="7"/>
                <c:pt idx="0">
                  <c:v>0.93001567970830368</c:v>
                </c:pt>
                <c:pt idx="1">
                  <c:v>0.55515049370729286</c:v>
                </c:pt>
                <c:pt idx="2">
                  <c:v>0.72863502299082195</c:v>
                </c:pt>
                <c:pt idx="3">
                  <c:v>0.38166596442376372</c:v>
                </c:pt>
                <c:pt idx="4">
                  <c:v>0.86742264641764488</c:v>
                </c:pt>
                <c:pt idx="5">
                  <c:v>0.29492369978199906</c:v>
                </c:pt>
                <c:pt idx="6">
                  <c:v>0.36431751149541064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27488"/>
        <c:axId val="231729024"/>
      </c:barChart>
      <c:catAx>
        <c:axId val="231727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29024"/>
        <c:crosses val="autoZero"/>
        <c:auto val="1"/>
        <c:lblAlgn val="ctr"/>
        <c:lblOffset val="100"/>
        <c:noMultiLvlLbl val="0"/>
      </c:catAx>
      <c:valAx>
        <c:axId val="23172902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27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'1.17'!$G$3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'1.17'!$A$5:$A$11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'1.17'!$G$5:$G$11</c:f>
              <c:numCache>
                <c:formatCode>0.000_);[Red]\(0.000\)</c:formatCode>
                <c:ptCount val="7"/>
                <c:pt idx="0">
                  <c:v>0.5714285714285724</c:v>
                </c:pt>
                <c:pt idx="1">
                  <c:v>0.49999999999999545</c:v>
                </c:pt>
                <c:pt idx="2">
                  <c:v>0.62500000000000211</c:v>
                </c:pt>
                <c:pt idx="3">
                  <c:v>0.49999999999999545</c:v>
                </c:pt>
                <c:pt idx="4">
                  <c:v>0.66666666666666663</c:v>
                </c:pt>
                <c:pt idx="5">
                  <c:v>0.75</c:v>
                </c:pt>
                <c:pt idx="6">
                  <c:v>0.16666666666666205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69600"/>
        <c:axId val="231771136"/>
      </c:barChart>
      <c:catAx>
        <c:axId val="231769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71136"/>
        <c:crosses val="autoZero"/>
        <c:auto val="1"/>
        <c:lblAlgn val="ctr"/>
        <c:lblOffset val="100"/>
        <c:noMultiLvlLbl val="0"/>
      </c:catAx>
      <c:valAx>
        <c:axId val="23177113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69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'1.17'!$N$3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'1.17'!$A$5:$A$11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'1.17'!$N$5:$N$11</c:f>
              <c:numCache>
                <c:formatCode>0.000_);[Red]\(0.000\)</c:formatCode>
                <c:ptCount val="7"/>
                <c:pt idx="0">
                  <c:v>0.38780368716174896</c:v>
                </c:pt>
                <c:pt idx="1">
                  <c:v>8.7123845216147217E-2</c:v>
                </c:pt>
                <c:pt idx="2">
                  <c:v>9.4384165650826302E-2</c:v>
                </c:pt>
                <c:pt idx="3">
                  <c:v>0.13794608825889992</c:v>
                </c:pt>
                <c:pt idx="4">
                  <c:v>9.982940597683547E-2</c:v>
                </c:pt>
                <c:pt idx="5">
                  <c:v>0.15246672912825779</c:v>
                </c:pt>
                <c:pt idx="6">
                  <c:v>0.12161036728087242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78944"/>
        <c:axId val="231788928"/>
      </c:barChart>
      <c:catAx>
        <c:axId val="231778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88928"/>
        <c:crosses val="autoZero"/>
        <c:auto val="1"/>
        <c:lblAlgn val="ctr"/>
        <c:lblOffset val="100"/>
        <c:noMultiLvlLbl val="0"/>
      </c:catAx>
      <c:valAx>
        <c:axId val="23178892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78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'1.18'!$L$3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'1.18'!$A$5:$A$11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'1.18'!$L$5:$L$11</c:f>
              <c:numCache>
                <c:formatCode>0.000_);[Red]\(0.000\)</c:formatCode>
                <c:ptCount val="7"/>
                <c:pt idx="0">
                  <c:v>0.93989464877596474</c:v>
                </c:pt>
                <c:pt idx="1">
                  <c:v>0.37781767404747657</c:v>
                </c:pt>
                <c:pt idx="2">
                  <c:v>0.77662521887536839</c:v>
                </c:pt>
                <c:pt idx="3">
                  <c:v>0.6506859941928762</c:v>
                </c:pt>
                <c:pt idx="4">
                  <c:v>0.86058470199702974</c:v>
                </c:pt>
                <c:pt idx="5">
                  <c:v>0.41979741560830736</c:v>
                </c:pt>
                <c:pt idx="6">
                  <c:v>0.10494935390207696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62656"/>
        <c:axId val="231864192"/>
      </c:barChart>
      <c:catAx>
        <c:axId val="231862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64192"/>
        <c:crosses val="autoZero"/>
        <c:auto val="1"/>
        <c:lblAlgn val="ctr"/>
        <c:lblOffset val="100"/>
        <c:noMultiLvlLbl val="0"/>
      </c:catAx>
      <c:valAx>
        <c:axId val="23186419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62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'COD去除率曲线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'!$B$10:$P$10</c:f>
              <c:numCache>
                <c:formatCode>0.00_);[Red]\(0.00\)</c:formatCode>
                <c:ptCount val="15"/>
                <c:pt idx="0">
                  <c:v>0.76590909090909298</c:v>
                </c:pt>
                <c:pt idx="1">
                  <c:v>0.79999999999999705</c:v>
                </c:pt>
                <c:pt idx="2">
                  <c:v>0.232558139534883</c:v>
                </c:pt>
                <c:pt idx="3">
                  <c:v>0.468749999999999</c:v>
                </c:pt>
                <c:pt idx="4">
                  <c:v>0.42452830188679203</c:v>
                </c:pt>
                <c:pt idx="5">
                  <c:v>0.23255813953488305</c:v>
                </c:pt>
                <c:pt idx="6">
                  <c:v>0.28947368421052694</c:v>
                </c:pt>
                <c:pt idx="7">
                  <c:v>0.6521739130434786</c:v>
                </c:pt>
                <c:pt idx="8">
                  <c:v>0.3086419753086434</c:v>
                </c:pt>
                <c:pt idx="9">
                  <c:v>0.14285714285713985</c:v>
                </c:pt>
                <c:pt idx="10">
                  <c:v>0.16666666666666205</c:v>
                </c:pt>
                <c:pt idx="11">
                  <c:v>0.46666666666667095</c:v>
                </c:pt>
                <c:pt idx="12">
                  <c:v>0.50000000000000444</c:v>
                </c:pt>
                <c:pt idx="13">
                  <c:v>0.16666666666667945</c:v>
                </c:pt>
                <c:pt idx="14">
                  <c:v>0.45454545454545087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543424"/>
        <c:axId val="197546368"/>
      </c:lineChart>
      <c:dateAx>
        <c:axId val="1975434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46368"/>
        <c:crosses val="autoZero"/>
        <c:auto val="1"/>
        <c:lblOffset val="100"/>
        <c:baseTimeUnit val="days"/>
      </c:dateAx>
      <c:valAx>
        <c:axId val="19754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'1.18'!$G$3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'1.18'!$A$5:$A$11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'1.18'!$G$5:$G$11</c:f>
              <c:numCache>
                <c:formatCode>0.000_);[Red]\(0.000\)</c:formatCode>
                <c:ptCount val="7"/>
                <c:pt idx="0">
                  <c:v>0.6280991735537198</c:v>
                </c:pt>
                <c:pt idx="1">
                  <c:v>0.37777777777777388</c:v>
                </c:pt>
                <c:pt idx="2">
                  <c:v>0.62222222222221713</c:v>
                </c:pt>
                <c:pt idx="3">
                  <c:v>0.46666666666666207</c:v>
                </c:pt>
                <c:pt idx="4">
                  <c:v>0.48888888888888932</c:v>
                </c:pt>
                <c:pt idx="5">
                  <c:v>0.4444444444444452</c:v>
                </c:pt>
                <c:pt idx="6">
                  <c:v>0.46666666666667095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84288"/>
        <c:axId val="231885824"/>
      </c:barChart>
      <c:catAx>
        <c:axId val="231884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85824"/>
        <c:crosses val="autoZero"/>
        <c:auto val="1"/>
        <c:lblAlgn val="ctr"/>
        <c:lblOffset val="100"/>
        <c:noMultiLvlLbl val="0"/>
      </c:catAx>
      <c:valAx>
        <c:axId val="23188582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84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'1.18'!$N$3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'1.18'!$A$5:$A$11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'1.18'!$N$5:$N$11</c:f>
              <c:numCache>
                <c:formatCode>0.000_);[Red]\(0.000\)</c:formatCode>
                <c:ptCount val="7"/>
                <c:pt idx="0">
                  <c:v>0.30052128453553295</c:v>
                </c:pt>
                <c:pt idx="1">
                  <c:v>7.1308890853199913E-2</c:v>
                </c:pt>
                <c:pt idx="2">
                  <c:v>8.0222502209849944E-2</c:v>
                </c:pt>
                <c:pt idx="3">
                  <c:v>0.10696333627979987</c:v>
                </c:pt>
                <c:pt idx="4">
                  <c:v>8.0222502209849944E-2</c:v>
                </c:pt>
                <c:pt idx="5">
                  <c:v>0.10161516946580991</c:v>
                </c:pt>
                <c:pt idx="6">
                  <c:v>6.9526168581869871E-2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48160"/>
        <c:axId val="231149952"/>
      </c:barChart>
      <c:catAx>
        <c:axId val="231148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49952"/>
        <c:crosses val="autoZero"/>
        <c:auto val="1"/>
        <c:lblAlgn val="ctr"/>
        <c:lblOffset val="100"/>
        <c:noMultiLvlLbl val="0"/>
      </c:catAx>
      <c:valAx>
        <c:axId val="23114995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48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'1.19'!$L$3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'1.19'!$A$5:$A$11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'1.19'!$L$5:$L$11</c:f>
              <c:numCache>
                <c:formatCode>0.000_);[Red]\(0.000\)</c:formatCode>
                <c:ptCount val="7"/>
                <c:pt idx="0">
                  <c:v>0.95069860828428399</c:v>
                </c:pt>
                <c:pt idx="1">
                  <c:v>0.93655382274629106</c:v>
                </c:pt>
                <c:pt idx="2">
                  <c:v>0.98458222391276762</c:v>
                </c:pt>
                <c:pt idx="3">
                  <c:v>0.69641181691390874</c:v>
                </c:pt>
                <c:pt idx="4">
                  <c:v>0.88852542157981451</c:v>
                </c:pt>
                <c:pt idx="5">
                  <c:v>0.4322556104982882</c:v>
                </c:pt>
                <c:pt idx="6">
                  <c:v>9.6056802332952732E-2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95008"/>
        <c:axId val="231196544"/>
      </c:barChart>
      <c:catAx>
        <c:axId val="23119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96544"/>
        <c:crosses val="autoZero"/>
        <c:auto val="1"/>
        <c:lblAlgn val="ctr"/>
        <c:lblOffset val="100"/>
        <c:noMultiLvlLbl val="0"/>
      </c:catAx>
      <c:valAx>
        <c:axId val="23119654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9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64609656351095"/>
          <c:y val="0.17914974913850051"/>
          <c:w val="0.8392531282426906"/>
          <c:h val="0.55851625689645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'1.19'!$G$3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'1.19'!$A$5:$A$11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'1.19'!$G$5:$G$11</c:f>
              <c:numCache>
                <c:formatCode>0.000_);[Red]\(0.000\)</c:formatCode>
                <c:ptCount val="7"/>
                <c:pt idx="0">
                  <c:v>0.52000000000000213</c:v>
                </c:pt>
                <c:pt idx="1">
                  <c:v>0.41666666666666652</c:v>
                </c:pt>
                <c:pt idx="2">
                  <c:v>0.63333333333333242</c:v>
                </c:pt>
                <c:pt idx="3">
                  <c:v>0.5499999999999946</c:v>
                </c:pt>
                <c:pt idx="4">
                  <c:v>0.50000000000000888</c:v>
                </c:pt>
                <c:pt idx="5">
                  <c:v>0.58333333333332893</c:v>
                </c:pt>
                <c:pt idx="6">
                  <c:v>0.50000000000000444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94464"/>
        <c:axId val="231296000"/>
      </c:barChart>
      <c:catAx>
        <c:axId val="231294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96000"/>
        <c:crosses val="autoZero"/>
        <c:auto val="1"/>
        <c:lblAlgn val="ctr"/>
        <c:lblOffset val="100"/>
        <c:noMultiLvlLbl val="0"/>
      </c:catAx>
      <c:valAx>
        <c:axId val="23129600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94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58023901834603"/>
          <c:y val="3.11111111111111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'1.19'!$N$3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'1.19'!$A$5:$A$11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'1.19'!$N$5:$N$11</c:f>
              <c:numCache>
                <c:formatCode>0.000_);[Red]\(0.000\)</c:formatCode>
                <c:ptCount val="7"/>
                <c:pt idx="0">
                  <c:v>0.3545388163268674</c:v>
                </c:pt>
                <c:pt idx="1">
                  <c:v>6.3909918604614105E-2</c:v>
                </c:pt>
                <c:pt idx="2">
                  <c:v>5.3546148020082042E-2</c:v>
                </c:pt>
                <c:pt idx="3">
                  <c:v>0.10363770584531988</c:v>
                </c:pt>
                <c:pt idx="4">
                  <c:v>8.2910164676255907E-2</c:v>
                </c:pt>
                <c:pt idx="5">
                  <c:v>0.10018311565047595</c:v>
                </c:pt>
                <c:pt idx="6">
                  <c:v>8.1182869578833874E-2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12000"/>
        <c:axId val="231313792"/>
      </c:barChart>
      <c:catAx>
        <c:axId val="231312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13792"/>
        <c:crosses val="autoZero"/>
        <c:auto val="1"/>
        <c:lblAlgn val="ctr"/>
        <c:lblOffset val="100"/>
        <c:noMultiLvlLbl val="0"/>
      </c:catAx>
      <c:valAx>
        <c:axId val="23131379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12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'1.20'!$L$3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'1.20'!$A$5:$A$11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'1.20'!$L$5:$L$11</c:f>
              <c:numCache>
                <c:formatCode>0.000_);[Red]\(0.000\)</c:formatCode>
                <c:ptCount val="7"/>
                <c:pt idx="0">
                  <c:v>0.95588710149017697</c:v>
                </c:pt>
                <c:pt idx="1">
                  <c:v>0.98247838616714678</c:v>
                </c:pt>
                <c:pt idx="2">
                  <c:v>0.95518731988472605</c:v>
                </c:pt>
                <c:pt idx="3">
                  <c:v>0.95518731988472605</c:v>
                </c:pt>
                <c:pt idx="4">
                  <c:v>0.90060518731988448</c:v>
                </c:pt>
                <c:pt idx="5">
                  <c:v>0.98247838616714678</c:v>
                </c:pt>
                <c:pt idx="6">
                  <c:v>0.60040345821325658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74688"/>
        <c:axId val="229476224"/>
      </c:barChart>
      <c:catAx>
        <c:axId val="229474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76224"/>
        <c:crosses val="autoZero"/>
        <c:auto val="1"/>
        <c:lblAlgn val="ctr"/>
        <c:lblOffset val="100"/>
        <c:noMultiLvlLbl val="0"/>
      </c:catAx>
      <c:valAx>
        <c:axId val="22947622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74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'1.20'!$G$3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'1.20'!$A$5:$A$11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'1.20'!$G$5:$G$11</c:f>
              <c:numCache>
                <c:formatCode>0.000_);[Red]\(0.000\)</c:formatCode>
                <c:ptCount val="7"/>
                <c:pt idx="0">
                  <c:v>0.64705882352940858</c:v>
                </c:pt>
                <c:pt idx="1">
                  <c:v>0.43333333333333823</c:v>
                </c:pt>
                <c:pt idx="2">
                  <c:v>0.50000000000000888</c:v>
                </c:pt>
                <c:pt idx="3">
                  <c:v>0.2666666666666706</c:v>
                </c:pt>
                <c:pt idx="4">
                  <c:v>0.16666666666667374</c:v>
                </c:pt>
                <c:pt idx="5">
                  <c:v>0.33333333333334719</c:v>
                </c:pt>
                <c:pt idx="6">
                  <c:v>0.16666666666667945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27232"/>
        <c:axId val="231328768"/>
      </c:barChart>
      <c:catAx>
        <c:axId val="231327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28768"/>
        <c:crosses val="autoZero"/>
        <c:auto val="1"/>
        <c:lblAlgn val="ctr"/>
        <c:lblOffset val="100"/>
        <c:noMultiLvlLbl val="0"/>
      </c:catAx>
      <c:valAx>
        <c:axId val="23132876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27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'1.20'!$N$3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'1.20'!$A$5:$A$11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'1.20'!$N$5:$N$11</c:f>
              <c:numCache>
                <c:formatCode>0.000_);[Red]\(0.000\)</c:formatCode>
                <c:ptCount val="7"/>
                <c:pt idx="0">
                  <c:v>0.30522352941176462</c:v>
                </c:pt>
                <c:pt idx="1">
                  <c:v>7.3218639934977015E-2</c:v>
                </c:pt>
                <c:pt idx="2">
                  <c:v>6.822645993941058E-2</c:v>
                </c:pt>
                <c:pt idx="3">
                  <c:v>0.12147637989212089</c:v>
                </c:pt>
                <c:pt idx="4">
                  <c:v>9.1523299918721324E-2</c:v>
                </c:pt>
                <c:pt idx="5">
                  <c:v>0.10816389990394328</c:v>
                </c:pt>
                <c:pt idx="6">
                  <c:v>7.4882699933499386E-2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19904"/>
        <c:axId val="232411520"/>
      </c:barChart>
      <c:catAx>
        <c:axId val="231819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11520"/>
        <c:crosses val="autoZero"/>
        <c:auto val="1"/>
        <c:lblAlgn val="ctr"/>
        <c:lblOffset val="100"/>
        <c:noMultiLvlLbl val="0"/>
      </c:catAx>
      <c:valAx>
        <c:axId val="232411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19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'1.21'!$L$3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cat>
            <c:strRef>
              <c:f>'1.21'!$A$5:$A$11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'1.21'!$L$5:$L$11</c:f>
              <c:numCache>
                <c:formatCode>0.000_);[Red]\(0.000\)</c:formatCode>
                <c:ptCount val="7"/>
                <c:pt idx="0">
                  <c:v>0.96756735239036817</c:v>
                </c:pt>
                <c:pt idx="1">
                  <c:v>0.19083298221188172</c:v>
                </c:pt>
                <c:pt idx="2">
                  <c:v>0.71128657006246887</c:v>
                </c:pt>
                <c:pt idx="3">
                  <c:v>0.52045358785058704</c:v>
                </c:pt>
                <c:pt idx="4">
                  <c:v>0.71128657006246887</c:v>
                </c:pt>
                <c:pt idx="5">
                  <c:v>0.39901441735211651</c:v>
                </c:pt>
                <c:pt idx="6">
                  <c:v>-0.26022679392529424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76352"/>
        <c:axId val="232277888"/>
      </c:barChart>
      <c:catAx>
        <c:axId val="23227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77888"/>
        <c:crosses val="autoZero"/>
        <c:auto val="1"/>
        <c:lblAlgn val="ctr"/>
        <c:lblOffset val="100"/>
        <c:noMultiLvlLbl val="0"/>
      </c:catAx>
      <c:valAx>
        <c:axId val="232277888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276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'1.21'!$G$3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cat>
            <c:strRef>
              <c:f>'1.21'!$A$5:$A$11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'1.21'!$G$5:$G$11</c:f>
              <c:numCache>
                <c:formatCode>0.000_);[Red]\(0.000\)</c:formatCode>
                <c:ptCount val="7"/>
                <c:pt idx="0">
                  <c:v>0.81196581196581441</c:v>
                </c:pt>
                <c:pt idx="1">
                  <c:v>0.36363636363636065</c:v>
                </c:pt>
                <c:pt idx="2">
                  <c:v>-9.0909090909098267E-2</c:v>
                </c:pt>
                <c:pt idx="3">
                  <c:v>9.0909090909082127E-2</c:v>
                </c:pt>
                <c:pt idx="4">
                  <c:v>0</c:v>
                </c:pt>
                <c:pt idx="5">
                  <c:v>0.45454545454544271</c:v>
                </c:pt>
                <c:pt idx="6">
                  <c:v>0.45454545454545087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37248"/>
        <c:axId val="232438784"/>
      </c:barChart>
      <c:catAx>
        <c:axId val="232437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38784"/>
        <c:crosses val="autoZero"/>
        <c:auto val="1"/>
        <c:lblAlgn val="ctr"/>
        <c:lblOffset val="100"/>
        <c:noMultiLvlLbl val="0"/>
      </c:catAx>
      <c:valAx>
        <c:axId val="232438784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37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64783041737918E-2"/>
          <c:y val="4.8695261776488467E-2"/>
          <c:w val="0.89888485896303538"/>
          <c:h val="0.92453930100842663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'!$B$4:$P$4</c:f>
              <c:numCache>
                <c:formatCode>0.00_);[Red]\(0.00\)</c:formatCode>
                <c:ptCount val="15"/>
                <c:pt idx="0">
                  <c:v>0.53398058252427205</c:v>
                </c:pt>
                <c:pt idx="1">
                  <c:v>0.565217391304349</c:v>
                </c:pt>
                <c:pt idx="2">
                  <c:v>0.48192771084337199</c:v>
                </c:pt>
                <c:pt idx="3">
                  <c:v>0.51020408163265196</c:v>
                </c:pt>
                <c:pt idx="4">
                  <c:v>0.44502617801047201</c:v>
                </c:pt>
                <c:pt idx="5">
                  <c:v>0.3676470588235296</c:v>
                </c:pt>
                <c:pt idx="6">
                  <c:v>0.17391304347826042</c:v>
                </c:pt>
                <c:pt idx="7">
                  <c:v>0</c:v>
                </c:pt>
                <c:pt idx="8">
                  <c:v>0.40441176470587964</c:v>
                </c:pt>
                <c:pt idx="9">
                  <c:v>0.56249999999999989</c:v>
                </c:pt>
                <c:pt idx="10">
                  <c:v>0.5714285714285724</c:v>
                </c:pt>
                <c:pt idx="11">
                  <c:v>0.6280991735537198</c:v>
                </c:pt>
                <c:pt idx="12">
                  <c:v>0.52000000000000213</c:v>
                </c:pt>
                <c:pt idx="13">
                  <c:v>0.64705882352940858</c:v>
                </c:pt>
                <c:pt idx="14">
                  <c:v>0.81196581196581441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'!$B$5:$P$5</c:f>
              <c:numCache>
                <c:formatCode>0.00_);[Red]\(0.00\)</c:formatCode>
                <c:ptCount val="15"/>
                <c:pt idx="0">
                  <c:v>0.29772727272727201</c:v>
                </c:pt>
                <c:pt idx="1">
                  <c:v>0.5</c:v>
                </c:pt>
                <c:pt idx="2">
                  <c:v>0.46511627906977099</c:v>
                </c:pt>
                <c:pt idx="3">
                  <c:v>0.41666666666666702</c:v>
                </c:pt>
                <c:pt idx="4">
                  <c:v>0.47169811320754601</c:v>
                </c:pt>
                <c:pt idx="5">
                  <c:v>0.34883720930232459</c:v>
                </c:pt>
                <c:pt idx="6">
                  <c:v>0.47368421052631171</c:v>
                </c:pt>
                <c:pt idx="7">
                  <c:v>0.65217391304347472</c:v>
                </c:pt>
                <c:pt idx="8">
                  <c:v>0.1851851851851872</c:v>
                </c:pt>
                <c:pt idx="9">
                  <c:v>0.42857142857143504</c:v>
                </c:pt>
                <c:pt idx="10">
                  <c:v>0.49999999999999545</c:v>
                </c:pt>
                <c:pt idx="11">
                  <c:v>0.37777777777777388</c:v>
                </c:pt>
                <c:pt idx="12">
                  <c:v>0.41666666666666652</c:v>
                </c:pt>
                <c:pt idx="13">
                  <c:v>0.43333333333333823</c:v>
                </c:pt>
                <c:pt idx="14">
                  <c:v>0.36363636363636065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'!$A$6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'!$B$6:$P$6</c:f>
              <c:numCache>
                <c:formatCode>0.00_);[Red]\(0.00\)</c:formatCode>
                <c:ptCount val="15"/>
                <c:pt idx="0">
                  <c:v>0.921969696969696</c:v>
                </c:pt>
                <c:pt idx="1">
                  <c:v>0.69999999999999896</c:v>
                </c:pt>
                <c:pt idx="2">
                  <c:v>0.52325581395348897</c:v>
                </c:pt>
                <c:pt idx="3">
                  <c:v>0.67708333333333504</c:v>
                </c:pt>
                <c:pt idx="4">
                  <c:v>0.660377358490566</c:v>
                </c:pt>
                <c:pt idx="5">
                  <c:v>0.63953488372092726</c:v>
                </c:pt>
                <c:pt idx="6">
                  <c:v>0.52631578947367996</c:v>
                </c:pt>
                <c:pt idx="7">
                  <c:v>0.76086956521739291</c:v>
                </c:pt>
                <c:pt idx="8">
                  <c:v>0.55555555555555525</c:v>
                </c:pt>
                <c:pt idx="9">
                  <c:v>0.71428571428570486</c:v>
                </c:pt>
                <c:pt idx="10">
                  <c:v>0.62500000000000211</c:v>
                </c:pt>
                <c:pt idx="11">
                  <c:v>0.62222222222221713</c:v>
                </c:pt>
                <c:pt idx="12">
                  <c:v>0.63333333333333242</c:v>
                </c:pt>
                <c:pt idx="13">
                  <c:v>0.50000000000000888</c:v>
                </c:pt>
                <c:pt idx="14">
                  <c:v>-9.0909090909098267E-2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'!$A$7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'!$B$7:$P$7</c:f>
              <c:numCache>
                <c:formatCode>0.00_);[Red]\(0.00\)</c:formatCode>
                <c:ptCount val="15"/>
                <c:pt idx="0">
                  <c:v>0.80492424242424299</c:v>
                </c:pt>
                <c:pt idx="1">
                  <c:v>0.59999999999999798</c:v>
                </c:pt>
                <c:pt idx="2">
                  <c:v>0.290697674418604</c:v>
                </c:pt>
                <c:pt idx="3">
                  <c:v>0.26041666666666802</c:v>
                </c:pt>
                <c:pt idx="4">
                  <c:v>0.42452830188679602</c:v>
                </c:pt>
                <c:pt idx="5">
                  <c:v>0.34883720930232459</c:v>
                </c:pt>
                <c:pt idx="6">
                  <c:v>0.52631578947368274</c:v>
                </c:pt>
                <c:pt idx="7">
                  <c:v>0.54347826086956819</c:v>
                </c:pt>
                <c:pt idx="8">
                  <c:v>0.3086419753086434</c:v>
                </c:pt>
                <c:pt idx="9">
                  <c:v>0.57142857142856995</c:v>
                </c:pt>
                <c:pt idx="10">
                  <c:v>0.49999999999999545</c:v>
                </c:pt>
                <c:pt idx="11">
                  <c:v>0.46666666666666207</c:v>
                </c:pt>
                <c:pt idx="12">
                  <c:v>0.5499999999999946</c:v>
                </c:pt>
                <c:pt idx="13">
                  <c:v>0.2666666666666706</c:v>
                </c:pt>
                <c:pt idx="14">
                  <c:v>9.0909090909082127E-2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'COD去除率曲线 '!$A$8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'!$B$8:$P$8</c:f>
              <c:numCache>
                <c:formatCode>0.00_);[Red]\(0.00\)</c:formatCode>
                <c:ptCount val="15"/>
                <c:pt idx="0">
                  <c:v>0.57083333333332997</c:v>
                </c:pt>
                <c:pt idx="1">
                  <c:v>0.29999999999999699</c:v>
                </c:pt>
                <c:pt idx="2">
                  <c:v>0.232558139534881</c:v>
                </c:pt>
                <c:pt idx="3">
                  <c:v>0.41666666666666902</c:v>
                </c:pt>
                <c:pt idx="4">
                  <c:v>0.37735849056603499</c:v>
                </c:pt>
                <c:pt idx="5">
                  <c:v>0.29069767441860073</c:v>
                </c:pt>
                <c:pt idx="6">
                  <c:v>5.2631578947365372E-2</c:v>
                </c:pt>
                <c:pt idx="7">
                  <c:v>0.6521739130434786</c:v>
                </c:pt>
                <c:pt idx="8">
                  <c:v>0.1851851851851872</c:v>
                </c:pt>
                <c:pt idx="9">
                  <c:v>0.28571428571428997</c:v>
                </c:pt>
                <c:pt idx="10">
                  <c:v>0.66666666666666663</c:v>
                </c:pt>
                <c:pt idx="11">
                  <c:v>0.48888888888888932</c:v>
                </c:pt>
                <c:pt idx="12">
                  <c:v>0.50000000000000888</c:v>
                </c:pt>
                <c:pt idx="13">
                  <c:v>0.16666666666667374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'COD去除率曲线 '!$A$9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'!$B$9:$P$9</c:f>
              <c:numCache>
                <c:formatCode>0.00_);[Red]\(0.00\)</c:formatCode>
                <c:ptCount val="15"/>
                <c:pt idx="0">
                  <c:v>0.68787878787878698</c:v>
                </c:pt>
                <c:pt idx="1">
                  <c:v>0.34999999999999798</c:v>
                </c:pt>
                <c:pt idx="2">
                  <c:v>0.581395348837211</c:v>
                </c:pt>
                <c:pt idx="3">
                  <c:v>0.3125</c:v>
                </c:pt>
                <c:pt idx="4">
                  <c:v>0.56603773584905503</c:v>
                </c:pt>
                <c:pt idx="5">
                  <c:v>0.46511627906976605</c:v>
                </c:pt>
                <c:pt idx="6">
                  <c:v>0.44736842105263164</c:v>
                </c:pt>
                <c:pt idx="7">
                  <c:v>0.21739130434782886</c:v>
                </c:pt>
                <c:pt idx="8">
                  <c:v>0.49382716049383057</c:v>
                </c:pt>
                <c:pt idx="9">
                  <c:v>0.1428571428571449</c:v>
                </c:pt>
                <c:pt idx="10">
                  <c:v>0.75</c:v>
                </c:pt>
                <c:pt idx="11">
                  <c:v>0.4444444444444452</c:v>
                </c:pt>
                <c:pt idx="12">
                  <c:v>0.58333333333332893</c:v>
                </c:pt>
                <c:pt idx="13">
                  <c:v>0.33333333333334719</c:v>
                </c:pt>
                <c:pt idx="14">
                  <c:v>0.45454545454544271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'COD去除率曲线 '!$A$10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'COD去除率曲线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'!$B$10:$P$10</c:f>
              <c:numCache>
                <c:formatCode>0.00_);[Red]\(0.00\)</c:formatCode>
                <c:ptCount val="15"/>
                <c:pt idx="0">
                  <c:v>0.76590909090909298</c:v>
                </c:pt>
                <c:pt idx="1">
                  <c:v>0.79999999999999705</c:v>
                </c:pt>
                <c:pt idx="2">
                  <c:v>0.232558139534883</c:v>
                </c:pt>
                <c:pt idx="3">
                  <c:v>0.468749999999999</c:v>
                </c:pt>
                <c:pt idx="4">
                  <c:v>0.42452830188679203</c:v>
                </c:pt>
                <c:pt idx="5">
                  <c:v>0.23255813953488305</c:v>
                </c:pt>
                <c:pt idx="6">
                  <c:v>0.28947368421052694</c:v>
                </c:pt>
                <c:pt idx="7">
                  <c:v>0.6521739130434786</c:v>
                </c:pt>
                <c:pt idx="8">
                  <c:v>0.3086419753086434</c:v>
                </c:pt>
                <c:pt idx="9">
                  <c:v>0.14285714285713985</c:v>
                </c:pt>
                <c:pt idx="10">
                  <c:v>0.16666666666666205</c:v>
                </c:pt>
                <c:pt idx="11">
                  <c:v>0.46666666666667095</c:v>
                </c:pt>
                <c:pt idx="12">
                  <c:v>0.50000000000000444</c:v>
                </c:pt>
                <c:pt idx="13">
                  <c:v>0.16666666666667945</c:v>
                </c:pt>
                <c:pt idx="14">
                  <c:v>0.45454545454545087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8928"/>
        <c:axId val="194910464"/>
      </c:lineChart>
      <c:dateAx>
        <c:axId val="1949089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194910464"/>
        <c:crosses val="autoZero"/>
        <c:auto val="1"/>
        <c:lblOffset val="100"/>
        <c:baseTimeUnit val="days"/>
      </c:dateAx>
      <c:valAx>
        <c:axId val="19491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COD</a:t>
                </a:r>
                <a:r>
                  <a:rPr lang="zh-CN" altLang="en-US"/>
                  <a:t>去除率</a:t>
                </a:r>
                <a:r>
                  <a:rPr lang="en-US" altLang="zh-CN"/>
                  <a:t>%</a:t>
                </a:r>
                <a:endParaRPr lang="zh-CN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9490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630071599045348"/>
          <c:y val="2.0656858682138405E-2"/>
          <c:w val="0.78596658711217182"/>
          <c:h val="0.138510498687664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'1.21'!$N$3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cat>
            <c:strRef>
              <c:f>'1.21'!$A$5:$A$11</c:f>
              <c:strCache>
                <c:ptCount val="7"/>
                <c:pt idx="0">
                  <c:v>一体化</c:v>
                </c:pt>
                <c:pt idx="1">
                  <c:v>碎石</c:v>
                </c:pt>
                <c:pt idx="2">
                  <c:v>煤渣</c:v>
                </c:pt>
                <c:pt idx="3">
                  <c:v>陶粒</c:v>
                </c:pt>
                <c:pt idx="4">
                  <c:v>陶粒+碎石</c:v>
                </c:pt>
                <c:pt idx="5">
                  <c:v>煤渣+碎石</c:v>
                </c:pt>
                <c:pt idx="6">
                  <c:v>沸石+碎石</c:v>
                </c:pt>
              </c:strCache>
            </c:strRef>
          </c:cat>
          <c:val>
            <c:numRef>
              <c:f>'1.21'!$N$5:$N$11</c:f>
              <c:numCache>
                <c:formatCode>0.000_);[Red]\(0.000\)</c:formatCode>
                <c:ptCount val="7"/>
                <c:pt idx="0">
                  <c:v>0.40247332754369253</c:v>
                </c:pt>
                <c:pt idx="1">
                  <c:v>0.16247597728841409</c:v>
                </c:pt>
                <c:pt idx="2">
                  <c:v>8.8336453671370913E-2</c:v>
                </c:pt>
                <c:pt idx="3">
                  <c:v>0.14354673721597741</c:v>
                </c:pt>
                <c:pt idx="4">
                  <c:v>0.11042056708921363</c:v>
                </c:pt>
                <c:pt idx="5">
                  <c:v>0.14670161056138356</c:v>
                </c:pt>
                <c:pt idx="6">
                  <c:v>0.10253338372569837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46592"/>
        <c:axId val="232542592"/>
      </c:barChart>
      <c:catAx>
        <c:axId val="23244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542592"/>
        <c:crosses val="autoZero"/>
        <c:auto val="1"/>
        <c:lblAlgn val="ctr"/>
        <c:lblOffset val="100"/>
        <c:noMultiLvlLbl val="0"/>
      </c:catAx>
      <c:valAx>
        <c:axId val="232542592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46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一体化</a:t>
            </a:r>
          </a:p>
        </c:rich>
      </c:tx>
      <c:layout>
        <c:manualLayout>
          <c:xMode val="edge"/>
          <c:yMode val="edge"/>
          <c:x val="0.391675984004824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33827127541261"/>
          <c:y val="0.11674464455931072"/>
          <c:w val="0.77099060357568305"/>
          <c:h val="0.58593175853018375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'!$A$77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'COD去除率曲线 '!$B$76:$P$76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'!$B$77:$P$77</c:f>
              <c:numCache>
                <c:formatCode>0.0_);[Red]\(0.0\)</c:formatCode>
                <c:ptCount val="15"/>
                <c:pt idx="0">
                  <c:v>305.555555555556</c:v>
                </c:pt>
                <c:pt idx="1">
                  <c:v>297.73462783171601</c:v>
                </c:pt>
                <c:pt idx="2">
                  <c:v>225.850340136054</c:v>
                </c:pt>
                <c:pt idx="3">
                  <c:v>273.64746945898798</c:v>
                </c:pt>
                <c:pt idx="4">
                  <c:v>266.66666666666703</c:v>
                </c:pt>
                <c:pt idx="5">
                  <c:v>181.33333333333326</c:v>
                </c:pt>
                <c:pt idx="6">
                  <c:v>101.21012101210108</c:v>
                </c:pt>
                <c:pt idx="7">
                  <c:v>62.905982905983024</c:v>
                </c:pt>
                <c:pt idx="8">
                  <c:v>183.16498316498283</c:v>
                </c:pt>
                <c:pt idx="9">
                  <c:v>112.28070175438582</c:v>
                </c:pt>
                <c:pt idx="10">
                  <c:v>129.62962962962942</c:v>
                </c:pt>
                <c:pt idx="11">
                  <c:v>112.03703703703705</c:v>
                </c:pt>
                <c:pt idx="12">
                  <c:v>114.54753722794969</c:v>
                </c:pt>
                <c:pt idx="13">
                  <c:v>119.29824561403503</c:v>
                </c:pt>
                <c:pt idx="14">
                  <c:v>148.57142857142856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'!$A$78</c:f>
              <c:strCache>
                <c:ptCount val="1"/>
                <c:pt idx="0">
                  <c:v>出水</c:v>
                </c:pt>
              </c:strCache>
            </c:strRef>
          </c:tx>
          <c:cat>
            <c:numRef>
              <c:f>'COD去除率曲线 '!$B$76:$P$76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'!$B$78:$P$78</c:f>
              <c:numCache>
                <c:formatCode>0.0_);[Red]\(0.0\)</c:formatCode>
                <c:ptCount val="15"/>
                <c:pt idx="0">
                  <c:v>142.39482200647299</c:v>
                </c:pt>
                <c:pt idx="1">
                  <c:v>129.449838187702</c:v>
                </c:pt>
                <c:pt idx="2">
                  <c:v>117.006802721089</c:v>
                </c:pt>
                <c:pt idx="3">
                  <c:v>134.03141361256601</c:v>
                </c:pt>
                <c:pt idx="4">
                  <c:v>147.99301919720801</c:v>
                </c:pt>
                <c:pt idx="5">
                  <c:v>114.66666666666659</c:v>
                </c:pt>
                <c:pt idx="6">
                  <c:v>83.608360836083548</c:v>
                </c:pt>
                <c:pt idx="7">
                  <c:v>62.905982905983024</c:v>
                </c:pt>
                <c:pt idx="8">
                  <c:v>109.09090909090939</c:v>
                </c:pt>
                <c:pt idx="9">
                  <c:v>49.122807017543806</c:v>
                </c:pt>
                <c:pt idx="10">
                  <c:v>55.555555555555351</c:v>
                </c:pt>
                <c:pt idx="11">
                  <c:v>41.666666666666579</c:v>
                </c:pt>
                <c:pt idx="12">
                  <c:v>54.982817869415612</c:v>
                </c:pt>
                <c:pt idx="13">
                  <c:v>42.105263157895088</c:v>
                </c:pt>
                <c:pt idx="14">
                  <c:v>27.936507936507567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0528"/>
        <c:axId val="198872064"/>
      </c:lineChart>
      <c:lineChart>
        <c:grouping val="standard"/>
        <c:varyColors val="0"/>
        <c:ser>
          <c:idx val="2"/>
          <c:order val="2"/>
          <c:tx>
            <c:strRef>
              <c:f>'COD去除率曲线 '!$A$79</c:f>
              <c:strCache>
                <c:ptCount val="1"/>
                <c:pt idx="0">
                  <c:v>去除率</c:v>
                </c:pt>
              </c:strCache>
            </c:strRef>
          </c:tx>
          <c:trendline>
            <c:trendlineType val="linear"/>
            <c:dispRSqr val="0"/>
            <c:dispEq val="0"/>
          </c:trendline>
          <c:cat>
            <c:numRef>
              <c:f>'COD去除率曲线 '!$B$76:$P$76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'!$B$79:$P$79</c:f>
              <c:numCache>
                <c:formatCode>0.00%</c:formatCode>
                <c:ptCount val="15"/>
                <c:pt idx="0">
                  <c:v>0.53398058252427205</c:v>
                </c:pt>
                <c:pt idx="1">
                  <c:v>0.565217391304349</c:v>
                </c:pt>
                <c:pt idx="2">
                  <c:v>0.48192771084337199</c:v>
                </c:pt>
                <c:pt idx="3">
                  <c:v>0.51020408163265196</c:v>
                </c:pt>
                <c:pt idx="4">
                  <c:v>0.44502617801047201</c:v>
                </c:pt>
                <c:pt idx="5">
                  <c:v>0.3676470588235296</c:v>
                </c:pt>
                <c:pt idx="6">
                  <c:v>0.17391304347826042</c:v>
                </c:pt>
                <c:pt idx="7">
                  <c:v>0</c:v>
                </c:pt>
                <c:pt idx="8">
                  <c:v>0.40441176470587964</c:v>
                </c:pt>
                <c:pt idx="9">
                  <c:v>0.56249999999999989</c:v>
                </c:pt>
                <c:pt idx="10">
                  <c:v>0.5714285714285724</c:v>
                </c:pt>
                <c:pt idx="11">
                  <c:v>0.6280991735537198</c:v>
                </c:pt>
                <c:pt idx="12">
                  <c:v>0.52000000000000213</c:v>
                </c:pt>
                <c:pt idx="13">
                  <c:v>0.64705882352940858</c:v>
                </c:pt>
                <c:pt idx="14">
                  <c:v>0.81196581196581441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51680"/>
        <c:axId val="274520320"/>
      </c:lineChart>
      <c:dateAx>
        <c:axId val="1988705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198872064"/>
        <c:crosses val="autoZero"/>
        <c:auto val="1"/>
        <c:lblOffset val="100"/>
        <c:baseTimeUnit val="days"/>
      </c:dateAx>
      <c:valAx>
        <c:axId val="19887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6.8271127126058367E-4"/>
              <c:y val="0.27755303225003686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crossAx val="198870528"/>
        <c:crosses val="autoZero"/>
        <c:crossBetween val="between"/>
      </c:valAx>
      <c:valAx>
        <c:axId val="2745203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75751680"/>
        <c:crosses val="max"/>
        <c:crossBetween val="between"/>
      </c:valAx>
      <c:dateAx>
        <c:axId val="2757516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274520320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2900198209687067"/>
          <c:y val="0.89291303533113264"/>
          <c:w val="0.75409918392969244"/>
          <c:h val="0.1050283334901038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COD波动曲线!$B$4:$P$4</c:f>
              <c:numCache>
                <c:formatCode>0.0_);[Red]\(0.0\)</c:formatCode>
                <c:ptCount val="15"/>
                <c:pt idx="0">
                  <c:v>305.555555555556</c:v>
                </c:pt>
                <c:pt idx="1">
                  <c:v>297.73462783171601</c:v>
                </c:pt>
                <c:pt idx="2">
                  <c:v>225.850340136054</c:v>
                </c:pt>
                <c:pt idx="3">
                  <c:v>273.64746945898798</c:v>
                </c:pt>
                <c:pt idx="4">
                  <c:v>266.66666666666703</c:v>
                </c:pt>
                <c:pt idx="5">
                  <c:v>181.33333333333326</c:v>
                </c:pt>
                <c:pt idx="6">
                  <c:v>101.21012101210108</c:v>
                </c:pt>
                <c:pt idx="7">
                  <c:v>62.905982905983024</c:v>
                </c:pt>
                <c:pt idx="8">
                  <c:v>183.16498316498283</c:v>
                </c:pt>
                <c:pt idx="9">
                  <c:v>112.28070175438582</c:v>
                </c:pt>
                <c:pt idx="10">
                  <c:v>129.62962962962942</c:v>
                </c:pt>
                <c:pt idx="11">
                  <c:v>112.03703703703705</c:v>
                </c:pt>
                <c:pt idx="12">
                  <c:v>114.54753722794969</c:v>
                </c:pt>
                <c:pt idx="13">
                  <c:v>119.29824561403503</c:v>
                </c:pt>
                <c:pt idx="14">
                  <c:v>148.57142857142856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COD波动曲线!$B$5:$P$5</c:f>
              <c:numCache>
                <c:formatCode>0.0_);[Red]\(0.0\)</c:formatCode>
                <c:ptCount val="15"/>
                <c:pt idx="0">
                  <c:v>142.39482200647299</c:v>
                </c:pt>
                <c:pt idx="1">
                  <c:v>129.449838187702</c:v>
                </c:pt>
                <c:pt idx="2">
                  <c:v>117.006802721089</c:v>
                </c:pt>
                <c:pt idx="3">
                  <c:v>134.03141361256601</c:v>
                </c:pt>
                <c:pt idx="4">
                  <c:v>147.99301919720801</c:v>
                </c:pt>
                <c:pt idx="5">
                  <c:v>114.66666666666659</c:v>
                </c:pt>
                <c:pt idx="6">
                  <c:v>83.608360836083548</c:v>
                </c:pt>
                <c:pt idx="7">
                  <c:v>62.905982905983024</c:v>
                </c:pt>
                <c:pt idx="8">
                  <c:v>109.09090909090939</c:v>
                </c:pt>
                <c:pt idx="9">
                  <c:v>49.122807017543806</c:v>
                </c:pt>
                <c:pt idx="10">
                  <c:v>55.555555555555351</c:v>
                </c:pt>
                <c:pt idx="11">
                  <c:v>41.666666666666579</c:v>
                </c:pt>
                <c:pt idx="12">
                  <c:v>54.982817869415612</c:v>
                </c:pt>
                <c:pt idx="13">
                  <c:v>42.105263157895088</c:v>
                </c:pt>
                <c:pt idx="14">
                  <c:v>27.936507936507567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2672"/>
        <c:axId val="188899712"/>
      </c:lineChart>
      <c:dateAx>
        <c:axId val="18889267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99712"/>
        <c:crosses val="autoZero"/>
        <c:auto val="1"/>
        <c:lblOffset val="100"/>
        <c:baseTimeUnit val="days"/>
      </c:dateAx>
      <c:valAx>
        <c:axId val="188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mg/L)</a:t>
                </a:r>
                <a:endParaRPr lang="zh-CN" altLang="en-US"/>
              </a:p>
            </c:rich>
          </c:tx>
          <c:layout/>
          <c:overlay val="0"/>
        </c:title>
        <c:numFmt formatCode="#,##0_);[Red]\(#,##0\)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04016064257029"/>
          <c:y val="0.20887540099154273"/>
          <c:w val="0.13386880856760375"/>
          <c:h val="0.16743438320209975"/>
        </c:manualLayout>
      </c:layout>
      <c:overlay val="0"/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777777777778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00240594925635"/>
          <c:y val="0.11885710570538258"/>
          <c:w val="0.80269466316710414"/>
          <c:h val="0.61800991288575646"/>
        </c:manualLayout>
      </c:layout>
      <c:lineChart>
        <c:grouping val="standard"/>
        <c:varyColors val="0"/>
        <c:ser>
          <c:idx val="0"/>
          <c:order val="0"/>
          <c:tx>
            <c:strRef>
              <c:f>'COD去除率曲线 '!$A$103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'COD去除率曲线 '!$B$102:$P$102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'!$B$103:$P$103</c:f>
              <c:numCache>
                <c:formatCode>0.0_);[Red]\(0.0\)</c:formatCode>
                <c:ptCount val="15"/>
                <c:pt idx="0">
                  <c:v>142.39482200647299</c:v>
                </c:pt>
                <c:pt idx="1">
                  <c:v>129.449838187702</c:v>
                </c:pt>
                <c:pt idx="2">
                  <c:v>117.006802721089</c:v>
                </c:pt>
                <c:pt idx="3">
                  <c:v>134.03141361256601</c:v>
                </c:pt>
                <c:pt idx="4">
                  <c:v>147.99301919720801</c:v>
                </c:pt>
                <c:pt idx="5">
                  <c:v>114.66666666666659</c:v>
                </c:pt>
                <c:pt idx="6">
                  <c:v>83.608360836083548</c:v>
                </c:pt>
                <c:pt idx="7">
                  <c:v>62.905982905983024</c:v>
                </c:pt>
                <c:pt idx="8">
                  <c:v>109.09090909090939</c:v>
                </c:pt>
                <c:pt idx="9">
                  <c:v>49.122807017543806</c:v>
                </c:pt>
                <c:pt idx="10">
                  <c:v>55.555555555555351</c:v>
                </c:pt>
                <c:pt idx="11">
                  <c:v>41.666666666666579</c:v>
                </c:pt>
                <c:pt idx="12">
                  <c:v>54.982817869415612</c:v>
                </c:pt>
                <c:pt idx="13">
                  <c:v>42.105263157895088</c:v>
                </c:pt>
                <c:pt idx="14">
                  <c:v>27.936507936507567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'COD去除率曲线 '!$A$104</c:f>
              <c:strCache>
                <c:ptCount val="1"/>
                <c:pt idx="0">
                  <c:v>碎石出水</c:v>
                </c:pt>
              </c:strCache>
            </c:strRef>
          </c:tx>
          <c:cat>
            <c:numRef>
              <c:f>'COD去除率曲线 '!$B$102:$P$102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'!$B$104:$P$104</c:f>
              <c:numCache>
                <c:formatCode>0.0_);[Red]\(0.0\)</c:formatCode>
                <c:ptCount val="15"/>
                <c:pt idx="0">
                  <c:v>100</c:v>
                </c:pt>
                <c:pt idx="1">
                  <c:v>64.724919093851099</c:v>
                </c:pt>
                <c:pt idx="2">
                  <c:v>62.585034013605103</c:v>
                </c:pt>
                <c:pt idx="3">
                  <c:v>78.184991273996602</c:v>
                </c:pt>
                <c:pt idx="4">
                  <c:v>78.184991273996602</c:v>
                </c:pt>
                <c:pt idx="5">
                  <c:v>74.666666666666728</c:v>
                </c:pt>
                <c:pt idx="6">
                  <c:v>44.004400440044314</c:v>
                </c:pt>
                <c:pt idx="7">
                  <c:v>21.880341880342144</c:v>
                </c:pt>
                <c:pt idx="8">
                  <c:v>88.888888888888914</c:v>
                </c:pt>
                <c:pt idx="9">
                  <c:v>28.070175438596142</c:v>
                </c:pt>
                <c:pt idx="10">
                  <c:v>27.777777777777928</c:v>
                </c:pt>
                <c:pt idx="11">
                  <c:v>25.925925925926034</c:v>
                </c:pt>
                <c:pt idx="12">
                  <c:v>32.073310423825781</c:v>
                </c:pt>
                <c:pt idx="13">
                  <c:v>23.85964912280701</c:v>
                </c:pt>
                <c:pt idx="14">
                  <c:v>17.777777777777626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'COD去除率曲线 '!$A$105</c:f>
              <c:strCache>
                <c:ptCount val="1"/>
                <c:pt idx="0">
                  <c:v>煤渣出水</c:v>
                </c:pt>
              </c:strCache>
            </c:strRef>
          </c:tx>
          <c:cat>
            <c:numRef>
              <c:f>'COD去除率曲线 '!$B$102:$P$102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'!$B$105:$P$105</c:f>
              <c:numCache>
                <c:formatCode>0.0_);[Red]\(0.0\)</c:formatCode>
                <c:ptCount val="15"/>
                <c:pt idx="0">
                  <c:v>11.111111111111301</c:v>
                </c:pt>
                <c:pt idx="1">
                  <c:v>38.834951456310797</c:v>
                </c:pt>
                <c:pt idx="2">
                  <c:v>55.782312925170103</c:v>
                </c:pt>
                <c:pt idx="3">
                  <c:v>43.280977312390696</c:v>
                </c:pt>
                <c:pt idx="4">
                  <c:v>50.261780104712003</c:v>
                </c:pt>
                <c:pt idx="5">
                  <c:v>41.333333333333634</c:v>
                </c:pt>
                <c:pt idx="6">
                  <c:v>39.60396039603993</c:v>
                </c:pt>
                <c:pt idx="7">
                  <c:v>15.042735042734966</c:v>
                </c:pt>
                <c:pt idx="8">
                  <c:v>48.484848484848648</c:v>
                </c:pt>
                <c:pt idx="9">
                  <c:v>14.035087719298694</c:v>
                </c:pt>
                <c:pt idx="10">
                  <c:v>20.833333333333137</c:v>
                </c:pt>
                <c:pt idx="11">
                  <c:v>15.74074074074092</c:v>
                </c:pt>
                <c:pt idx="12">
                  <c:v>20.160366552119108</c:v>
                </c:pt>
                <c:pt idx="13">
                  <c:v>21.052631578947171</c:v>
                </c:pt>
                <c:pt idx="14">
                  <c:v>30.476190476190279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'COD去除率曲线 '!$A$106</c:f>
              <c:strCache>
                <c:ptCount val="1"/>
                <c:pt idx="0">
                  <c:v>陶粒出水</c:v>
                </c:pt>
              </c:strCache>
            </c:strRef>
          </c:tx>
          <c:cat>
            <c:numRef>
              <c:f>'COD去除率曲线 '!$B$102:$P$102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'COD去除率曲线 '!$B$106:$P$106</c:f>
              <c:numCache>
                <c:formatCode>0.0_);[Red]\(0.0\)</c:formatCode>
                <c:ptCount val="15"/>
                <c:pt idx="0">
                  <c:v>27.7777777777778</c:v>
                </c:pt>
                <c:pt idx="1">
                  <c:v>51.779935275081201</c:v>
                </c:pt>
                <c:pt idx="2">
                  <c:v>82.993197278911694</c:v>
                </c:pt>
                <c:pt idx="3">
                  <c:v>99.127399650959703</c:v>
                </c:pt>
                <c:pt idx="4">
                  <c:v>85.165794066317005</c:v>
                </c:pt>
                <c:pt idx="5">
                  <c:v>74.666666666666728</c:v>
                </c:pt>
                <c:pt idx="6">
                  <c:v>39.603960396039703</c:v>
                </c:pt>
                <c:pt idx="7">
                  <c:v>28.717948717948591</c:v>
                </c:pt>
                <c:pt idx="8">
                  <c:v>75.420875420875475</c:v>
                </c:pt>
                <c:pt idx="9">
                  <c:v>21.05263157894742</c:v>
                </c:pt>
                <c:pt idx="10">
                  <c:v>27.777777777777928</c:v>
                </c:pt>
                <c:pt idx="11">
                  <c:v>22.222222222222367</c:v>
                </c:pt>
                <c:pt idx="12">
                  <c:v>24.74226804123732</c:v>
                </c:pt>
                <c:pt idx="13">
                  <c:v>30.877192982456233</c:v>
                </c:pt>
                <c:pt idx="14">
                  <c:v>25.396825396825307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20832"/>
        <c:axId val="163053952"/>
      </c:lineChart>
      <c:dateAx>
        <c:axId val="16052083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163053952"/>
        <c:crosses val="autoZero"/>
        <c:auto val="1"/>
        <c:lblOffset val="100"/>
        <c:baseTimeUnit val="days"/>
      </c:dateAx>
      <c:valAx>
        <c:axId val="16305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浓度（</a:t>
                </a:r>
                <a:r>
                  <a:rPr lang="en-US" altLang="zh-CN"/>
                  <a:t>mg/L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6528871391076135E-3"/>
              <c:y val="0.33186643336249633"/>
            </c:manualLayout>
          </c:layout>
          <c:overlay val="0"/>
        </c:title>
        <c:numFmt formatCode="#,##0_);[Red]\(#,##0\)" sourceLinked="0"/>
        <c:majorTickMark val="none"/>
        <c:minorTickMark val="none"/>
        <c:tickLblPos val="nextTo"/>
        <c:crossAx val="16052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0555555555555555E-2"/>
          <c:y val="0.93534339457567806"/>
          <c:w val="0.85555555555555551"/>
          <c:h val="6.172061825605131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'!$B$4:$P$4</c:f>
              <c:numCache>
                <c:formatCode>0.00_);[Red]\(0.00\)</c:formatCode>
                <c:ptCount val="15"/>
                <c:pt idx="0">
                  <c:v>23.3874</c:v>
                </c:pt>
                <c:pt idx="1">
                  <c:v>25.091999999999999</c:v>
                </c:pt>
                <c:pt idx="2">
                  <c:v>27.790949999999999</c:v>
                </c:pt>
                <c:pt idx="3">
                  <c:v>27.291840000000001</c:v>
                </c:pt>
                <c:pt idx="4">
                  <c:v>30.2058</c:v>
                </c:pt>
                <c:pt idx="5">
                  <c:v>37.166250000000005</c:v>
                </c:pt>
                <c:pt idx="6">
                  <c:v>25.6602</c:v>
                </c:pt>
                <c:pt idx="7">
                  <c:v>18.841800000000006</c:v>
                </c:pt>
                <c:pt idx="8">
                  <c:v>20.404350000000001</c:v>
                </c:pt>
                <c:pt idx="9">
                  <c:v>21.638249999999999</c:v>
                </c:pt>
                <c:pt idx="10">
                  <c:v>23.399670000000004</c:v>
                </c:pt>
                <c:pt idx="11">
                  <c:v>22.51896</c:v>
                </c:pt>
                <c:pt idx="12">
                  <c:v>23.996280000000006</c:v>
                </c:pt>
                <c:pt idx="13">
                  <c:v>23.598540000000003</c:v>
                </c:pt>
                <c:pt idx="14">
                  <c:v>25.246320000000001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59616"/>
        <c:axId val="194983040"/>
      </c:lineChart>
      <c:dateAx>
        <c:axId val="194959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83040"/>
        <c:crosses val="autoZero"/>
        <c:auto val="1"/>
        <c:lblOffset val="100"/>
        <c:baseTimeUnit val="days"/>
      </c:dateAx>
      <c:valAx>
        <c:axId val="1949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'!$B$5:$P$5</c:f>
              <c:numCache>
                <c:formatCode>0.00_);[Red]\(0.00\)</c:formatCode>
                <c:ptCount val="15"/>
                <c:pt idx="0">
                  <c:v>6.1993499999999999</c:v>
                </c:pt>
                <c:pt idx="1">
                  <c:v>2.9321999999999999</c:v>
                </c:pt>
                <c:pt idx="2">
                  <c:v>2.5060500000000001</c:v>
                </c:pt>
                <c:pt idx="3">
                  <c:v>0.60538000000000003</c:v>
                </c:pt>
                <c:pt idx="4">
                  <c:v>8.3300999999999998</c:v>
                </c:pt>
                <c:pt idx="5">
                  <c:v>13.728000000000002</c:v>
                </c:pt>
                <c:pt idx="6">
                  <c:v>9.0403500000000001</c:v>
                </c:pt>
                <c:pt idx="7">
                  <c:v>3.5004000000000008</c:v>
                </c:pt>
                <c:pt idx="8">
                  <c:v>6.3414000000000037</c:v>
                </c:pt>
                <c:pt idx="9">
                  <c:v>1.2398700000000002</c:v>
                </c:pt>
                <c:pt idx="10">
                  <c:v>1.63761</c:v>
                </c:pt>
                <c:pt idx="11">
                  <c:v>1.3535100000000004</c:v>
                </c:pt>
                <c:pt idx="12">
                  <c:v>1.1830500000000002</c:v>
                </c:pt>
                <c:pt idx="13">
                  <c:v>1.0410000000000006</c:v>
                </c:pt>
                <c:pt idx="14">
                  <c:v>0.81880500000000001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31040"/>
        <c:axId val="195033728"/>
      </c:lineChart>
      <c:dateAx>
        <c:axId val="1950310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728"/>
        <c:crosses val="autoZero"/>
        <c:auto val="1"/>
        <c:lblOffset val="100"/>
        <c:baseTimeUnit val="days"/>
      </c:dateAx>
      <c:valAx>
        <c:axId val="1950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'!$B$6:$P$6</c:f>
              <c:numCache>
                <c:formatCode>0.00_);[Red]\(0.00\)</c:formatCode>
                <c:ptCount val="15"/>
                <c:pt idx="0">
                  <c:v>8.0459999999999994</c:v>
                </c:pt>
                <c:pt idx="1">
                  <c:v>-0.90314999999999801</c:v>
                </c:pt>
                <c:pt idx="2">
                  <c:v>3.3583500000000002</c:v>
                </c:pt>
                <c:pt idx="3">
                  <c:v>0.79478000000000004</c:v>
                </c:pt>
                <c:pt idx="4">
                  <c:v>7.6198499999999996</c:v>
                </c:pt>
                <c:pt idx="5">
                  <c:v>12.733650000000004</c:v>
                </c:pt>
                <c:pt idx="6">
                  <c:v>8.8983000000000025</c:v>
                </c:pt>
                <c:pt idx="7">
                  <c:v>2.3639999999999999</c:v>
                </c:pt>
                <c:pt idx="8">
                  <c:v>4.7788500000000029</c:v>
                </c:pt>
                <c:pt idx="9">
                  <c:v>1.0410000000000006</c:v>
                </c:pt>
                <c:pt idx="10">
                  <c:v>0.72849000000000008</c:v>
                </c:pt>
                <c:pt idx="11">
                  <c:v>0.84213000000000027</c:v>
                </c:pt>
                <c:pt idx="12">
                  <c:v>7.5060000000000404E-2</c:v>
                </c:pt>
                <c:pt idx="13">
                  <c:v>1.824000000000027E-2</c:v>
                </c:pt>
                <c:pt idx="14">
                  <c:v>0.66255000000000019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48960"/>
        <c:axId val="195072384"/>
      </c:lineChart>
      <c:dateAx>
        <c:axId val="1950489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2384"/>
        <c:crosses val="autoZero"/>
        <c:auto val="1"/>
        <c:lblOffset val="100"/>
        <c:baseTimeUnit val="days"/>
      </c:dateAx>
      <c:valAx>
        <c:axId val="195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'!$B$7:$P$7</c:f>
              <c:numCache>
                <c:formatCode>0.00_);[Red]\(0.00\)</c:formatCode>
                <c:ptCount val="15"/>
                <c:pt idx="0">
                  <c:v>1.5117</c:v>
                </c:pt>
                <c:pt idx="1">
                  <c:v>-1.0451999999999999</c:v>
                </c:pt>
                <c:pt idx="2">
                  <c:v>9.1200000000001294E-2</c:v>
                </c:pt>
                <c:pt idx="3">
                  <c:v>-0.30374000000000001</c:v>
                </c:pt>
                <c:pt idx="4">
                  <c:v>5.9152500000000003</c:v>
                </c:pt>
                <c:pt idx="5">
                  <c:v>15.574650000000004</c:v>
                </c:pt>
                <c:pt idx="6">
                  <c:v>9.4665000000000017</c:v>
                </c:pt>
                <c:pt idx="7">
                  <c:v>1.5117000000000029</c:v>
                </c:pt>
                <c:pt idx="8">
                  <c:v>4.0686000000000018</c:v>
                </c:pt>
                <c:pt idx="9">
                  <c:v>0.21711000000000058</c:v>
                </c:pt>
                <c:pt idx="10">
                  <c:v>0.44439000000000012</c:v>
                </c:pt>
                <c:pt idx="11">
                  <c:v>0.30234000000000022</c:v>
                </c:pt>
                <c:pt idx="12">
                  <c:v>1.824000000000027E-2</c:v>
                </c:pt>
                <c:pt idx="13">
                  <c:v>4.6650000000000164E-2</c:v>
                </c:pt>
                <c:pt idx="14">
                  <c:v>0.23640000000000017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1456"/>
        <c:axId val="197871488"/>
      </c:lineChart>
      <c:dateAx>
        <c:axId val="1950914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488"/>
        <c:crosses val="autoZero"/>
        <c:auto val="1"/>
        <c:lblOffset val="100"/>
        <c:baseTimeUnit val="days"/>
      </c:dateAx>
      <c:valAx>
        <c:axId val="197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'!$B$8:$P$8</c:f>
              <c:numCache>
                <c:formatCode>0.00_);[Red]\(0.00\)</c:formatCode>
                <c:ptCount val="15"/>
                <c:pt idx="0">
                  <c:v>2.7901500000000001</c:v>
                </c:pt>
                <c:pt idx="1">
                  <c:v>-0.33494999999999903</c:v>
                </c:pt>
                <c:pt idx="2">
                  <c:v>0.51735000000000197</c:v>
                </c:pt>
                <c:pt idx="3">
                  <c:v>0.18870000000000001</c:v>
                </c:pt>
                <c:pt idx="4">
                  <c:v>6.0572999999999997</c:v>
                </c:pt>
                <c:pt idx="5">
                  <c:v>7.7619000000000007</c:v>
                </c:pt>
                <c:pt idx="6">
                  <c:v>10.034700000000003</c:v>
                </c:pt>
                <c:pt idx="7">
                  <c:v>2.2219500000000005</c:v>
                </c:pt>
                <c:pt idx="8">
                  <c:v>4.2106500000000011</c:v>
                </c:pt>
                <c:pt idx="9">
                  <c:v>0.64325999999999994</c:v>
                </c:pt>
                <c:pt idx="10">
                  <c:v>1.0125900000000003</c:v>
                </c:pt>
                <c:pt idx="11">
                  <c:v>0.47280000000000033</c:v>
                </c:pt>
                <c:pt idx="12">
                  <c:v>0.35916000000000037</c:v>
                </c:pt>
                <c:pt idx="13">
                  <c:v>4.6650000000000164E-2</c:v>
                </c:pt>
                <c:pt idx="14">
                  <c:v>0.39265500000000009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11296"/>
        <c:axId val="197913984"/>
      </c:lineChart>
      <c:dateAx>
        <c:axId val="197911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13984"/>
        <c:crosses val="autoZero"/>
        <c:auto val="1"/>
        <c:lblOffset val="100"/>
        <c:baseTimeUnit val="days"/>
      </c:dateAx>
      <c:valAx>
        <c:axId val="1979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'!$B$9:$P$9</c:f>
              <c:numCache>
                <c:formatCode>0.00_);[Red]\(0.00\)</c:formatCode>
                <c:ptCount val="15"/>
                <c:pt idx="0">
                  <c:v>5.3470500000000003</c:v>
                </c:pt>
                <c:pt idx="1">
                  <c:v>-2.1816</c:v>
                </c:pt>
                <c:pt idx="2">
                  <c:v>-0.47699999999999798</c:v>
                </c:pt>
                <c:pt idx="3">
                  <c:v>0.35915999999999998</c:v>
                </c:pt>
                <c:pt idx="4">
                  <c:v>5.0629499999999998</c:v>
                </c:pt>
                <c:pt idx="5">
                  <c:v>10.034700000000003</c:v>
                </c:pt>
                <c:pt idx="6">
                  <c:v>7.9039500000000018</c:v>
                </c:pt>
                <c:pt idx="7">
                  <c:v>2.7901500000000001</c:v>
                </c:pt>
                <c:pt idx="8">
                  <c:v>3.5004000000000008</c:v>
                </c:pt>
                <c:pt idx="9">
                  <c:v>1.824000000000027E-2</c:v>
                </c:pt>
                <c:pt idx="10">
                  <c:v>0.21711000000000058</c:v>
                </c:pt>
                <c:pt idx="11">
                  <c:v>0.18870000000000034</c:v>
                </c:pt>
                <c:pt idx="12">
                  <c:v>0.13188000000000052</c:v>
                </c:pt>
                <c:pt idx="13">
                  <c:v>0.10347000000000031</c:v>
                </c:pt>
                <c:pt idx="14">
                  <c:v>0.23640000000000017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29216"/>
        <c:axId val="197948544"/>
      </c:lineChart>
      <c:dateAx>
        <c:axId val="1979292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8544"/>
        <c:crosses val="autoZero"/>
        <c:auto val="1"/>
        <c:lblOffset val="100"/>
        <c:baseTimeUnit val="days"/>
      </c:dateAx>
      <c:valAx>
        <c:axId val="197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8121558334619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'!$B$10:$P$10</c:f>
              <c:numCache>
                <c:formatCode>0.00_);[Red]\(0.00\)</c:formatCode>
                <c:ptCount val="15"/>
                <c:pt idx="0">
                  <c:v>7.1936999999999998</c:v>
                </c:pt>
                <c:pt idx="1">
                  <c:v>1.36965</c:v>
                </c:pt>
                <c:pt idx="2">
                  <c:v>2.7901500000000001</c:v>
                </c:pt>
                <c:pt idx="3">
                  <c:v>0.4728</c:v>
                </c:pt>
                <c:pt idx="4">
                  <c:v>6.1993499999999999</c:v>
                </c:pt>
                <c:pt idx="5">
                  <c:v>6.9096000000000037</c:v>
                </c:pt>
                <c:pt idx="6">
                  <c:v>9.4665000000000017</c:v>
                </c:pt>
                <c:pt idx="7">
                  <c:v>3.0742500000000006</c:v>
                </c:pt>
                <c:pt idx="8">
                  <c:v>6.1993500000000026</c:v>
                </c:pt>
                <c:pt idx="9">
                  <c:v>0.92736000000000041</c:v>
                </c:pt>
                <c:pt idx="10">
                  <c:v>1.1546400000000006</c:v>
                </c:pt>
                <c:pt idx="11">
                  <c:v>0.78531000000000017</c:v>
                </c:pt>
                <c:pt idx="12">
                  <c:v>0.67167000000000021</c:v>
                </c:pt>
                <c:pt idx="13">
                  <c:v>1.824000000000027E-2</c:v>
                </c:pt>
                <c:pt idx="14">
                  <c:v>0.49209000000000025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976064"/>
        <c:axId val="197978752"/>
      </c:lineChart>
      <c:dateAx>
        <c:axId val="197976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78752"/>
        <c:crosses val="autoZero"/>
        <c:auto val="1"/>
        <c:lblOffset val="100"/>
        <c:baseTimeUnit val="days"/>
      </c:dateAx>
      <c:valAx>
        <c:axId val="1979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'氨氮波动曲线 '!$A$11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'氨氮波动曲线 '!$B$11:$P$11</c:f>
              <c:numCache>
                <c:formatCode>0.00_);[Red]\(0.00\)</c:formatCode>
                <c:ptCount val="15"/>
                <c:pt idx="0">
                  <c:v>2.0798999999999999</c:v>
                </c:pt>
                <c:pt idx="1">
                  <c:v>-0.61904999999999899</c:v>
                </c:pt>
                <c:pt idx="2">
                  <c:v>3.0742500000000001</c:v>
                </c:pt>
                <c:pt idx="3">
                  <c:v>0.72848999999999997</c:v>
                </c:pt>
                <c:pt idx="4">
                  <c:v>6.4834500000000004</c:v>
                </c:pt>
                <c:pt idx="5">
                  <c:v>10.318800000000005</c:v>
                </c:pt>
                <c:pt idx="6">
                  <c:v>5.4891000000000005</c:v>
                </c:pt>
                <c:pt idx="7">
                  <c:v>2.9321999999999995</c:v>
                </c:pt>
                <c:pt idx="8">
                  <c:v>3.7845000000000013</c:v>
                </c:pt>
                <c:pt idx="9">
                  <c:v>0.72849000000000008</c:v>
                </c:pt>
                <c:pt idx="10">
                  <c:v>1.0410000000000006</c:v>
                </c:pt>
                <c:pt idx="11">
                  <c:v>1.2114600000000002</c:v>
                </c:pt>
                <c:pt idx="12">
                  <c:v>1.0694100000000004</c:v>
                </c:pt>
                <c:pt idx="13">
                  <c:v>0.41598000000000013</c:v>
                </c:pt>
                <c:pt idx="14">
                  <c:v>1.0318800000000006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06272"/>
        <c:axId val="198033792"/>
      </c:lineChart>
      <c:dateAx>
        <c:axId val="19800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33792"/>
        <c:crosses val="autoZero"/>
        <c:auto val="1"/>
        <c:lblOffset val="100"/>
        <c:baseTimeUnit val="days"/>
      </c:dateAx>
      <c:valAx>
        <c:axId val="1980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'!$B$4:$P$4</c:f>
              <c:numCache>
                <c:formatCode>0.00_);[Red]\(0.00\)</c:formatCode>
                <c:ptCount val="15"/>
                <c:pt idx="0">
                  <c:v>0.73492778162600403</c:v>
                </c:pt>
                <c:pt idx="1">
                  <c:v>0.883142037302726</c:v>
                </c:pt>
                <c:pt idx="2">
                  <c:v>0.90982496100349197</c:v>
                </c:pt>
                <c:pt idx="3">
                  <c:v>0.97781827828391199</c:v>
                </c:pt>
                <c:pt idx="4">
                  <c:v>0.72422183819001695</c:v>
                </c:pt>
                <c:pt idx="5">
                  <c:v>0.63063263041065487</c:v>
                </c:pt>
                <c:pt idx="6">
                  <c:v>0.6476898075619052</c:v>
                </c:pt>
                <c:pt idx="7">
                  <c:v>0.81422157118746619</c:v>
                </c:pt>
                <c:pt idx="8">
                  <c:v>0.68921332951061887</c:v>
                </c:pt>
                <c:pt idx="9">
                  <c:v>0.94270007971994041</c:v>
                </c:pt>
                <c:pt idx="10">
                  <c:v>0.93001567970830368</c:v>
                </c:pt>
                <c:pt idx="11">
                  <c:v>0.93989464877596474</c:v>
                </c:pt>
                <c:pt idx="12">
                  <c:v>0.95069860828428399</c:v>
                </c:pt>
                <c:pt idx="13">
                  <c:v>0.95588710149017697</c:v>
                </c:pt>
                <c:pt idx="14">
                  <c:v>0.96756735239036817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49152"/>
        <c:axId val="197622016"/>
      </c:lineChart>
      <c:dateAx>
        <c:axId val="1980491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2016"/>
        <c:crosses val="autoZero"/>
        <c:auto val="1"/>
        <c:lblOffset val="100"/>
        <c:baseTimeUnit val="days"/>
      </c:dateAx>
      <c:valAx>
        <c:axId val="197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COD波动曲线!$B$6:$P$6</c:f>
              <c:numCache>
                <c:formatCode>0.0_);[Red]\(0.0\)</c:formatCode>
                <c:ptCount val="15"/>
                <c:pt idx="0">
                  <c:v>100</c:v>
                </c:pt>
                <c:pt idx="1">
                  <c:v>64.724919093851099</c:v>
                </c:pt>
                <c:pt idx="2">
                  <c:v>62.585034013605103</c:v>
                </c:pt>
                <c:pt idx="3">
                  <c:v>78.184991273996602</c:v>
                </c:pt>
                <c:pt idx="4">
                  <c:v>78.184991273996602</c:v>
                </c:pt>
                <c:pt idx="5">
                  <c:v>74.666666666666728</c:v>
                </c:pt>
                <c:pt idx="6">
                  <c:v>44.004400440044314</c:v>
                </c:pt>
                <c:pt idx="7">
                  <c:v>21.880341880342144</c:v>
                </c:pt>
                <c:pt idx="8">
                  <c:v>88.888888888888914</c:v>
                </c:pt>
                <c:pt idx="9">
                  <c:v>28.070175438596142</c:v>
                </c:pt>
                <c:pt idx="10">
                  <c:v>27.777777777777928</c:v>
                </c:pt>
                <c:pt idx="11">
                  <c:v>25.925925925926034</c:v>
                </c:pt>
                <c:pt idx="12">
                  <c:v>32.073310423825781</c:v>
                </c:pt>
                <c:pt idx="13">
                  <c:v>23.85964912280701</c:v>
                </c:pt>
                <c:pt idx="14">
                  <c:v>17.777777777777626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906496"/>
        <c:axId val="188938112"/>
      </c:lineChart>
      <c:dateAx>
        <c:axId val="1889064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38112"/>
        <c:crosses val="autoZero"/>
        <c:auto val="1"/>
        <c:lblOffset val="100"/>
        <c:baseTimeUnit val="days"/>
      </c:dateAx>
      <c:valAx>
        <c:axId val="1889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'!$B$5:$P$5</c:f>
              <c:numCache>
                <c:formatCode>0.00_);[Red]\(0.00\)</c:formatCode>
                <c:ptCount val="15"/>
                <c:pt idx="0">
                  <c:v>-0.29787800333906</c:v>
                </c:pt>
                <c:pt idx="1">
                  <c:v>1.30801104972376</c:v>
                </c:pt>
                <c:pt idx="2">
                  <c:v>-0.34009696534386802</c:v>
                </c:pt>
                <c:pt idx="3">
                  <c:v>-0.31286134328851301</c:v>
                </c:pt>
                <c:pt idx="4">
                  <c:v>8.52630820758455E-2</c:v>
                </c:pt>
                <c:pt idx="5">
                  <c:v>7.2432255244755037E-2</c:v>
                </c:pt>
                <c:pt idx="6">
                  <c:v>1.5712887222286479E-2</c:v>
                </c:pt>
                <c:pt idx="7">
                  <c:v>0.32464861158724739</c:v>
                </c:pt>
                <c:pt idx="8">
                  <c:v>0.24640457943040966</c:v>
                </c:pt>
                <c:pt idx="9">
                  <c:v>0.16039584795180109</c:v>
                </c:pt>
                <c:pt idx="10">
                  <c:v>0.55515049370729286</c:v>
                </c:pt>
                <c:pt idx="11">
                  <c:v>0.37781767404747657</c:v>
                </c:pt>
                <c:pt idx="12">
                  <c:v>0.93655382274629106</c:v>
                </c:pt>
                <c:pt idx="13">
                  <c:v>0.98247838616714678</c:v>
                </c:pt>
                <c:pt idx="14">
                  <c:v>0.19083298221188172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35552"/>
        <c:axId val="197742592"/>
      </c:lineChart>
      <c:dateAx>
        <c:axId val="1977355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42592"/>
        <c:crosses val="autoZero"/>
        <c:auto val="1"/>
        <c:lblOffset val="100"/>
        <c:baseTimeUnit val="days"/>
      </c:dateAx>
      <c:valAx>
        <c:axId val="197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'!$B$6:$P$6</c:f>
              <c:numCache>
                <c:formatCode>0.00_);[Red]\(0.00\)</c:formatCode>
                <c:ptCount val="15"/>
                <c:pt idx="0">
                  <c:v>0.75615185462992096</c:v>
                </c:pt>
                <c:pt idx="1">
                  <c:v>1.3564559034172301</c:v>
                </c:pt>
                <c:pt idx="2">
                  <c:v>0.96360806847429203</c:v>
                </c:pt>
                <c:pt idx="3">
                  <c:v>1.50173444778486</c:v>
                </c:pt>
                <c:pt idx="4">
                  <c:v>0.28989447905787402</c:v>
                </c:pt>
                <c:pt idx="5">
                  <c:v>-0.1345170454545456</c:v>
                </c:pt>
                <c:pt idx="6">
                  <c:v>-4.7138661666860419E-2</c:v>
                </c:pt>
                <c:pt idx="7">
                  <c:v>0.56813507027768184</c:v>
                </c:pt>
                <c:pt idx="8">
                  <c:v>0.35840666098968693</c:v>
                </c:pt>
                <c:pt idx="9">
                  <c:v>0.82489293232354965</c:v>
                </c:pt>
                <c:pt idx="10">
                  <c:v>0.72863502299082195</c:v>
                </c:pt>
                <c:pt idx="11">
                  <c:v>0.77662521887536839</c:v>
                </c:pt>
                <c:pt idx="12">
                  <c:v>0.98458222391276762</c:v>
                </c:pt>
                <c:pt idx="13">
                  <c:v>0.95518731988472605</c:v>
                </c:pt>
                <c:pt idx="14">
                  <c:v>0.71128657006246887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57568"/>
        <c:axId val="197760512"/>
      </c:lineChart>
      <c:dateAx>
        <c:axId val="1977575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60512"/>
        <c:crosses val="autoZero"/>
        <c:auto val="1"/>
        <c:lblOffset val="100"/>
        <c:baseTimeUnit val="days"/>
      </c:dateAx>
      <c:valAx>
        <c:axId val="197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'!$B$7:$P$7</c:f>
              <c:numCache>
                <c:formatCode>0.00_);[Red]\(0.00\)</c:formatCode>
                <c:ptCount val="15"/>
                <c:pt idx="0">
                  <c:v>0.54992862154903299</c:v>
                </c:pt>
                <c:pt idx="1">
                  <c:v>1.11423163494987</c:v>
                </c:pt>
                <c:pt idx="2">
                  <c:v>0.79355958580235797</c:v>
                </c:pt>
                <c:pt idx="3">
                  <c:v>0.68829495523472795</c:v>
                </c:pt>
                <c:pt idx="4">
                  <c:v>0.27284186264270499</c:v>
                </c:pt>
                <c:pt idx="5">
                  <c:v>0.43459353146853147</c:v>
                </c:pt>
                <c:pt idx="6">
                  <c:v>-0.10999021055600751</c:v>
                </c:pt>
                <c:pt idx="7">
                  <c:v>0.36522968803565309</c:v>
                </c:pt>
                <c:pt idx="8">
                  <c:v>0.33600624467783158</c:v>
                </c:pt>
                <c:pt idx="9">
                  <c:v>0.48118754385540435</c:v>
                </c:pt>
                <c:pt idx="10">
                  <c:v>0.38166596442376372</c:v>
                </c:pt>
                <c:pt idx="11">
                  <c:v>0.6506859941928762</c:v>
                </c:pt>
                <c:pt idx="12">
                  <c:v>0.69641181691390874</c:v>
                </c:pt>
                <c:pt idx="13">
                  <c:v>0.95518731988472605</c:v>
                </c:pt>
                <c:pt idx="14">
                  <c:v>0.52045358785058704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08512"/>
        <c:axId val="197811200"/>
      </c:lineChart>
      <c:dateAx>
        <c:axId val="1978085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11200"/>
        <c:crosses val="autoZero"/>
        <c:auto val="1"/>
        <c:lblOffset val="100"/>
        <c:baseTimeUnit val="days"/>
      </c:dateAx>
      <c:valAx>
        <c:axId val="197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'!$B$8:$P$8</c:f>
              <c:numCache>
                <c:formatCode>0.00_);[Red]\(0.00\)</c:formatCode>
                <c:ptCount val="15"/>
                <c:pt idx="0">
                  <c:v>0.137482155387258</c:v>
                </c:pt>
                <c:pt idx="1">
                  <c:v>1.74401473296501</c:v>
                </c:pt>
                <c:pt idx="2">
                  <c:v>1.1903393787035399</c:v>
                </c:pt>
                <c:pt idx="3">
                  <c:v>0.40671974627506702</c:v>
                </c:pt>
                <c:pt idx="4">
                  <c:v>0.39221017754888898</c:v>
                </c:pt>
                <c:pt idx="5">
                  <c:v>0.26903409090909081</c:v>
                </c:pt>
                <c:pt idx="6">
                  <c:v>0.1257030977782938</c:v>
                </c:pt>
                <c:pt idx="7">
                  <c:v>0.20290538224202964</c:v>
                </c:pt>
                <c:pt idx="8">
                  <c:v>0.44800832623710873</c:v>
                </c:pt>
                <c:pt idx="9">
                  <c:v>0.98528878027535127</c:v>
                </c:pt>
                <c:pt idx="10">
                  <c:v>0.86742264641764488</c:v>
                </c:pt>
                <c:pt idx="11">
                  <c:v>0.86058470199702974</c:v>
                </c:pt>
                <c:pt idx="12">
                  <c:v>0.88852542157981451</c:v>
                </c:pt>
                <c:pt idx="13">
                  <c:v>0.90060518731988448</c:v>
                </c:pt>
                <c:pt idx="14">
                  <c:v>0.71128657006246887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34624"/>
        <c:axId val="197657344"/>
      </c:lineChart>
      <c:dateAx>
        <c:axId val="1978346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7344"/>
        <c:crosses val="autoZero"/>
        <c:auto val="1"/>
        <c:lblOffset val="100"/>
        <c:baseTimeUnit val="days"/>
      </c:dateAx>
      <c:valAx>
        <c:axId val="1976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'!$B$9:$P$9</c:f>
              <c:numCache>
                <c:formatCode>0.00_);[Red]\(0.00\)</c:formatCode>
                <c:ptCount val="15"/>
                <c:pt idx="0">
                  <c:v>-0.16039584795180101</c:v>
                </c:pt>
                <c:pt idx="1">
                  <c:v>0.53289339062819696</c:v>
                </c:pt>
                <c:pt idx="2">
                  <c:v>-0.113365655114622</c:v>
                </c:pt>
                <c:pt idx="3">
                  <c:v>0.21900294030195899</c:v>
                </c:pt>
                <c:pt idx="4">
                  <c:v>0.25578924622753602</c:v>
                </c:pt>
                <c:pt idx="5">
                  <c:v>0.49667832167832149</c:v>
                </c:pt>
                <c:pt idx="6">
                  <c:v>-4.7138661666860419E-2</c:v>
                </c:pt>
                <c:pt idx="7">
                  <c:v>0.12174322934521774</c:v>
                </c:pt>
                <c:pt idx="8">
                  <c:v>2.2400416311855589E-2</c:v>
                </c:pt>
                <c:pt idx="9">
                  <c:v>0.25205061820997343</c:v>
                </c:pt>
                <c:pt idx="10">
                  <c:v>0.29492369978199906</c:v>
                </c:pt>
                <c:pt idx="11">
                  <c:v>0.41979741560830736</c:v>
                </c:pt>
                <c:pt idx="12">
                  <c:v>0.4322556104982882</c:v>
                </c:pt>
                <c:pt idx="13">
                  <c:v>0.98247838616714678</c:v>
                </c:pt>
                <c:pt idx="14">
                  <c:v>0.39901441735211651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676416"/>
        <c:axId val="197695744"/>
      </c:lineChart>
      <c:dateAx>
        <c:axId val="1976764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95744"/>
        <c:crosses val="autoZero"/>
        <c:auto val="1"/>
        <c:lblOffset val="100"/>
        <c:baseTimeUnit val="days"/>
      </c:dateAx>
      <c:valAx>
        <c:axId val="197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'氨氮去除率波动曲线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'!$B$10:$P$10</c:f>
              <c:numCache>
                <c:formatCode>0.00_);[Red]\(0.00\)</c:formatCode>
                <c:ptCount val="15"/>
                <c:pt idx="0">
                  <c:v>0.66449708437174904</c:v>
                </c:pt>
                <c:pt idx="1">
                  <c:v>1.2111213423368099</c:v>
                </c:pt>
                <c:pt idx="2">
                  <c:v>-0.226731310229245</c:v>
                </c:pt>
                <c:pt idx="3">
                  <c:v>-0.20335987313753301</c:v>
                </c:pt>
                <c:pt idx="4">
                  <c:v>0.22168401339719801</c:v>
                </c:pt>
                <c:pt idx="5">
                  <c:v>0.24833916083916058</c:v>
                </c:pt>
                <c:pt idx="6">
                  <c:v>0.39282218055716867</c:v>
                </c:pt>
                <c:pt idx="7">
                  <c:v>0.16232430579362395</c:v>
                </c:pt>
                <c:pt idx="8">
                  <c:v>0.4032074936133978</c:v>
                </c:pt>
                <c:pt idx="9">
                  <c:v>0.41244646616177505</c:v>
                </c:pt>
                <c:pt idx="10">
                  <c:v>0.36431751149541064</c:v>
                </c:pt>
                <c:pt idx="11">
                  <c:v>0.10494935390207696</c:v>
                </c:pt>
                <c:pt idx="12">
                  <c:v>9.6056802332952732E-2</c:v>
                </c:pt>
                <c:pt idx="13">
                  <c:v>0.60040345821325658</c:v>
                </c:pt>
                <c:pt idx="14">
                  <c:v>-0.26022679392529424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66464"/>
        <c:axId val="199577600"/>
      </c:lineChart>
      <c:dateAx>
        <c:axId val="199566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77600"/>
        <c:crosses val="autoZero"/>
        <c:auto val="1"/>
        <c:lblOffset val="100"/>
        <c:baseTimeUnit val="days"/>
      </c:dateAx>
      <c:valAx>
        <c:axId val="199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'氨氮去除率波动曲线  '!$A$4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'!$B$4:$P$4</c:f>
              <c:numCache>
                <c:formatCode>0.00_);[Red]\(0.00\)</c:formatCode>
                <c:ptCount val="15"/>
                <c:pt idx="0">
                  <c:v>0.73492778162600403</c:v>
                </c:pt>
                <c:pt idx="1">
                  <c:v>0.883142037302726</c:v>
                </c:pt>
                <c:pt idx="2">
                  <c:v>0.90982496100349197</c:v>
                </c:pt>
                <c:pt idx="3">
                  <c:v>0.97781827828391199</c:v>
                </c:pt>
                <c:pt idx="4">
                  <c:v>0.72422183819001695</c:v>
                </c:pt>
                <c:pt idx="5">
                  <c:v>0.63063263041065487</c:v>
                </c:pt>
                <c:pt idx="6">
                  <c:v>0.6476898075619052</c:v>
                </c:pt>
                <c:pt idx="7">
                  <c:v>0.81422157118746619</c:v>
                </c:pt>
                <c:pt idx="8">
                  <c:v>0.68921332951061887</c:v>
                </c:pt>
                <c:pt idx="9">
                  <c:v>0.94270007971994041</c:v>
                </c:pt>
                <c:pt idx="10">
                  <c:v>0.93001567970830368</c:v>
                </c:pt>
                <c:pt idx="11">
                  <c:v>0.93989464877596474</c:v>
                </c:pt>
                <c:pt idx="12">
                  <c:v>0.95069860828428399</c:v>
                </c:pt>
                <c:pt idx="13">
                  <c:v>0.95588710149017697</c:v>
                </c:pt>
                <c:pt idx="14">
                  <c:v>0.96756735239036817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'氨氮去除率波动曲线  '!$A$5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'!$B$5:$P$5</c:f>
              <c:numCache>
                <c:formatCode>0.00_);[Red]\(0.00\)</c:formatCode>
                <c:ptCount val="15"/>
                <c:pt idx="0">
                  <c:v>-0.29787800333906</c:v>
                </c:pt>
                <c:pt idx="1">
                  <c:v>1.30801104972376</c:v>
                </c:pt>
                <c:pt idx="2">
                  <c:v>-0.34009696534386802</c:v>
                </c:pt>
                <c:pt idx="3">
                  <c:v>-0.31286134328851301</c:v>
                </c:pt>
                <c:pt idx="4">
                  <c:v>8.52630820758455E-2</c:v>
                </c:pt>
                <c:pt idx="5">
                  <c:v>7.2432255244755037E-2</c:v>
                </c:pt>
                <c:pt idx="6">
                  <c:v>1.5712887222286479E-2</c:v>
                </c:pt>
                <c:pt idx="7">
                  <c:v>0.32464861158724739</c:v>
                </c:pt>
                <c:pt idx="8">
                  <c:v>0.24640457943040966</c:v>
                </c:pt>
                <c:pt idx="9">
                  <c:v>0.16039584795180109</c:v>
                </c:pt>
                <c:pt idx="10">
                  <c:v>0.55515049370729286</c:v>
                </c:pt>
                <c:pt idx="11">
                  <c:v>0.37781767404747657</c:v>
                </c:pt>
                <c:pt idx="12">
                  <c:v>0.93655382274629106</c:v>
                </c:pt>
                <c:pt idx="13">
                  <c:v>0.98247838616714678</c:v>
                </c:pt>
                <c:pt idx="14">
                  <c:v>0.19083298221188172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'氨氮去除率波动曲线  '!$A$6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'!$B$6:$P$6</c:f>
              <c:numCache>
                <c:formatCode>0.00_);[Red]\(0.00\)</c:formatCode>
                <c:ptCount val="15"/>
                <c:pt idx="0">
                  <c:v>0.75615185462992096</c:v>
                </c:pt>
                <c:pt idx="1">
                  <c:v>1.3564559034172301</c:v>
                </c:pt>
                <c:pt idx="2">
                  <c:v>0.96360806847429203</c:v>
                </c:pt>
                <c:pt idx="3">
                  <c:v>1.50173444778486</c:v>
                </c:pt>
                <c:pt idx="4">
                  <c:v>0.28989447905787402</c:v>
                </c:pt>
                <c:pt idx="5">
                  <c:v>-0.1345170454545456</c:v>
                </c:pt>
                <c:pt idx="6">
                  <c:v>-4.7138661666860419E-2</c:v>
                </c:pt>
                <c:pt idx="7">
                  <c:v>0.56813507027768184</c:v>
                </c:pt>
                <c:pt idx="8">
                  <c:v>0.35840666098968693</c:v>
                </c:pt>
                <c:pt idx="9">
                  <c:v>0.82489293232354965</c:v>
                </c:pt>
                <c:pt idx="10">
                  <c:v>0.72863502299082195</c:v>
                </c:pt>
                <c:pt idx="11">
                  <c:v>0.77662521887536839</c:v>
                </c:pt>
                <c:pt idx="12">
                  <c:v>0.98458222391276762</c:v>
                </c:pt>
                <c:pt idx="13">
                  <c:v>0.95518731988472605</c:v>
                </c:pt>
                <c:pt idx="14">
                  <c:v>0.71128657006246887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'氨氮去除率波动曲线  '!$A$7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'!$B$7:$P$7</c:f>
              <c:numCache>
                <c:formatCode>0.00_);[Red]\(0.00\)</c:formatCode>
                <c:ptCount val="15"/>
                <c:pt idx="0">
                  <c:v>0.54992862154903299</c:v>
                </c:pt>
                <c:pt idx="1">
                  <c:v>1.11423163494987</c:v>
                </c:pt>
                <c:pt idx="2">
                  <c:v>0.79355958580235797</c:v>
                </c:pt>
                <c:pt idx="3">
                  <c:v>0.68829495523472795</c:v>
                </c:pt>
                <c:pt idx="4">
                  <c:v>0.27284186264270499</c:v>
                </c:pt>
                <c:pt idx="5">
                  <c:v>0.43459353146853147</c:v>
                </c:pt>
                <c:pt idx="6">
                  <c:v>-0.10999021055600751</c:v>
                </c:pt>
                <c:pt idx="7">
                  <c:v>0.36522968803565309</c:v>
                </c:pt>
                <c:pt idx="8">
                  <c:v>0.33600624467783158</c:v>
                </c:pt>
                <c:pt idx="9">
                  <c:v>0.48118754385540435</c:v>
                </c:pt>
                <c:pt idx="10">
                  <c:v>0.38166596442376372</c:v>
                </c:pt>
                <c:pt idx="11">
                  <c:v>0.6506859941928762</c:v>
                </c:pt>
                <c:pt idx="12">
                  <c:v>0.69641181691390874</c:v>
                </c:pt>
                <c:pt idx="13">
                  <c:v>0.95518731988472605</c:v>
                </c:pt>
                <c:pt idx="14">
                  <c:v>0.52045358785058704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'氨氮去除率波动曲线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'!$B$8:$P$8</c:f>
              <c:numCache>
                <c:formatCode>0.00_);[Red]\(0.00\)</c:formatCode>
                <c:ptCount val="15"/>
                <c:pt idx="0">
                  <c:v>0.137482155387258</c:v>
                </c:pt>
                <c:pt idx="1">
                  <c:v>1.74401473296501</c:v>
                </c:pt>
                <c:pt idx="2">
                  <c:v>1.1903393787035399</c:v>
                </c:pt>
                <c:pt idx="3">
                  <c:v>0.40671974627506702</c:v>
                </c:pt>
                <c:pt idx="4">
                  <c:v>0.39221017754888898</c:v>
                </c:pt>
                <c:pt idx="5">
                  <c:v>0.26903409090909081</c:v>
                </c:pt>
                <c:pt idx="6">
                  <c:v>0.1257030977782938</c:v>
                </c:pt>
                <c:pt idx="7">
                  <c:v>0.20290538224202964</c:v>
                </c:pt>
                <c:pt idx="8">
                  <c:v>0.44800832623710873</c:v>
                </c:pt>
                <c:pt idx="9">
                  <c:v>0.98528878027535127</c:v>
                </c:pt>
                <c:pt idx="10">
                  <c:v>0.86742264641764488</c:v>
                </c:pt>
                <c:pt idx="11">
                  <c:v>0.86058470199702974</c:v>
                </c:pt>
                <c:pt idx="12">
                  <c:v>0.88852542157981451</c:v>
                </c:pt>
                <c:pt idx="13">
                  <c:v>0.90060518731988448</c:v>
                </c:pt>
                <c:pt idx="14">
                  <c:v>0.71128657006246887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'氨氮去除率波动曲线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'!$B$9:$P$9</c:f>
              <c:numCache>
                <c:formatCode>0.00_);[Red]\(0.00\)</c:formatCode>
                <c:ptCount val="15"/>
                <c:pt idx="0">
                  <c:v>-0.16039584795180101</c:v>
                </c:pt>
                <c:pt idx="1">
                  <c:v>0.53289339062819696</c:v>
                </c:pt>
                <c:pt idx="2">
                  <c:v>-0.113365655114622</c:v>
                </c:pt>
                <c:pt idx="3">
                  <c:v>0.21900294030195899</c:v>
                </c:pt>
                <c:pt idx="4">
                  <c:v>0.25578924622753602</c:v>
                </c:pt>
                <c:pt idx="5">
                  <c:v>0.49667832167832149</c:v>
                </c:pt>
                <c:pt idx="6">
                  <c:v>-4.7138661666860419E-2</c:v>
                </c:pt>
                <c:pt idx="7">
                  <c:v>0.12174322934521774</c:v>
                </c:pt>
                <c:pt idx="8">
                  <c:v>2.2400416311855589E-2</c:v>
                </c:pt>
                <c:pt idx="9">
                  <c:v>0.25205061820997343</c:v>
                </c:pt>
                <c:pt idx="10">
                  <c:v>0.29492369978199906</c:v>
                </c:pt>
                <c:pt idx="11">
                  <c:v>0.41979741560830736</c:v>
                </c:pt>
                <c:pt idx="12">
                  <c:v>0.4322556104982882</c:v>
                </c:pt>
                <c:pt idx="13">
                  <c:v>0.98247838616714678</c:v>
                </c:pt>
                <c:pt idx="14">
                  <c:v>0.39901441735211651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'氨氮去除率波动曲线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'氨氮去除率波动曲线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'氨氮去除率波动曲线  '!$B$10:$P$10</c:f>
              <c:numCache>
                <c:formatCode>0.00_);[Red]\(0.00\)</c:formatCode>
                <c:ptCount val="15"/>
                <c:pt idx="0">
                  <c:v>0.66449708437174904</c:v>
                </c:pt>
                <c:pt idx="1">
                  <c:v>1.2111213423368099</c:v>
                </c:pt>
                <c:pt idx="2">
                  <c:v>-0.226731310229245</c:v>
                </c:pt>
                <c:pt idx="3">
                  <c:v>-0.20335987313753301</c:v>
                </c:pt>
                <c:pt idx="4">
                  <c:v>0.22168401339719801</c:v>
                </c:pt>
                <c:pt idx="5">
                  <c:v>0.24833916083916058</c:v>
                </c:pt>
                <c:pt idx="6">
                  <c:v>0.39282218055716867</c:v>
                </c:pt>
                <c:pt idx="7">
                  <c:v>0.16232430579362395</c:v>
                </c:pt>
                <c:pt idx="8">
                  <c:v>0.4032074936133978</c:v>
                </c:pt>
                <c:pt idx="9">
                  <c:v>0.41244646616177505</c:v>
                </c:pt>
                <c:pt idx="10">
                  <c:v>0.36431751149541064</c:v>
                </c:pt>
                <c:pt idx="11">
                  <c:v>0.10494935390207696</c:v>
                </c:pt>
                <c:pt idx="12">
                  <c:v>9.6056802332952732E-2</c:v>
                </c:pt>
                <c:pt idx="13">
                  <c:v>0.60040345821325658</c:v>
                </c:pt>
                <c:pt idx="14">
                  <c:v>-0.26022679392529424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5712"/>
        <c:axId val="200677248"/>
      </c:lineChart>
      <c:dateAx>
        <c:axId val="200675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0677248"/>
        <c:crosses val="autoZero"/>
        <c:auto val="1"/>
        <c:lblOffset val="100"/>
        <c:baseTimeUnit val="days"/>
      </c:dateAx>
      <c:valAx>
        <c:axId val="200677248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006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'!$B$4:$P$4</c:f>
              <c:numCache>
                <c:formatCode>0.00_);[Red]\(0.00\)</c:formatCode>
                <c:ptCount val="15"/>
                <c:pt idx="0">
                  <c:v>3.5129250000000001</c:v>
                </c:pt>
                <c:pt idx="1">
                  <c:v>2.9291849999999999</c:v>
                </c:pt>
                <c:pt idx="2">
                  <c:v>3.5156274999999999</c:v>
                </c:pt>
                <c:pt idx="3">
                  <c:v>3.9507300000000001</c:v>
                </c:pt>
                <c:pt idx="4">
                  <c:v>1.8887225000000001</c:v>
                </c:pt>
                <c:pt idx="5">
                  <c:v>3.6444466666666662</c:v>
                </c:pt>
                <c:pt idx="6">
                  <c:v>0.64286999999999994</c:v>
                </c:pt>
                <c:pt idx="7">
                  <c:v>2.7670349999999999</c:v>
                </c:pt>
                <c:pt idx="8">
                  <c:v>3.5021149999999999</c:v>
                </c:pt>
                <c:pt idx="9">
                  <c:v>4.8407533333333328</c:v>
                </c:pt>
                <c:pt idx="10">
                  <c:v>4.8641750000000004</c:v>
                </c:pt>
                <c:pt idx="11">
                  <c:v>4.334484999999999</c:v>
                </c:pt>
                <c:pt idx="12">
                  <c:v>4.8479599999999996</c:v>
                </c:pt>
                <c:pt idx="13">
                  <c:v>4.6749999999999998</c:v>
                </c:pt>
                <c:pt idx="14">
                  <c:v>5.7343799999999998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721920"/>
        <c:axId val="200819072"/>
      </c:lineChart>
      <c:dateAx>
        <c:axId val="200721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19072"/>
        <c:crosses val="autoZero"/>
        <c:auto val="1"/>
        <c:lblOffset val="100"/>
        <c:baseTimeUnit val="days"/>
      </c:dateAx>
      <c:valAx>
        <c:axId val="200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'!$B$5:$P$5</c:f>
              <c:numCache>
                <c:formatCode>0.00_);[Red]\(0.00\)</c:formatCode>
                <c:ptCount val="15"/>
                <c:pt idx="0">
                  <c:v>1.7887299999999999</c:v>
                </c:pt>
                <c:pt idx="1">
                  <c:v>1.9562850000000001</c:v>
                </c:pt>
                <c:pt idx="2">
                  <c:v>2.2157249999999999</c:v>
                </c:pt>
                <c:pt idx="3">
                  <c:v>2.5670500000000001</c:v>
                </c:pt>
                <c:pt idx="4">
                  <c:v>1.58334</c:v>
                </c:pt>
                <c:pt idx="5">
                  <c:v>3.0318800000000001</c:v>
                </c:pt>
                <c:pt idx="6">
                  <c:v>0.50234000000000001</c:v>
                </c:pt>
                <c:pt idx="7">
                  <c:v>2.3076099999999999</c:v>
                </c:pt>
                <c:pt idx="8">
                  <c:v>2.0751949999999999</c:v>
                </c:pt>
                <c:pt idx="9">
                  <c:v>2.5958766666666664</c:v>
                </c:pt>
                <c:pt idx="10">
                  <c:v>2.97783</c:v>
                </c:pt>
                <c:pt idx="11">
                  <c:v>3.0318799999999997</c:v>
                </c:pt>
                <c:pt idx="12">
                  <c:v>3.1291699999999998</c:v>
                </c:pt>
                <c:pt idx="13">
                  <c:v>3.2480800000000003</c:v>
                </c:pt>
                <c:pt idx="14">
                  <c:v>3.4264450000000002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295744"/>
        <c:axId val="199296896"/>
      </c:lineChart>
      <c:dateAx>
        <c:axId val="1992957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96896"/>
        <c:crosses val="autoZero"/>
        <c:auto val="1"/>
        <c:lblOffset val="100"/>
        <c:baseTimeUnit val="days"/>
      </c:dateAx>
      <c:valAx>
        <c:axId val="199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'!$B$6:$P$6</c:f>
              <c:numCache>
                <c:formatCode>0.00_);[Red]\(0.00\)</c:formatCode>
                <c:ptCount val="15"/>
                <c:pt idx="0">
                  <c:v>1.7779199999999999</c:v>
                </c:pt>
                <c:pt idx="1">
                  <c:v>1.5238849999999999</c:v>
                </c:pt>
                <c:pt idx="2">
                  <c:v>1.8238624999999999</c:v>
                </c:pt>
                <c:pt idx="3">
                  <c:v>2.42652</c:v>
                </c:pt>
                <c:pt idx="4">
                  <c:v>1.4833475</c:v>
                </c:pt>
                <c:pt idx="5">
                  <c:v>2.75082</c:v>
                </c:pt>
                <c:pt idx="6">
                  <c:v>0.48612499999999992</c:v>
                </c:pt>
                <c:pt idx="7">
                  <c:v>2.3832800000000001</c:v>
                </c:pt>
                <c:pt idx="8">
                  <c:v>2.1400550000000003</c:v>
                </c:pt>
                <c:pt idx="9">
                  <c:v>1.8067466666666667</c:v>
                </c:pt>
                <c:pt idx="10">
                  <c:v>2.7183900000000003</c:v>
                </c:pt>
                <c:pt idx="11">
                  <c:v>2.81568</c:v>
                </c:pt>
                <c:pt idx="12">
                  <c:v>2.9291849999999995</c:v>
                </c:pt>
                <c:pt idx="13">
                  <c:v>3.0102600000000002</c:v>
                </c:pt>
                <c:pt idx="14">
                  <c:v>2.8697300000000001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16224"/>
        <c:axId val="199318912"/>
      </c:lineChart>
      <c:dateAx>
        <c:axId val="199316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18912"/>
        <c:crosses val="autoZero"/>
        <c:auto val="1"/>
        <c:lblOffset val="100"/>
        <c:baseTimeUnit val="days"/>
      </c:dateAx>
      <c:valAx>
        <c:axId val="1993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COD波动曲线!$B$7:$P$7</c:f>
              <c:numCache>
                <c:formatCode>0.0_);[Red]\(0.0\)</c:formatCode>
                <c:ptCount val="15"/>
                <c:pt idx="0">
                  <c:v>11.111111111111301</c:v>
                </c:pt>
                <c:pt idx="1">
                  <c:v>38.834951456310797</c:v>
                </c:pt>
                <c:pt idx="2">
                  <c:v>55.782312925170103</c:v>
                </c:pt>
                <c:pt idx="3">
                  <c:v>43.280977312390696</c:v>
                </c:pt>
                <c:pt idx="4">
                  <c:v>50.261780104712003</c:v>
                </c:pt>
                <c:pt idx="5">
                  <c:v>41.333333333333634</c:v>
                </c:pt>
                <c:pt idx="6">
                  <c:v>39.60396039603993</c:v>
                </c:pt>
                <c:pt idx="7">
                  <c:v>15.042735042734966</c:v>
                </c:pt>
                <c:pt idx="8">
                  <c:v>48.484848484848648</c:v>
                </c:pt>
                <c:pt idx="9">
                  <c:v>14.035087719298694</c:v>
                </c:pt>
                <c:pt idx="10">
                  <c:v>20.833333333333137</c:v>
                </c:pt>
                <c:pt idx="11">
                  <c:v>15.74074074074092</c:v>
                </c:pt>
                <c:pt idx="12">
                  <c:v>20.160366552119108</c:v>
                </c:pt>
                <c:pt idx="13">
                  <c:v>21.052631578947171</c:v>
                </c:pt>
                <c:pt idx="14">
                  <c:v>30.476190476190279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770816"/>
        <c:axId val="192773504"/>
      </c:lineChart>
      <c:dateAx>
        <c:axId val="19277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73504"/>
        <c:crosses val="autoZero"/>
        <c:auto val="1"/>
        <c:lblOffset val="100"/>
        <c:baseTimeUnit val="days"/>
      </c:dateAx>
      <c:valAx>
        <c:axId val="192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'!$B$7:$P$7</c:f>
              <c:numCache>
                <c:formatCode>0.00_);[Red]\(0.00\)</c:formatCode>
                <c:ptCount val="15"/>
                <c:pt idx="0">
                  <c:v>2.0481699999999998</c:v>
                </c:pt>
                <c:pt idx="1">
                  <c:v>1.7103575</c:v>
                </c:pt>
                <c:pt idx="2">
                  <c:v>1.87521</c:v>
                </c:pt>
                <c:pt idx="3">
                  <c:v>2.3724699999999999</c:v>
                </c:pt>
                <c:pt idx="4">
                  <c:v>1.469835</c:v>
                </c:pt>
                <c:pt idx="5">
                  <c:v>2.8228866666666663</c:v>
                </c:pt>
                <c:pt idx="6">
                  <c:v>0.44828999999999991</c:v>
                </c:pt>
                <c:pt idx="7">
                  <c:v>2.2805849999999999</c:v>
                </c:pt>
                <c:pt idx="8">
                  <c:v>1.9725000000000001</c:v>
                </c:pt>
                <c:pt idx="9">
                  <c:v>2.3112133333333338</c:v>
                </c:pt>
                <c:pt idx="10">
                  <c:v>2.6967699999999999</c:v>
                </c:pt>
                <c:pt idx="11">
                  <c:v>2.7886549999999999</c:v>
                </c:pt>
                <c:pt idx="12">
                  <c:v>2.9616149999999997</c:v>
                </c:pt>
                <c:pt idx="13">
                  <c:v>3.0264749999999996</c:v>
                </c:pt>
                <c:pt idx="14">
                  <c:v>3.1237649999999997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38240"/>
        <c:axId val="200688768"/>
      </c:lineChart>
      <c:dateAx>
        <c:axId val="1993382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88768"/>
        <c:crosses val="autoZero"/>
        <c:auto val="1"/>
        <c:lblOffset val="100"/>
        <c:baseTimeUnit val="days"/>
      </c:dateAx>
      <c:valAx>
        <c:axId val="2006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'!$B$8:$P$8</c:f>
              <c:numCache>
                <c:formatCode>0.00_);[Red]\(0.00\)</c:formatCode>
                <c:ptCount val="15"/>
                <c:pt idx="0">
                  <c:v>1.9616899999999999</c:v>
                </c:pt>
                <c:pt idx="1">
                  <c:v>1.675225</c:v>
                </c:pt>
                <c:pt idx="2">
                  <c:v>2.0454675</c:v>
                </c:pt>
                <c:pt idx="3">
                  <c:v>2.3508499999999999</c:v>
                </c:pt>
                <c:pt idx="4">
                  <c:v>1.5184800000000001</c:v>
                </c:pt>
                <c:pt idx="5">
                  <c:v>2.7147866666666665</c:v>
                </c:pt>
                <c:pt idx="6">
                  <c:v>0.44828999999999991</c:v>
                </c:pt>
                <c:pt idx="7">
                  <c:v>2.3670650000000002</c:v>
                </c:pt>
                <c:pt idx="8">
                  <c:v>1.9508800000000002</c:v>
                </c:pt>
                <c:pt idx="9">
                  <c:v>2.2751799999999998</c:v>
                </c:pt>
                <c:pt idx="10">
                  <c:v>2.5670500000000001</c:v>
                </c:pt>
                <c:pt idx="11">
                  <c:v>2.7075800000000001</c:v>
                </c:pt>
                <c:pt idx="12">
                  <c:v>2.8048700000000002</c:v>
                </c:pt>
                <c:pt idx="13">
                  <c:v>2.8535150000000002</c:v>
                </c:pt>
                <c:pt idx="14">
                  <c:v>2.9345900000000005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38336"/>
        <c:axId val="199441024"/>
      </c:lineChart>
      <c:dateAx>
        <c:axId val="1994383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41024"/>
        <c:crosses val="autoZero"/>
        <c:auto val="1"/>
        <c:lblOffset val="100"/>
        <c:baseTimeUnit val="days"/>
      </c:dateAx>
      <c:valAx>
        <c:axId val="199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'!$B$9:$P$9</c:f>
              <c:numCache>
                <c:formatCode>0.00_);[Red]\(0.00\)</c:formatCode>
                <c:ptCount val="15"/>
                <c:pt idx="0">
                  <c:v>1.6590100000000001</c:v>
                </c:pt>
                <c:pt idx="1">
                  <c:v>1.6076625</c:v>
                </c:pt>
                <c:pt idx="2">
                  <c:v>1.7617050000000001</c:v>
                </c:pt>
                <c:pt idx="3">
                  <c:v>2.0373600000000001</c:v>
                </c:pt>
                <c:pt idx="4">
                  <c:v>1.4725375000000001</c:v>
                </c:pt>
                <c:pt idx="5">
                  <c:v>2.7868533333333336</c:v>
                </c:pt>
                <c:pt idx="6">
                  <c:v>0.49693499999999996</c:v>
                </c:pt>
                <c:pt idx="7">
                  <c:v>2.3238250000000003</c:v>
                </c:pt>
                <c:pt idx="8">
                  <c:v>1.8806149999999999</c:v>
                </c:pt>
                <c:pt idx="9">
                  <c:v>2.3076099999999999</c:v>
                </c:pt>
                <c:pt idx="10">
                  <c:v>2.680555</c:v>
                </c:pt>
                <c:pt idx="11">
                  <c:v>2.7886549999999999</c:v>
                </c:pt>
                <c:pt idx="12">
                  <c:v>2.8697300000000001</c:v>
                </c:pt>
                <c:pt idx="13">
                  <c:v>2.9508049999999999</c:v>
                </c:pt>
                <c:pt idx="14">
                  <c:v>3.0480949999999996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64448"/>
        <c:axId val="199479680"/>
      </c:lineChart>
      <c:dateAx>
        <c:axId val="199464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79680"/>
        <c:crosses val="autoZero"/>
        <c:auto val="1"/>
        <c:lblOffset val="100"/>
        <c:baseTimeUnit val="days"/>
      </c:dateAx>
      <c:valAx>
        <c:axId val="199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'!$B$10:$P$10</c:f>
              <c:numCache>
                <c:formatCode>0.00_);[Red]\(0.00\)</c:formatCode>
                <c:ptCount val="15"/>
                <c:pt idx="0">
                  <c:v>1.7400850000000001</c:v>
                </c:pt>
                <c:pt idx="1">
                  <c:v>1.4319999999999999</c:v>
                </c:pt>
                <c:pt idx="2">
                  <c:v>1.6590100000000001</c:v>
                </c:pt>
                <c:pt idx="3">
                  <c:v>2.1832950000000002</c:v>
                </c:pt>
                <c:pt idx="4">
                  <c:v>1.38876</c:v>
                </c:pt>
                <c:pt idx="5">
                  <c:v>2.6066866666666666</c:v>
                </c:pt>
                <c:pt idx="6">
                  <c:v>0.51315</c:v>
                </c:pt>
                <c:pt idx="7">
                  <c:v>2.3238250000000003</c:v>
                </c:pt>
                <c:pt idx="8">
                  <c:v>1.9508800000000002</c:v>
                </c:pt>
                <c:pt idx="9">
                  <c:v>2.2139233333333337</c:v>
                </c:pt>
                <c:pt idx="10">
                  <c:v>2.5238100000000001</c:v>
                </c:pt>
                <c:pt idx="11">
                  <c:v>2.723795</c:v>
                </c:pt>
                <c:pt idx="12">
                  <c:v>2.81568</c:v>
                </c:pt>
                <c:pt idx="13">
                  <c:v>2.8967550000000002</c:v>
                </c:pt>
                <c:pt idx="14">
                  <c:v>2.9237800000000003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87904"/>
        <c:axId val="209811328"/>
      </c:lineChart>
      <c:dateAx>
        <c:axId val="2097879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1328"/>
        <c:crosses val="autoZero"/>
        <c:auto val="1"/>
        <c:lblOffset val="100"/>
        <c:baseTimeUnit val="days"/>
      </c:dateAx>
      <c:valAx>
        <c:axId val="2098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'总磷波动曲线 '!$A$11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'总磷波动曲线 '!$B$11:$P$11</c:f>
              <c:numCache>
                <c:formatCode>0.00_);[Red]\(0.00\)</c:formatCode>
                <c:ptCount val="15"/>
                <c:pt idx="0">
                  <c:v>1.5346949999999999</c:v>
                </c:pt>
                <c:pt idx="1">
                  <c:v>1.6968449999999999</c:v>
                </c:pt>
                <c:pt idx="2">
                  <c:v>1.7427874999999999</c:v>
                </c:pt>
                <c:pt idx="3">
                  <c:v>2.4427349999999999</c:v>
                </c:pt>
                <c:pt idx="4">
                  <c:v>1.4617275000000001</c:v>
                </c:pt>
                <c:pt idx="5">
                  <c:v>2.8300933333333336</c:v>
                </c:pt>
                <c:pt idx="6">
                  <c:v>0.46450499999999995</c:v>
                </c:pt>
                <c:pt idx="7">
                  <c:v>2.3454450000000002</c:v>
                </c:pt>
                <c:pt idx="8">
                  <c:v>1.9454750000000001</c:v>
                </c:pt>
                <c:pt idx="9">
                  <c:v>2.3112133333333338</c:v>
                </c:pt>
                <c:pt idx="10">
                  <c:v>2.6156949999999997</c:v>
                </c:pt>
                <c:pt idx="11">
                  <c:v>2.8210850000000001</c:v>
                </c:pt>
                <c:pt idx="12">
                  <c:v>2.8751350000000002</c:v>
                </c:pt>
                <c:pt idx="13">
                  <c:v>3.0048549999999996</c:v>
                </c:pt>
                <c:pt idx="14">
                  <c:v>3.0751199999999996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30656"/>
        <c:axId val="209833344"/>
      </c:lineChart>
      <c:dateAx>
        <c:axId val="2098306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33344"/>
        <c:crosses val="autoZero"/>
        <c:auto val="1"/>
        <c:lblOffset val="100"/>
        <c:baseTimeUnit val="days"/>
      </c:dateAx>
      <c:valAx>
        <c:axId val="2098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'!$B$4:$P$4</c:f>
              <c:numCache>
                <c:formatCode>0.00_);[Red]\(0.00\)</c:formatCode>
                <c:ptCount val="15"/>
                <c:pt idx="0">
                  <c:v>0.53398058252427205</c:v>
                </c:pt>
                <c:pt idx="1">
                  <c:v>0.33214016868173202</c:v>
                </c:pt>
                <c:pt idx="2">
                  <c:v>0.36974978151126597</c:v>
                </c:pt>
                <c:pt idx="3">
                  <c:v>0.35023400738597699</c:v>
                </c:pt>
                <c:pt idx="4">
                  <c:v>0.16168733098695001</c:v>
                </c:pt>
                <c:pt idx="5">
                  <c:v>0.16808221458401534</c:v>
                </c:pt>
                <c:pt idx="6">
                  <c:v>0.21859785026521683</c:v>
                </c:pt>
                <c:pt idx="7">
                  <c:v>0.16603512423948377</c:v>
                </c:pt>
                <c:pt idx="8">
                  <c:v>0.40744521524849986</c:v>
                </c:pt>
                <c:pt idx="9">
                  <c:v>0.46374531236873601</c:v>
                </c:pt>
                <c:pt idx="10">
                  <c:v>0.38780368716174896</c:v>
                </c:pt>
                <c:pt idx="11">
                  <c:v>0.30052128453553295</c:v>
                </c:pt>
                <c:pt idx="12">
                  <c:v>0.3545388163268674</c:v>
                </c:pt>
                <c:pt idx="13">
                  <c:v>0.30522352941176462</c:v>
                </c:pt>
                <c:pt idx="14">
                  <c:v>0.40247332754369253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06304"/>
        <c:axId val="209991168"/>
      </c:lineChart>
      <c:dateAx>
        <c:axId val="2099063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91168"/>
        <c:crosses val="autoZero"/>
        <c:auto val="1"/>
        <c:lblOffset val="100"/>
        <c:baseTimeUnit val="days"/>
      </c:dateAx>
      <c:valAx>
        <c:axId val="209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'!$B$5:$P$5</c:f>
              <c:numCache>
                <c:formatCode>0.00_);[Red]\(0.00\)</c:formatCode>
                <c:ptCount val="15"/>
                <c:pt idx="0">
                  <c:v>0.29772727272727201</c:v>
                </c:pt>
                <c:pt idx="1">
                  <c:v>0.22103118921834</c:v>
                </c:pt>
                <c:pt idx="2">
                  <c:v>0.17685520540680799</c:v>
                </c:pt>
                <c:pt idx="3">
                  <c:v>5.47437720340469E-2</c:v>
                </c:pt>
                <c:pt idx="4">
                  <c:v>6.3152891987823298E-2</c:v>
                </c:pt>
                <c:pt idx="5">
                  <c:v>9.2701558109160018E-2</c:v>
                </c:pt>
                <c:pt idx="6">
                  <c:v>3.2278934586137058E-2</c:v>
                </c:pt>
                <c:pt idx="7">
                  <c:v>-3.2791502896936713E-2</c:v>
                </c:pt>
                <c:pt idx="8">
                  <c:v>-3.1254894118384231E-2</c:v>
                </c:pt>
                <c:pt idx="9">
                  <c:v>0.30399364119764283</c:v>
                </c:pt>
                <c:pt idx="10">
                  <c:v>8.7123845216147217E-2</c:v>
                </c:pt>
                <c:pt idx="11">
                  <c:v>7.1308890853199913E-2</c:v>
                </c:pt>
                <c:pt idx="12">
                  <c:v>6.3909918604614105E-2</c:v>
                </c:pt>
                <c:pt idx="13">
                  <c:v>7.3218639934977015E-2</c:v>
                </c:pt>
                <c:pt idx="14">
                  <c:v>0.16247597728841409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35072"/>
        <c:axId val="210037760"/>
      </c:lineChart>
      <c:dateAx>
        <c:axId val="2100350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37760"/>
        <c:crosses val="autoZero"/>
        <c:auto val="1"/>
        <c:lblOffset val="100"/>
        <c:baseTimeUnit val="days"/>
      </c:dateAx>
      <c:valAx>
        <c:axId val="210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'!$B$6:$P$6</c:f>
              <c:numCache>
                <c:formatCode>0.00_);[Red]\(0.00\)</c:formatCode>
                <c:ptCount val="15"/>
                <c:pt idx="0">
                  <c:v>0.921969696969696</c:v>
                </c:pt>
                <c:pt idx="1">
                  <c:v>0.12571148886793099</c:v>
                </c:pt>
                <c:pt idx="2">
                  <c:v>0.15368107504315701</c:v>
                </c:pt>
                <c:pt idx="3">
                  <c:v>7.5799068970218597E-2</c:v>
                </c:pt>
                <c:pt idx="4">
                  <c:v>7.1687066580772299E-2</c:v>
                </c:pt>
                <c:pt idx="5">
                  <c:v>6.8931927824760153E-2</c:v>
                </c:pt>
                <c:pt idx="6">
                  <c:v>0.10759644862045646</c:v>
                </c:pt>
                <c:pt idx="7">
                  <c:v>1.1711251034620269E-2</c:v>
                </c:pt>
                <c:pt idx="8">
                  <c:v>4.9486915687441305E-2</c:v>
                </c:pt>
                <c:pt idx="9">
                  <c:v>0.10965980664207184</c:v>
                </c:pt>
                <c:pt idx="10">
                  <c:v>9.4384165650826302E-2</c:v>
                </c:pt>
                <c:pt idx="11">
                  <c:v>8.0222502209849944E-2</c:v>
                </c:pt>
                <c:pt idx="12">
                  <c:v>5.3546148020082042E-2</c:v>
                </c:pt>
                <c:pt idx="13">
                  <c:v>6.822645993941058E-2</c:v>
                </c:pt>
                <c:pt idx="14">
                  <c:v>8.8336453671370913E-2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21920"/>
        <c:axId val="209949440"/>
      </c:lineChart>
      <c:dateAx>
        <c:axId val="209921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49440"/>
        <c:crosses val="autoZero"/>
        <c:auto val="1"/>
        <c:lblOffset val="100"/>
        <c:baseTimeUnit val="days"/>
      </c:dateAx>
      <c:valAx>
        <c:axId val="209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'!$B$7:$P$7</c:f>
              <c:numCache>
                <c:formatCode>0.00_);[Red]\(0.00\)</c:formatCode>
                <c:ptCount val="15"/>
                <c:pt idx="0">
                  <c:v>0.80492424242424299</c:v>
                </c:pt>
                <c:pt idx="1">
                  <c:v>0.14367027299192101</c:v>
                </c:pt>
                <c:pt idx="2">
                  <c:v>7.6840537521578697E-2</c:v>
                </c:pt>
                <c:pt idx="3">
                  <c:v>8.4221187744687398E-2</c:v>
                </c:pt>
                <c:pt idx="4">
                  <c:v>4.0964038046155497E-2</c:v>
                </c:pt>
                <c:pt idx="5">
                  <c:v>0.1045863732513601</c:v>
                </c:pt>
                <c:pt idx="6">
                  <c:v>0.10759644862045646</c:v>
                </c:pt>
                <c:pt idx="7">
                  <c:v>-2.5764752276164628E-2</c:v>
                </c:pt>
                <c:pt idx="8">
                  <c:v>5.9905213726902648E-2</c:v>
                </c:pt>
                <c:pt idx="9">
                  <c:v>0.12354079482461287</c:v>
                </c:pt>
                <c:pt idx="10">
                  <c:v>0.13794608825889992</c:v>
                </c:pt>
                <c:pt idx="11">
                  <c:v>0.10696333627979987</c:v>
                </c:pt>
                <c:pt idx="12">
                  <c:v>0.10363770584531988</c:v>
                </c:pt>
                <c:pt idx="13">
                  <c:v>0.12147637989212089</c:v>
                </c:pt>
                <c:pt idx="14">
                  <c:v>0.14354673721597741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50912"/>
        <c:axId val="200952064"/>
      </c:lineChart>
      <c:dateAx>
        <c:axId val="2009509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064"/>
        <c:crosses val="autoZero"/>
        <c:auto val="1"/>
        <c:lblOffset val="100"/>
        <c:baseTimeUnit val="days"/>
      </c:dateAx>
      <c:valAx>
        <c:axId val="200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'!$B$8:$P$8</c:f>
              <c:numCache>
                <c:formatCode>0.00_);[Red]\(0.00\)</c:formatCode>
                <c:ptCount val="15"/>
                <c:pt idx="0">
                  <c:v>0.57083333333332997</c:v>
                </c:pt>
                <c:pt idx="1">
                  <c:v>0.17820639630728699</c:v>
                </c:pt>
                <c:pt idx="2">
                  <c:v>0.20490810005754301</c:v>
                </c:pt>
                <c:pt idx="3">
                  <c:v>0.20634190997448401</c:v>
                </c:pt>
                <c:pt idx="4">
                  <c:v>6.9980231662182396E-2</c:v>
                </c:pt>
                <c:pt idx="5">
                  <c:v>8.081674296695994E-2</c:v>
                </c:pt>
                <c:pt idx="6">
                  <c:v>1.0759644862045723E-2</c:v>
                </c:pt>
                <c:pt idx="7">
                  <c:v>-7.0267506207722765E-3</c:v>
                </c:pt>
                <c:pt idx="8">
                  <c:v>9.376468235515216E-2</c:v>
                </c:pt>
                <c:pt idx="9">
                  <c:v>0.11104790546032611</c:v>
                </c:pt>
                <c:pt idx="10">
                  <c:v>9.982940597683547E-2</c:v>
                </c:pt>
                <c:pt idx="11">
                  <c:v>8.0222502209849944E-2</c:v>
                </c:pt>
                <c:pt idx="12">
                  <c:v>8.2910164676255907E-2</c:v>
                </c:pt>
                <c:pt idx="13">
                  <c:v>9.1523299918721324E-2</c:v>
                </c:pt>
                <c:pt idx="14">
                  <c:v>0.11042056708921363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67296"/>
        <c:axId val="200982528"/>
      </c:lineChart>
      <c:dateAx>
        <c:axId val="200967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82528"/>
        <c:crosses val="autoZero"/>
        <c:auto val="1"/>
        <c:lblOffset val="100"/>
        <c:baseTimeUnit val="days"/>
      </c:dateAx>
      <c:valAx>
        <c:axId val="200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COD波动曲线!$B$8:$P$8</c:f>
              <c:numCache>
                <c:formatCode>0.0_);[Red]\(0.0\)</c:formatCode>
                <c:ptCount val="15"/>
                <c:pt idx="0">
                  <c:v>27.7777777777778</c:v>
                </c:pt>
                <c:pt idx="1">
                  <c:v>51.779935275081201</c:v>
                </c:pt>
                <c:pt idx="2">
                  <c:v>82.993197278911694</c:v>
                </c:pt>
                <c:pt idx="3">
                  <c:v>99.127399650959703</c:v>
                </c:pt>
                <c:pt idx="4">
                  <c:v>85.165794066317005</c:v>
                </c:pt>
                <c:pt idx="5">
                  <c:v>74.666666666666728</c:v>
                </c:pt>
                <c:pt idx="6">
                  <c:v>39.603960396039703</c:v>
                </c:pt>
                <c:pt idx="7">
                  <c:v>28.717948717948591</c:v>
                </c:pt>
                <c:pt idx="8">
                  <c:v>75.420875420875475</c:v>
                </c:pt>
                <c:pt idx="9">
                  <c:v>21.05263157894742</c:v>
                </c:pt>
                <c:pt idx="10">
                  <c:v>27.777777777777928</c:v>
                </c:pt>
                <c:pt idx="11">
                  <c:v>22.222222222222367</c:v>
                </c:pt>
                <c:pt idx="12">
                  <c:v>24.74226804123732</c:v>
                </c:pt>
                <c:pt idx="13">
                  <c:v>30.877192982456233</c:v>
                </c:pt>
                <c:pt idx="14">
                  <c:v>25.396825396825307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85280"/>
        <c:axId val="194787968"/>
      </c:lineChart>
      <c:dateAx>
        <c:axId val="194785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87968"/>
        <c:crosses val="autoZero"/>
        <c:auto val="1"/>
        <c:lblOffset val="100"/>
        <c:baseTimeUnit val="days"/>
      </c:dateAx>
      <c:valAx>
        <c:axId val="1947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491894395553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'!$B$9:$P$9</c:f>
              <c:numCache>
                <c:formatCode>0.00_);[Red]\(0.00\)</c:formatCode>
                <c:ptCount val="15"/>
                <c:pt idx="0">
                  <c:v>0.68787878787878698</c:v>
                </c:pt>
                <c:pt idx="1">
                  <c:v>0.26800031692723703</c:v>
                </c:pt>
                <c:pt idx="2">
                  <c:v>0.25125636078484498</c:v>
                </c:pt>
                <c:pt idx="3">
                  <c:v>0.14949260824682001</c:v>
                </c:pt>
                <c:pt idx="4">
                  <c:v>0.122892114138467</c:v>
                </c:pt>
                <c:pt idx="5">
                  <c:v>0.14024081867796004</c:v>
                </c:pt>
                <c:pt idx="6">
                  <c:v>-2.1519289724091225E-2</c:v>
                </c:pt>
                <c:pt idx="7">
                  <c:v>-7.0267506207722765E-3</c:v>
                </c:pt>
                <c:pt idx="8">
                  <c:v>5.9905213726902648E-2</c:v>
                </c:pt>
                <c:pt idx="9">
                  <c:v>0.14713847473493197</c:v>
                </c:pt>
                <c:pt idx="10">
                  <c:v>0.15246672912825779</c:v>
                </c:pt>
                <c:pt idx="11">
                  <c:v>0.10161516946580991</c:v>
                </c:pt>
                <c:pt idx="12">
                  <c:v>0.10018311565047595</c:v>
                </c:pt>
                <c:pt idx="13">
                  <c:v>0.10816389990394328</c:v>
                </c:pt>
                <c:pt idx="14">
                  <c:v>0.14670161056138356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89312"/>
        <c:axId val="201082368"/>
      </c:lineChart>
      <c:dateAx>
        <c:axId val="2009893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82368"/>
        <c:crosses val="autoZero"/>
        <c:auto val="1"/>
        <c:lblOffset val="100"/>
        <c:baseTimeUnit val="days"/>
      </c:dateAx>
      <c:valAx>
        <c:axId val="2010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'总磷去除率波动曲线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'!$B$10:$P$10</c:f>
              <c:numCache>
                <c:formatCode>0.00_);[Red]\(0.00\)</c:formatCode>
                <c:ptCount val="15"/>
                <c:pt idx="0">
                  <c:v>0.76590909090909298</c:v>
                </c:pt>
                <c:pt idx="1">
                  <c:v>0.13261871353100399</c:v>
                </c:pt>
                <c:pt idx="2">
                  <c:v>0.21344593755994101</c:v>
                </c:pt>
                <c:pt idx="3">
                  <c:v>4.8427182953195397E-2</c:v>
                </c:pt>
                <c:pt idx="4">
                  <c:v>7.6807571336541799E-2</c:v>
                </c:pt>
                <c:pt idx="5">
                  <c:v>6.6554964796319963E-2</c:v>
                </c:pt>
                <c:pt idx="6">
                  <c:v>7.5317514034319508E-2</c:v>
                </c:pt>
                <c:pt idx="7">
                  <c:v>-1.6395751448468453E-2</c:v>
                </c:pt>
                <c:pt idx="8">
                  <c:v>6.2509788236768032E-2</c:v>
                </c:pt>
                <c:pt idx="9">
                  <c:v>0.10965980664207184</c:v>
                </c:pt>
                <c:pt idx="10">
                  <c:v>0.12161036728087242</c:v>
                </c:pt>
                <c:pt idx="11">
                  <c:v>6.9526168581869871E-2</c:v>
                </c:pt>
                <c:pt idx="12">
                  <c:v>8.1182869578833874E-2</c:v>
                </c:pt>
                <c:pt idx="13">
                  <c:v>7.4882699933499386E-2</c:v>
                </c:pt>
                <c:pt idx="14">
                  <c:v>0.10253338372569837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26272"/>
        <c:axId val="201128960"/>
      </c:lineChart>
      <c:dateAx>
        <c:axId val="20112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28960"/>
        <c:crosses val="autoZero"/>
        <c:auto val="1"/>
        <c:lblOffset val="100"/>
        <c:baseTimeUnit val="days"/>
      </c:dateAx>
      <c:valAx>
        <c:axId val="2011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'总磷去除率波动曲线  '!$A$4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'!$B$4:$P$4</c:f>
              <c:numCache>
                <c:formatCode>0.00_);[Red]\(0.00\)</c:formatCode>
                <c:ptCount val="15"/>
                <c:pt idx="0">
                  <c:v>0.53398058252427205</c:v>
                </c:pt>
                <c:pt idx="1">
                  <c:v>0.33214016868173202</c:v>
                </c:pt>
                <c:pt idx="2">
                  <c:v>0.36974978151126597</c:v>
                </c:pt>
                <c:pt idx="3">
                  <c:v>0.35023400738597699</c:v>
                </c:pt>
                <c:pt idx="4">
                  <c:v>0.16168733098695001</c:v>
                </c:pt>
                <c:pt idx="5">
                  <c:v>0.16808221458401534</c:v>
                </c:pt>
                <c:pt idx="6">
                  <c:v>0.21859785026521683</c:v>
                </c:pt>
                <c:pt idx="7">
                  <c:v>0.16603512423948377</c:v>
                </c:pt>
                <c:pt idx="8">
                  <c:v>0.40744521524849986</c:v>
                </c:pt>
                <c:pt idx="9">
                  <c:v>0.46374531236873601</c:v>
                </c:pt>
                <c:pt idx="10">
                  <c:v>0.38780368716174896</c:v>
                </c:pt>
                <c:pt idx="11">
                  <c:v>0.30052128453553295</c:v>
                </c:pt>
                <c:pt idx="12">
                  <c:v>0.3545388163268674</c:v>
                </c:pt>
                <c:pt idx="13">
                  <c:v>0.30522352941176462</c:v>
                </c:pt>
                <c:pt idx="14">
                  <c:v>0.40247332754369253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'总磷去除率波动曲线  '!$A$5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'!$B$5:$P$5</c:f>
              <c:numCache>
                <c:formatCode>0.00_);[Red]\(0.00\)</c:formatCode>
                <c:ptCount val="15"/>
                <c:pt idx="0">
                  <c:v>0.29772727272727201</c:v>
                </c:pt>
                <c:pt idx="1">
                  <c:v>0.22103118921834</c:v>
                </c:pt>
                <c:pt idx="2">
                  <c:v>0.17685520540680799</c:v>
                </c:pt>
                <c:pt idx="3">
                  <c:v>5.47437720340469E-2</c:v>
                </c:pt>
                <c:pt idx="4">
                  <c:v>6.3152891987823298E-2</c:v>
                </c:pt>
                <c:pt idx="5">
                  <c:v>9.2701558109160018E-2</c:v>
                </c:pt>
                <c:pt idx="6">
                  <c:v>3.2278934586137058E-2</c:v>
                </c:pt>
                <c:pt idx="7">
                  <c:v>-3.2791502896936713E-2</c:v>
                </c:pt>
                <c:pt idx="8">
                  <c:v>-3.1254894118384231E-2</c:v>
                </c:pt>
                <c:pt idx="9">
                  <c:v>0.30399364119764283</c:v>
                </c:pt>
                <c:pt idx="10">
                  <c:v>8.7123845216147217E-2</c:v>
                </c:pt>
                <c:pt idx="11">
                  <c:v>7.1308890853199913E-2</c:v>
                </c:pt>
                <c:pt idx="12">
                  <c:v>6.3909918604614105E-2</c:v>
                </c:pt>
                <c:pt idx="13">
                  <c:v>7.3218639934977015E-2</c:v>
                </c:pt>
                <c:pt idx="14">
                  <c:v>0.16247597728841409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'总磷去除率波动曲线  '!$A$6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'!$B$6:$P$6</c:f>
              <c:numCache>
                <c:formatCode>0.00_);[Red]\(0.00\)</c:formatCode>
                <c:ptCount val="15"/>
                <c:pt idx="0">
                  <c:v>0.921969696969696</c:v>
                </c:pt>
                <c:pt idx="1">
                  <c:v>0.12571148886793099</c:v>
                </c:pt>
                <c:pt idx="2">
                  <c:v>0.15368107504315701</c:v>
                </c:pt>
                <c:pt idx="3">
                  <c:v>7.5799068970218597E-2</c:v>
                </c:pt>
                <c:pt idx="4">
                  <c:v>7.1687066580772299E-2</c:v>
                </c:pt>
                <c:pt idx="5">
                  <c:v>6.8931927824760153E-2</c:v>
                </c:pt>
                <c:pt idx="6">
                  <c:v>0.10759644862045646</c:v>
                </c:pt>
                <c:pt idx="7">
                  <c:v>1.1711251034620269E-2</c:v>
                </c:pt>
                <c:pt idx="8">
                  <c:v>4.9486915687441305E-2</c:v>
                </c:pt>
                <c:pt idx="9">
                  <c:v>0.10965980664207184</c:v>
                </c:pt>
                <c:pt idx="10">
                  <c:v>9.4384165650826302E-2</c:v>
                </c:pt>
                <c:pt idx="11">
                  <c:v>8.0222502209849944E-2</c:v>
                </c:pt>
                <c:pt idx="12">
                  <c:v>5.3546148020082042E-2</c:v>
                </c:pt>
                <c:pt idx="13">
                  <c:v>6.822645993941058E-2</c:v>
                </c:pt>
                <c:pt idx="14">
                  <c:v>8.8336453671370913E-2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'总磷去除率波动曲线  '!$A$7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'!$B$7:$P$7</c:f>
              <c:numCache>
                <c:formatCode>0.00_);[Red]\(0.00\)</c:formatCode>
                <c:ptCount val="15"/>
                <c:pt idx="0">
                  <c:v>0.80492424242424299</c:v>
                </c:pt>
                <c:pt idx="1">
                  <c:v>0.14367027299192101</c:v>
                </c:pt>
                <c:pt idx="2">
                  <c:v>7.6840537521578697E-2</c:v>
                </c:pt>
                <c:pt idx="3">
                  <c:v>8.4221187744687398E-2</c:v>
                </c:pt>
                <c:pt idx="4">
                  <c:v>4.0964038046155497E-2</c:v>
                </c:pt>
                <c:pt idx="5">
                  <c:v>0.1045863732513601</c:v>
                </c:pt>
                <c:pt idx="6">
                  <c:v>0.10759644862045646</c:v>
                </c:pt>
                <c:pt idx="7">
                  <c:v>-2.5764752276164628E-2</c:v>
                </c:pt>
                <c:pt idx="8">
                  <c:v>5.9905213726902648E-2</c:v>
                </c:pt>
                <c:pt idx="9">
                  <c:v>0.12354079482461287</c:v>
                </c:pt>
                <c:pt idx="10">
                  <c:v>0.13794608825889992</c:v>
                </c:pt>
                <c:pt idx="11">
                  <c:v>0.10696333627979987</c:v>
                </c:pt>
                <c:pt idx="12">
                  <c:v>0.10363770584531988</c:v>
                </c:pt>
                <c:pt idx="13">
                  <c:v>0.12147637989212089</c:v>
                </c:pt>
                <c:pt idx="14">
                  <c:v>0.14354673721597741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'总磷去除率波动曲线  '!$A$8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'!$B$8:$P$8</c:f>
              <c:numCache>
                <c:formatCode>0.00_);[Red]\(0.00\)</c:formatCode>
                <c:ptCount val="15"/>
                <c:pt idx="0">
                  <c:v>0.57083333333332997</c:v>
                </c:pt>
                <c:pt idx="1">
                  <c:v>0.17820639630728699</c:v>
                </c:pt>
                <c:pt idx="2">
                  <c:v>0.20490810005754301</c:v>
                </c:pt>
                <c:pt idx="3">
                  <c:v>0.20634190997448401</c:v>
                </c:pt>
                <c:pt idx="4">
                  <c:v>6.9980231662182396E-2</c:v>
                </c:pt>
                <c:pt idx="5">
                  <c:v>8.081674296695994E-2</c:v>
                </c:pt>
                <c:pt idx="6">
                  <c:v>1.0759644862045723E-2</c:v>
                </c:pt>
                <c:pt idx="7">
                  <c:v>-7.0267506207722765E-3</c:v>
                </c:pt>
                <c:pt idx="8">
                  <c:v>9.376468235515216E-2</c:v>
                </c:pt>
                <c:pt idx="9">
                  <c:v>0.11104790546032611</c:v>
                </c:pt>
                <c:pt idx="10">
                  <c:v>9.982940597683547E-2</c:v>
                </c:pt>
                <c:pt idx="11">
                  <c:v>8.0222502209849944E-2</c:v>
                </c:pt>
                <c:pt idx="12">
                  <c:v>8.2910164676255907E-2</c:v>
                </c:pt>
                <c:pt idx="13">
                  <c:v>9.1523299918721324E-2</c:v>
                </c:pt>
                <c:pt idx="14">
                  <c:v>0.11042056708921363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'总磷去除率波动曲线  '!$A$9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'!$B$9:$P$9</c:f>
              <c:numCache>
                <c:formatCode>0.00_);[Red]\(0.00\)</c:formatCode>
                <c:ptCount val="15"/>
                <c:pt idx="0">
                  <c:v>0.68787878787878698</c:v>
                </c:pt>
                <c:pt idx="1">
                  <c:v>0.26800031692723703</c:v>
                </c:pt>
                <c:pt idx="2">
                  <c:v>0.25125636078484498</c:v>
                </c:pt>
                <c:pt idx="3">
                  <c:v>0.14949260824682001</c:v>
                </c:pt>
                <c:pt idx="4">
                  <c:v>0.122892114138467</c:v>
                </c:pt>
                <c:pt idx="5">
                  <c:v>0.14024081867796004</c:v>
                </c:pt>
                <c:pt idx="6">
                  <c:v>-2.1519289724091225E-2</c:v>
                </c:pt>
                <c:pt idx="7">
                  <c:v>-7.0267506207722765E-3</c:v>
                </c:pt>
                <c:pt idx="8">
                  <c:v>5.9905213726902648E-2</c:v>
                </c:pt>
                <c:pt idx="9">
                  <c:v>0.14713847473493197</c:v>
                </c:pt>
                <c:pt idx="10">
                  <c:v>0.15246672912825779</c:v>
                </c:pt>
                <c:pt idx="11">
                  <c:v>0.10161516946580991</c:v>
                </c:pt>
                <c:pt idx="12">
                  <c:v>0.10018311565047595</c:v>
                </c:pt>
                <c:pt idx="13">
                  <c:v>0.10816389990394328</c:v>
                </c:pt>
                <c:pt idx="14">
                  <c:v>0.14670161056138356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'总磷去除率波动曲线  '!$A$10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'总磷去除率波动曲线 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'总磷去除率波动曲线  '!$B$10:$P$10</c:f>
              <c:numCache>
                <c:formatCode>0.00_);[Red]\(0.00\)</c:formatCode>
                <c:ptCount val="15"/>
                <c:pt idx="0">
                  <c:v>0.76590909090909298</c:v>
                </c:pt>
                <c:pt idx="1">
                  <c:v>0.13261871353100399</c:v>
                </c:pt>
                <c:pt idx="2">
                  <c:v>0.21344593755994101</c:v>
                </c:pt>
                <c:pt idx="3">
                  <c:v>4.8427182953195397E-2</c:v>
                </c:pt>
                <c:pt idx="4">
                  <c:v>7.6807571336541799E-2</c:v>
                </c:pt>
                <c:pt idx="5">
                  <c:v>6.6554964796319963E-2</c:v>
                </c:pt>
                <c:pt idx="6">
                  <c:v>7.5317514034319508E-2</c:v>
                </c:pt>
                <c:pt idx="7">
                  <c:v>-1.6395751448468453E-2</c:v>
                </c:pt>
                <c:pt idx="8">
                  <c:v>6.2509788236768032E-2</c:v>
                </c:pt>
                <c:pt idx="9">
                  <c:v>0.10965980664207184</c:v>
                </c:pt>
                <c:pt idx="10">
                  <c:v>0.12161036728087242</c:v>
                </c:pt>
                <c:pt idx="11">
                  <c:v>6.9526168581869871E-2</c:v>
                </c:pt>
                <c:pt idx="12">
                  <c:v>8.1182869578833874E-2</c:v>
                </c:pt>
                <c:pt idx="13">
                  <c:v>7.4882699933499386E-2</c:v>
                </c:pt>
                <c:pt idx="14">
                  <c:v>0.10253338372569837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6592"/>
        <c:axId val="210044032"/>
      </c:lineChart>
      <c:dateAx>
        <c:axId val="209886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0044032"/>
        <c:crosses val="autoZero"/>
        <c:auto val="1"/>
        <c:lblOffset val="100"/>
        <c:baseTimeUnit val="days"/>
      </c:dateAx>
      <c:valAx>
        <c:axId val="21004403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0988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三氯卡班波动曲线!$B$4:$P$4</c:f>
              <c:numCache>
                <c:formatCode>0.00_);[Red]\(0.00\)</c:formatCode>
                <c:ptCount val="15"/>
                <c:pt idx="0">
                  <c:v>73.443671044204933</c:v>
                </c:pt>
                <c:pt idx="1">
                  <c:v>62.33481182316627</c:v>
                </c:pt>
                <c:pt idx="2">
                  <c:v>66.871604481158798</c:v>
                </c:pt>
                <c:pt idx="3">
                  <c:v>39.090703337402928</c:v>
                </c:pt>
                <c:pt idx="4">
                  <c:v>57.007262200232297</c:v>
                </c:pt>
                <c:pt idx="5">
                  <c:v>45.906542974987126</c:v>
                </c:pt>
                <c:pt idx="6">
                  <c:v>33.893978213299327</c:v>
                </c:pt>
                <c:pt idx="7">
                  <c:v>33.545094184299117</c:v>
                </c:pt>
                <c:pt idx="8" formatCode="0.000_);[Red]\(0.000\)">
                  <c:v>64.661198419468107</c:v>
                </c:pt>
                <c:pt idx="9">
                  <c:v>79.313093631206996</c:v>
                </c:pt>
                <c:pt idx="10" formatCode="0.0_ ">
                  <c:v>37.071197353961722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07008"/>
        <c:axId val="210105088"/>
      </c:lineChart>
      <c:dateAx>
        <c:axId val="2101070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05088"/>
        <c:crosses val="autoZero"/>
        <c:auto val="1"/>
        <c:lblOffset val="100"/>
        <c:baseTimeUnit val="days"/>
      </c:dateAx>
      <c:valAx>
        <c:axId val="210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三氯卡班波动曲线!$B$5:$P$5</c:f>
              <c:numCache>
                <c:formatCode>0.00_);[Red]\(0.00\)</c:formatCode>
                <c:ptCount val="15"/>
                <c:pt idx="0">
                  <c:v>26.971451386980892</c:v>
                </c:pt>
                <c:pt idx="1">
                  <c:v>26.714137127501033</c:v>
                </c:pt>
                <c:pt idx="2">
                  <c:v>24.385418050583542</c:v>
                </c:pt>
                <c:pt idx="3">
                  <c:v>18.032884674227237</c:v>
                </c:pt>
                <c:pt idx="4">
                  <c:v>21.358700385529183</c:v>
                </c:pt>
                <c:pt idx="5">
                  <c:v>15.632527369805848</c:v>
                </c:pt>
                <c:pt idx="6">
                  <c:v>15.94619749529585</c:v>
                </c:pt>
                <c:pt idx="7">
                  <c:v>13.476151741435372</c:v>
                </c:pt>
                <c:pt idx="8" formatCode="0.000_);[Red]\(0.000\)">
                  <c:v>34.6525488981435</c:v>
                </c:pt>
                <c:pt idx="9">
                  <c:v>42.261892734066315</c:v>
                </c:pt>
                <c:pt idx="10" formatCode="0.0_ ">
                  <c:v>15.962127324237915</c:v>
                </c:pt>
                <c:pt idx="11" formatCode="0%">
                  <c:v>0.56941969875348319</c:v>
                </c:pt>
                <c:pt idx="12">
                  <c:v>0.57220727434560181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067840"/>
        <c:axId val="192074880"/>
      </c:lineChart>
      <c:dateAx>
        <c:axId val="1920678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74880"/>
        <c:crosses val="autoZero"/>
        <c:auto val="1"/>
        <c:lblOffset val="100"/>
        <c:baseTimeUnit val="days"/>
      </c:dateAx>
      <c:valAx>
        <c:axId val="1920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三氯卡班波动曲线!$B$6:$P$6</c:f>
              <c:numCache>
                <c:formatCode>0.00_);[Red]\(0.00\)</c:formatCode>
                <c:ptCount val="15"/>
                <c:pt idx="0">
                  <c:v>21.409154641964601</c:v>
                </c:pt>
                <c:pt idx="1">
                  <c:v>21.456027404718402</c:v>
                </c:pt>
                <c:pt idx="2">
                  <c:v>19.462465736717199</c:v>
                </c:pt>
                <c:pt idx="3">
                  <c:v>16.9434621805242</c:v>
                </c:pt>
                <c:pt idx="4">
                  <c:v>19.121847784489798</c:v>
                </c:pt>
                <c:pt idx="5">
                  <c:v>12.4545055256549</c:v>
                </c:pt>
                <c:pt idx="6">
                  <c:v>13.9636506148242</c:v>
                </c:pt>
                <c:pt idx="7">
                  <c:v>10.925860935034899</c:v>
                </c:pt>
                <c:pt idx="8" formatCode="0.000_);[Red]\(0.000\)">
                  <c:v>25.112626962831602</c:v>
                </c:pt>
                <c:pt idx="9">
                  <c:v>31.451730998595998</c:v>
                </c:pt>
                <c:pt idx="10" formatCode="0.0_ ">
                  <c:v>12.820088852357053</c:v>
                </c:pt>
                <c:pt idx="11" formatCode="0%">
                  <c:v>0.1968433409943918</c:v>
                </c:pt>
                <c:pt idx="12">
                  <c:v>0.50739847225438695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068544"/>
        <c:axId val="201071232"/>
      </c:lineChart>
      <c:dateAx>
        <c:axId val="2010685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71232"/>
        <c:crosses val="autoZero"/>
        <c:auto val="1"/>
        <c:lblOffset val="100"/>
        <c:baseTimeUnit val="days"/>
      </c:dateAx>
      <c:valAx>
        <c:axId val="2010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三氯卡班波动曲线!$B$7:$P$7</c:f>
              <c:numCache>
                <c:formatCode>0.00_);[Red]\(0.00\)</c:formatCode>
                <c:ptCount val="15"/>
                <c:pt idx="0">
                  <c:v>8.5442564210526992</c:v>
                </c:pt>
                <c:pt idx="1">
                  <c:v>11.008216821901399</c:v>
                </c:pt>
                <c:pt idx="2">
                  <c:v>9.7582791514957261</c:v>
                </c:pt>
                <c:pt idx="3">
                  <c:v>7.8243647935423031</c:v>
                </c:pt>
                <c:pt idx="4">
                  <c:v>6.4159633540614998</c:v>
                </c:pt>
                <c:pt idx="5">
                  <c:v>4.9365372220842216</c:v>
                </c:pt>
                <c:pt idx="6">
                  <c:v>5.6922465162212399</c:v>
                </c:pt>
                <c:pt idx="7">
                  <c:v>5.5430052418641003</c:v>
                </c:pt>
                <c:pt idx="8" formatCode="0.000_);[Red]\(0.000\)">
                  <c:v>9.9402837367382713</c:v>
                </c:pt>
                <c:pt idx="9">
                  <c:v>8.264473929831194</c:v>
                </c:pt>
                <c:pt idx="10" formatCode="0.0_ ">
                  <c:v>5.1951751459195101</c:v>
                </c:pt>
                <c:pt idx="11" formatCode="0%">
                  <c:v>0.67453115487740634</c:v>
                </c:pt>
                <c:pt idx="12">
                  <c:v>0.56422964407199827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169472"/>
        <c:axId val="192180608"/>
      </c:lineChart>
      <c:dateAx>
        <c:axId val="1921694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80608"/>
        <c:crosses val="autoZero"/>
        <c:auto val="1"/>
        <c:lblOffset val="100"/>
        <c:baseTimeUnit val="days"/>
      </c:dateAx>
      <c:valAx>
        <c:axId val="1921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三氯卡班波动曲线!$B$8:$P$8</c:f>
              <c:numCache>
                <c:formatCode>0.00_);[Red]\(0.00\)</c:formatCode>
                <c:ptCount val="15"/>
                <c:pt idx="0">
                  <c:v>18.235162674487412</c:v>
                </c:pt>
                <c:pt idx="1">
                  <c:v>18.663649979394599</c:v>
                </c:pt>
                <c:pt idx="2">
                  <c:v>17.452825241054999</c:v>
                </c:pt>
                <c:pt idx="3">
                  <c:v>14.9457544314442</c:v>
                </c:pt>
                <c:pt idx="4">
                  <c:v>15.6110794873671</c:v>
                </c:pt>
                <c:pt idx="5">
                  <c:v>10.0115076121791</c:v>
                </c:pt>
                <c:pt idx="6">
                  <c:v>11.5412157638021</c:v>
                </c:pt>
                <c:pt idx="7">
                  <c:v>11.4435599559108</c:v>
                </c:pt>
                <c:pt idx="8" formatCode="0.000_);[Red]\(0.000\)">
                  <c:v>19.8657541857031</c:v>
                </c:pt>
                <c:pt idx="9">
                  <c:v>29.181173482125999</c:v>
                </c:pt>
                <c:pt idx="10" formatCode="0.0_ ">
                  <c:v>11.130112187564627</c:v>
                </c:pt>
                <c:pt idx="11" formatCode="0%">
                  <c:v>0.30271749112889529</c:v>
                </c:pt>
                <c:pt idx="12">
                  <c:v>0.42974603727391719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191488"/>
        <c:axId val="192214912"/>
      </c:lineChart>
      <c:dateAx>
        <c:axId val="1921914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4912"/>
        <c:crosses val="autoZero"/>
        <c:auto val="1"/>
        <c:lblOffset val="100"/>
        <c:baseTimeUnit val="days"/>
      </c:dateAx>
      <c:valAx>
        <c:axId val="192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三氯卡班波动曲线!$B$9:$P$9</c:f>
              <c:numCache>
                <c:formatCode>0.00_);[Red]\(0.00\)</c:formatCode>
                <c:ptCount val="15"/>
                <c:pt idx="0">
                  <c:v>15.9679418803441</c:v>
                </c:pt>
                <c:pt idx="1">
                  <c:v>19.423057941289301</c:v>
                </c:pt>
                <c:pt idx="2">
                  <c:v>20.537633272408598</c:v>
                </c:pt>
                <c:pt idx="3">
                  <c:v>13.308767220620901</c:v>
                </c:pt>
                <c:pt idx="4">
                  <c:v>14.551542381231799</c:v>
                </c:pt>
                <c:pt idx="5">
                  <c:v>9.0076479589742995</c:v>
                </c:pt>
                <c:pt idx="6">
                  <c:v>12.7934532212987</c:v>
                </c:pt>
                <c:pt idx="7">
                  <c:v>13.116758137717605</c:v>
                </c:pt>
                <c:pt idx="8" formatCode="0.000_);[Red]\(0.000\)">
                  <c:v>23.339540480399702</c:v>
                </c:pt>
                <c:pt idx="9">
                  <c:v>27.996903788718502</c:v>
                </c:pt>
                <c:pt idx="10" formatCode="0.0_ ">
                  <c:v>11.336216418866901</c:v>
                </c:pt>
                <c:pt idx="11" formatCode="0%">
                  <c:v>0.28980541323879405</c:v>
                </c:pt>
                <c:pt idx="12">
                  <c:v>0.50778189283714636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46048"/>
        <c:axId val="210148736"/>
      </c:lineChart>
      <c:dateAx>
        <c:axId val="2101460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8736"/>
        <c:crosses val="autoZero"/>
        <c:auto val="1"/>
        <c:lblOffset val="100"/>
        <c:baseTimeUnit val="days"/>
      </c:dateAx>
      <c:valAx>
        <c:axId val="210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三氯卡班波动曲线!$B$10:$P$10</c:f>
              <c:numCache>
                <c:formatCode>0.00_);[Red]\(0.00\)</c:formatCode>
                <c:ptCount val="15"/>
                <c:pt idx="0">
                  <c:v>11.1971835467064</c:v>
                </c:pt>
                <c:pt idx="1">
                  <c:v>13.892991642157201</c:v>
                </c:pt>
                <c:pt idx="2">
                  <c:v>8.2859641964526656</c:v>
                </c:pt>
                <c:pt idx="3">
                  <c:v>7.8980540000853923</c:v>
                </c:pt>
                <c:pt idx="4">
                  <c:v>7.3266067377359452</c:v>
                </c:pt>
                <c:pt idx="5">
                  <c:v>6.6603237082808597</c:v>
                </c:pt>
                <c:pt idx="6">
                  <c:v>8.5261417641725696</c:v>
                </c:pt>
                <c:pt idx="7">
                  <c:v>9.2352889102240994</c:v>
                </c:pt>
                <c:pt idx="8" formatCode="0.000_);[Red]\(0.000\)">
                  <c:v>10.598430099746155</c:v>
                </c:pt>
                <c:pt idx="9">
                  <c:v>10.980303995466828</c:v>
                </c:pt>
                <c:pt idx="10" formatCode="0.0_ ">
                  <c:v>6.3067525734018739</c:v>
                </c:pt>
                <c:pt idx="11" formatCode="0%">
                  <c:v>0.60489272856348564</c:v>
                </c:pt>
                <c:pt idx="12">
                  <c:v>0.53089923831917196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80352"/>
        <c:axId val="210187392"/>
      </c:lineChart>
      <c:dateAx>
        <c:axId val="210180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87392"/>
        <c:crosses val="autoZero"/>
        <c:auto val="1"/>
        <c:lblOffset val="100"/>
        <c:baseTimeUnit val="days"/>
      </c:dateAx>
      <c:valAx>
        <c:axId val="2101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COD波动曲线!$B$9:$P$9</c:f>
              <c:numCache>
                <c:formatCode>0.0_);[Red]\(0.0\)</c:formatCode>
                <c:ptCount val="15"/>
                <c:pt idx="0">
                  <c:v>61.111111111111597</c:v>
                </c:pt>
                <c:pt idx="1">
                  <c:v>90.614886731391906</c:v>
                </c:pt>
                <c:pt idx="2">
                  <c:v>89.795918367347397</c:v>
                </c:pt>
                <c:pt idx="3">
                  <c:v>78.184991273996303</c:v>
                </c:pt>
                <c:pt idx="4">
                  <c:v>92.146596858639001</c:v>
                </c:pt>
                <c:pt idx="5">
                  <c:v>81.333333333333727</c:v>
                </c:pt>
                <c:pt idx="6">
                  <c:v>79.207920792079406</c:v>
                </c:pt>
                <c:pt idx="7">
                  <c:v>21.880341880341899</c:v>
                </c:pt>
                <c:pt idx="8">
                  <c:v>88.888888888888914</c:v>
                </c:pt>
                <c:pt idx="9">
                  <c:v>35.087719298245368</c:v>
                </c:pt>
                <c:pt idx="10">
                  <c:v>18.518518518518452</c:v>
                </c:pt>
                <c:pt idx="11">
                  <c:v>21.296296296296234</c:v>
                </c:pt>
                <c:pt idx="12">
                  <c:v>27.491408934707319</c:v>
                </c:pt>
                <c:pt idx="13">
                  <c:v>35.087719298245609</c:v>
                </c:pt>
                <c:pt idx="14">
                  <c:v>27.936507936507567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19968"/>
        <c:axId val="194831104"/>
      </c:lineChart>
      <c:dateAx>
        <c:axId val="194819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31104"/>
        <c:crosses val="autoZero"/>
        <c:auto val="1"/>
        <c:lblOffset val="100"/>
        <c:baseTimeUnit val="days"/>
      </c:dateAx>
      <c:valAx>
        <c:axId val="194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三氯卡班波动曲线!$A$11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三氯卡班波动曲线!$B$11:$P$11</c:f>
              <c:numCache>
                <c:formatCode>0.00_);[Red]\(0.00\)</c:formatCode>
                <c:ptCount val="15"/>
                <c:pt idx="0">
                  <c:v>14.6154049503326</c:v>
                </c:pt>
                <c:pt idx="1">
                  <c:v>18.378672560173001</c:v>
                </c:pt>
                <c:pt idx="2">
                  <c:v>17.6336385749591</c:v>
                </c:pt>
                <c:pt idx="3">
                  <c:v>12.224066353895235</c:v>
                </c:pt>
                <c:pt idx="4">
                  <c:v>14.0688365194356</c:v>
                </c:pt>
                <c:pt idx="5">
                  <c:v>12.7784949866523</c:v>
                </c:pt>
                <c:pt idx="6">
                  <c:v>11.0455927832878</c:v>
                </c:pt>
                <c:pt idx="7">
                  <c:v>13.178415396692765</c:v>
                </c:pt>
                <c:pt idx="8" formatCode="0.000_);[Red]\(0.000\)">
                  <c:v>25.354820182887799</c:v>
                </c:pt>
                <c:pt idx="9">
                  <c:v>36.008925174959501</c:v>
                </c:pt>
                <c:pt idx="10" formatCode="0.0_ ">
                  <c:v>11.685791165551713</c:v>
                </c:pt>
                <c:pt idx="11" formatCode="0%">
                  <c:v>0.26790515272940718</c:v>
                </c:pt>
                <c:pt idx="12">
                  <c:v>0.45162869118309229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31296"/>
        <c:axId val="210233984"/>
      </c:lineChart>
      <c:dateAx>
        <c:axId val="210231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3984"/>
        <c:crosses val="autoZero"/>
        <c:auto val="1"/>
        <c:lblOffset val="100"/>
        <c:baseTimeUnit val="days"/>
      </c:dateAx>
      <c:valAx>
        <c:axId val="210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三氯卡班去除率曲线!$B$4:$P$4</c:f>
              <c:numCache>
                <c:formatCode>0.00_);[Red]\(0.00\)</c:formatCode>
                <c:ptCount val="15"/>
                <c:pt idx="0">
                  <c:v>0.63276003223276966</c:v>
                </c:pt>
                <c:pt idx="1">
                  <c:v>0.57144112019966153</c:v>
                </c:pt>
                <c:pt idx="2">
                  <c:v>0.63533971945515111</c:v>
                </c:pt>
                <c:pt idx="3">
                  <c:v>0.53869121978746959</c:v>
                </c:pt>
                <c:pt idx="4">
                  <c:v>0.62533369326685284</c:v>
                </c:pt>
                <c:pt idx="5">
                  <c:v>0.65947060360603782</c:v>
                </c:pt>
                <c:pt idx="6">
                  <c:v>0.52952712145667002</c:v>
                </c:pt>
                <c:pt idx="7">
                  <c:v>0.5982675837069813</c:v>
                </c:pt>
                <c:pt idx="8">
                  <c:v>0.46409052499542974</c:v>
                </c:pt>
                <c:pt idx="9">
                  <c:v>0.46715112474899478</c:v>
                </c:pt>
                <c:pt idx="10" formatCode="0.00_ ">
                  <c:v>0.57220727434560181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96768"/>
        <c:axId val="210899712"/>
      </c:lineChart>
      <c:dateAx>
        <c:axId val="2108967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99712"/>
        <c:crosses val="autoZero"/>
        <c:auto val="1"/>
        <c:lblOffset val="100"/>
        <c:baseTimeUnit val="days"/>
      </c:dateAx>
      <c:valAx>
        <c:axId val="210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三氯卡班去除率曲线!$B$5:$P$5</c:f>
              <c:numCache>
                <c:formatCode>0.00_);[Red]\(0.00\)</c:formatCode>
                <c:ptCount val="15"/>
                <c:pt idx="0">
                  <c:v>0.20622904808531026</c:v>
                </c:pt>
                <c:pt idx="1">
                  <c:v>0.19682873145730909</c:v>
                </c:pt>
                <c:pt idx="2">
                  <c:v>0.20188098902608467</c:v>
                </c:pt>
                <c:pt idx="3">
                  <c:v>6.0413101585463425E-2</c:v>
                </c:pt>
                <c:pt idx="4">
                  <c:v>0.10472793572004424</c:v>
                </c:pt>
                <c:pt idx="5">
                  <c:v>0.2032954600987478</c:v>
                </c:pt>
                <c:pt idx="6">
                  <c:v>0.12432724986985169</c:v>
                </c:pt>
                <c:pt idx="7">
                  <c:v>0.1892447380626508</c:v>
                </c:pt>
                <c:pt idx="8">
                  <c:v>0.27530217079710972</c:v>
                </c:pt>
                <c:pt idx="9">
                  <c:v>0.25578981527148925</c:v>
                </c:pt>
                <c:pt idx="10" formatCode="0.00_ ">
                  <c:v>0.18180392399740608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10592"/>
        <c:axId val="210942208"/>
      </c:lineChart>
      <c:dateAx>
        <c:axId val="210910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2208"/>
        <c:crosses val="autoZero"/>
        <c:auto val="1"/>
        <c:lblOffset val="100"/>
        <c:baseTimeUnit val="days"/>
      </c:dateAx>
      <c:valAx>
        <c:axId val="2109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三氯卡班去除率曲线!$B$6:$P$6</c:f>
              <c:numCache>
                <c:formatCode>0.00_);[Red]\(0.00\)</c:formatCode>
                <c:ptCount val="15"/>
                <c:pt idx="0">
                  <c:v>0.68321109982323736</c:v>
                </c:pt>
                <c:pt idx="1">
                  <c:v>0.58792542056060182</c:v>
                </c:pt>
                <c:pt idx="2">
                  <c:v>0.59983137745460091</c:v>
                </c:pt>
                <c:pt idx="3">
                  <c:v>0.56610575984412759</c:v>
                </c:pt>
                <c:pt idx="4">
                  <c:v>0.69960890699097011</c:v>
                </c:pt>
                <c:pt idx="5">
                  <c:v>0.68421374833994408</c:v>
                </c:pt>
                <c:pt idx="6">
                  <c:v>0.64303423948559135</c:v>
                </c:pt>
                <c:pt idx="7">
                  <c:v>0.58868040756613627</c:v>
                </c:pt>
                <c:pt idx="8">
                  <c:v>0.71314422595704585</c:v>
                </c:pt>
                <c:pt idx="9">
                  <c:v>0.80444619501933967</c:v>
                </c:pt>
                <c:pt idx="10" formatCode="0.00_ ">
                  <c:v>0.65702013810415949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11680"/>
        <c:axId val="210718720"/>
      </c:lineChart>
      <c:dateAx>
        <c:axId val="2107116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18720"/>
        <c:crosses val="autoZero"/>
        <c:auto val="1"/>
        <c:lblOffset val="100"/>
        <c:baseTimeUnit val="days"/>
      </c:dateAx>
      <c:valAx>
        <c:axId val="2107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三氯卡班去除率曲线!$B$7:$P$7</c:f>
              <c:numCache>
                <c:formatCode>0.00_);[Red]\(0.00\)</c:formatCode>
                <c:ptCount val="15"/>
                <c:pt idx="0">
                  <c:v>0.32390873546799498</c:v>
                </c:pt>
                <c:pt idx="1">
                  <c:v>0.3013568100546587</c:v>
                </c:pt>
                <c:pt idx="2">
                  <c:v>0.28429255529464448</c:v>
                </c:pt>
                <c:pt idx="3">
                  <c:v>0.17119447601166057</c:v>
                </c:pt>
                <c:pt idx="4">
                  <c:v>0.2690997483187777</c:v>
                </c:pt>
                <c:pt idx="5">
                  <c:v>0.3595720400582007</c:v>
                </c:pt>
                <c:pt idx="6">
                  <c:v>0.27624025933412816</c:v>
                </c:pt>
                <c:pt idx="7">
                  <c:v>0.15082879923909764</c:v>
                </c:pt>
                <c:pt idx="8">
                  <c:v>0.42671593238073746</c:v>
                </c:pt>
                <c:pt idx="9">
                  <c:v>0.30951569855734967</c:v>
                </c:pt>
                <c:pt idx="10" formatCode="0.00_ ">
                  <c:v>0.287272505471725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66464"/>
        <c:axId val="210773504"/>
      </c:lineChart>
      <c:dateAx>
        <c:axId val="210766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73504"/>
        <c:crosses val="autoZero"/>
        <c:auto val="1"/>
        <c:lblOffset val="100"/>
        <c:baseTimeUnit val="days"/>
      </c:dateAx>
      <c:valAx>
        <c:axId val="210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三氯卡班去除率曲线!$B$8:$P$8</c:f>
              <c:numCache>
                <c:formatCode>0.00_);[Red]\(0.00\)</c:formatCode>
                <c:ptCount val="15"/>
                <c:pt idx="0">
                  <c:v>0.40796875736350552</c:v>
                </c:pt>
                <c:pt idx="1">
                  <c:v>0.27292961593380033</c:v>
                </c:pt>
                <c:pt idx="2">
                  <c:v>0.15779039630132019</c:v>
                </c:pt>
                <c:pt idx="3">
                  <c:v>0.26197236542848235</c:v>
                </c:pt>
                <c:pt idx="4">
                  <c:v>0.31870656366851458</c:v>
                </c:pt>
                <c:pt idx="5">
                  <c:v>0.42378812165891172</c:v>
                </c:pt>
                <c:pt idx="6">
                  <c:v>0.19771135249812466</c:v>
                </c:pt>
                <c:pt idx="7">
                  <c:v>2.6668859969328794E-2</c:v>
                </c:pt>
                <c:pt idx="8">
                  <c:v>0.32646973390029294</c:v>
                </c:pt>
                <c:pt idx="9">
                  <c:v>0.33753786265822266</c:v>
                </c:pt>
                <c:pt idx="10" formatCode="0.00_ ">
                  <c:v>0.2731543629380504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01024"/>
        <c:axId val="210803712"/>
      </c:lineChart>
      <c:dateAx>
        <c:axId val="210801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3712"/>
        <c:crosses val="autoZero"/>
        <c:auto val="1"/>
        <c:lblOffset val="100"/>
        <c:baseTimeUnit val="days"/>
      </c:dateAx>
      <c:valAx>
        <c:axId val="210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491894395553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三氯卡班去除率曲线!$B$9:$P$9</c:f>
              <c:numCache>
                <c:formatCode>0.00_);[Red]\(0.00\)</c:formatCode>
                <c:ptCount val="15"/>
                <c:pt idx="0">
                  <c:v>0.58485053747937066</c:v>
                </c:pt>
                <c:pt idx="1">
                  <c:v>0.47993859671196437</c:v>
                </c:pt>
                <c:pt idx="2">
                  <c:v>0.66020823677228768</c:v>
                </c:pt>
                <c:pt idx="3">
                  <c:v>0.56201938055016998</c:v>
                </c:pt>
                <c:pt idx="4">
                  <c:v>0.65697319567721346</c:v>
                </c:pt>
                <c:pt idx="5">
                  <c:v>0.57394453560047853</c:v>
                </c:pt>
                <c:pt idx="6">
                  <c:v>0.4653181884466317</c:v>
                </c:pt>
                <c:pt idx="7">
                  <c:v>0.31469390613729981</c:v>
                </c:pt>
                <c:pt idx="8">
                  <c:v>0.69415150005562909</c:v>
                </c:pt>
                <c:pt idx="9">
                  <c:v>0.74018428221943167</c:v>
                </c:pt>
                <c:pt idx="10" formatCode="0.00_ ">
                  <c:v>0.57322823596504768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31232"/>
        <c:axId val="210838272"/>
      </c:lineChart>
      <c:dateAx>
        <c:axId val="2108312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38272"/>
        <c:crosses val="autoZero"/>
        <c:auto val="1"/>
        <c:lblOffset val="100"/>
        <c:baseTimeUnit val="days"/>
      </c:dateAx>
      <c:valAx>
        <c:axId val="210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三氯卡班去除率曲线!$A$10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三氯卡班去除率曲线!$B$3:$P$3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三氯卡班去除率曲线!$B$10:$P$10</c:f>
              <c:numCache>
                <c:formatCode>0.00_);[Red]\(0.00\)</c:formatCode>
                <c:ptCount val="15"/>
                <c:pt idx="0">
                  <c:v>0.45811574095017188</c:v>
                </c:pt>
                <c:pt idx="1">
                  <c:v>0.31202447331705263</c:v>
                </c:pt>
                <c:pt idx="2">
                  <c:v>0.27687774151006905</c:v>
                </c:pt>
                <c:pt idx="3">
                  <c:v>0.32212363275599593</c:v>
                </c:pt>
                <c:pt idx="4">
                  <c:v>0.34130652776198722</c:v>
                </c:pt>
                <c:pt idx="5">
                  <c:v>0.18257011906251949</c:v>
                </c:pt>
                <c:pt idx="6">
                  <c:v>0.30732121017902453</c:v>
                </c:pt>
                <c:pt idx="7">
                  <c:v>2.2093573184335039E-2</c:v>
                </c:pt>
                <c:pt idx="8">
                  <c:v>0.26831298161024525</c:v>
                </c:pt>
                <c:pt idx="9">
                  <c:v>0.14795758435273404</c:v>
                </c:pt>
                <c:pt idx="10" formatCode="0.00_ ">
                  <c:v>0.26387035846841356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53248"/>
        <c:axId val="210872576"/>
      </c:lineChart>
      <c:dateAx>
        <c:axId val="2108532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72576"/>
        <c:crosses val="autoZero"/>
        <c:auto val="1"/>
        <c:lblOffset val="100"/>
        <c:baseTimeUnit val="days"/>
      </c:dateAx>
      <c:valAx>
        <c:axId val="210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三氯卡班去除率曲线!$A$4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三氯卡班去除率曲线!$B$4:$K$4</c:f>
              <c:numCache>
                <c:formatCode>0.00_);[Red]\(0.00\)</c:formatCode>
                <c:ptCount val="10"/>
                <c:pt idx="0">
                  <c:v>0.63276003223276966</c:v>
                </c:pt>
                <c:pt idx="1">
                  <c:v>0.57144112019966153</c:v>
                </c:pt>
                <c:pt idx="2">
                  <c:v>0.63533971945515111</c:v>
                </c:pt>
                <c:pt idx="3">
                  <c:v>0.53869121978746959</c:v>
                </c:pt>
                <c:pt idx="4">
                  <c:v>0.62533369326685284</c:v>
                </c:pt>
                <c:pt idx="5">
                  <c:v>0.65947060360603782</c:v>
                </c:pt>
                <c:pt idx="6">
                  <c:v>0.52952712145667002</c:v>
                </c:pt>
                <c:pt idx="7">
                  <c:v>0.5982675837069813</c:v>
                </c:pt>
                <c:pt idx="8">
                  <c:v>0.46409052499542974</c:v>
                </c:pt>
                <c:pt idx="9">
                  <c:v>0.46715112474899478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三氯卡班去除率曲线!$A$5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三氯卡班去除率曲线!$B$5:$K$5</c:f>
              <c:numCache>
                <c:formatCode>0.00_);[Red]\(0.00\)</c:formatCode>
                <c:ptCount val="10"/>
                <c:pt idx="0">
                  <c:v>0.20622904808531026</c:v>
                </c:pt>
                <c:pt idx="1">
                  <c:v>0.19682873145730909</c:v>
                </c:pt>
                <c:pt idx="2">
                  <c:v>0.20188098902608467</c:v>
                </c:pt>
                <c:pt idx="3">
                  <c:v>6.0413101585463425E-2</c:v>
                </c:pt>
                <c:pt idx="4">
                  <c:v>0.10472793572004424</c:v>
                </c:pt>
                <c:pt idx="5">
                  <c:v>0.2032954600987478</c:v>
                </c:pt>
                <c:pt idx="6">
                  <c:v>0.12432724986985169</c:v>
                </c:pt>
                <c:pt idx="7">
                  <c:v>0.1892447380626508</c:v>
                </c:pt>
                <c:pt idx="8">
                  <c:v>0.27530217079710972</c:v>
                </c:pt>
                <c:pt idx="9">
                  <c:v>0.25578981527148925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三氯卡班去除率曲线!$A$6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三氯卡班去除率曲线!$B$6:$K$6</c:f>
              <c:numCache>
                <c:formatCode>0.00_);[Red]\(0.00\)</c:formatCode>
                <c:ptCount val="10"/>
                <c:pt idx="0">
                  <c:v>0.68321109982323736</c:v>
                </c:pt>
                <c:pt idx="1">
                  <c:v>0.58792542056060182</c:v>
                </c:pt>
                <c:pt idx="2">
                  <c:v>0.59983137745460091</c:v>
                </c:pt>
                <c:pt idx="3">
                  <c:v>0.56610575984412759</c:v>
                </c:pt>
                <c:pt idx="4">
                  <c:v>0.69960890699097011</c:v>
                </c:pt>
                <c:pt idx="5">
                  <c:v>0.68421374833994408</c:v>
                </c:pt>
                <c:pt idx="6">
                  <c:v>0.64303423948559135</c:v>
                </c:pt>
                <c:pt idx="7">
                  <c:v>0.58868040756613627</c:v>
                </c:pt>
                <c:pt idx="8">
                  <c:v>0.71314422595704585</c:v>
                </c:pt>
                <c:pt idx="9">
                  <c:v>0.80444619501933967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三氯卡班去除率曲线!$A$7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三氯卡班去除率曲线!$B$7:$K$7</c:f>
              <c:numCache>
                <c:formatCode>0.00_);[Red]\(0.00\)</c:formatCode>
                <c:ptCount val="10"/>
                <c:pt idx="0">
                  <c:v>0.32390873546799498</c:v>
                </c:pt>
                <c:pt idx="1">
                  <c:v>0.3013568100546587</c:v>
                </c:pt>
                <c:pt idx="2">
                  <c:v>0.28429255529464448</c:v>
                </c:pt>
                <c:pt idx="3">
                  <c:v>0.17119447601166057</c:v>
                </c:pt>
                <c:pt idx="4">
                  <c:v>0.2690997483187777</c:v>
                </c:pt>
                <c:pt idx="5">
                  <c:v>0.3595720400582007</c:v>
                </c:pt>
                <c:pt idx="6">
                  <c:v>0.27624025933412816</c:v>
                </c:pt>
                <c:pt idx="7">
                  <c:v>0.15082879923909764</c:v>
                </c:pt>
                <c:pt idx="8">
                  <c:v>0.42671593238073746</c:v>
                </c:pt>
                <c:pt idx="9">
                  <c:v>0.30951569855734967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三氯卡班去除率曲线!$A$8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三氯卡班去除率曲线!$B$8:$K$8</c:f>
              <c:numCache>
                <c:formatCode>0.00_);[Red]\(0.00\)</c:formatCode>
                <c:ptCount val="10"/>
                <c:pt idx="0">
                  <c:v>0.40796875736350552</c:v>
                </c:pt>
                <c:pt idx="1">
                  <c:v>0.27292961593380033</c:v>
                </c:pt>
                <c:pt idx="2">
                  <c:v>0.15779039630132019</c:v>
                </c:pt>
                <c:pt idx="3">
                  <c:v>0.26197236542848235</c:v>
                </c:pt>
                <c:pt idx="4">
                  <c:v>0.31870656366851458</c:v>
                </c:pt>
                <c:pt idx="5">
                  <c:v>0.42378812165891172</c:v>
                </c:pt>
                <c:pt idx="6">
                  <c:v>0.19771135249812466</c:v>
                </c:pt>
                <c:pt idx="7">
                  <c:v>2.6668859969328794E-2</c:v>
                </c:pt>
                <c:pt idx="8">
                  <c:v>0.32646973390029294</c:v>
                </c:pt>
                <c:pt idx="9">
                  <c:v>0.33753786265822266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三氯卡班去除率曲线!$A$9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三氯卡班去除率曲线!$B$9:$K$9</c:f>
              <c:numCache>
                <c:formatCode>0.00_);[Red]\(0.00\)</c:formatCode>
                <c:ptCount val="10"/>
                <c:pt idx="0">
                  <c:v>0.58485053747937066</c:v>
                </c:pt>
                <c:pt idx="1">
                  <c:v>0.47993859671196437</c:v>
                </c:pt>
                <c:pt idx="2">
                  <c:v>0.66020823677228768</c:v>
                </c:pt>
                <c:pt idx="3">
                  <c:v>0.56201938055016998</c:v>
                </c:pt>
                <c:pt idx="4">
                  <c:v>0.65697319567721346</c:v>
                </c:pt>
                <c:pt idx="5">
                  <c:v>0.57394453560047853</c:v>
                </c:pt>
                <c:pt idx="6">
                  <c:v>0.4653181884466317</c:v>
                </c:pt>
                <c:pt idx="7">
                  <c:v>0.31469390613729981</c:v>
                </c:pt>
                <c:pt idx="8">
                  <c:v>0.69415150005562909</c:v>
                </c:pt>
                <c:pt idx="9">
                  <c:v>0.74018428221943167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三氯卡班去除率曲线!$A$10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三氯卡班去除率曲线!$B$3:$K$3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三氯卡班去除率曲线!$B$10:$K$10</c:f>
              <c:numCache>
                <c:formatCode>0.00_);[Red]\(0.00\)</c:formatCode>
                <c:ptCount val="10"/>
                <c:pt idx="0">
                  <c:v>0.45811574095017188</c:v>
                </c:pt>
                <c:pt idx="1">
                  <c:v>0.31202447331705263</c:v>
                </c:pt>
                <c:pt idx="2">
                  <c:v>0.27687774151006905</c:v>
                </c:pt>
                <c:pt idx="3">
                  <c:v>0.32212363275599593</c:v>
                </c:pt>
                <c:pt idx="4">
                  <c:v>0.34130652776198722</c:v>
                </c:pt>
                <c:pt idx="5">
                  <c:v>0.18257011906251949</c:v>
                </c:pt>
                <c:pt idx="6">
                  <c:v>0.30732121017902453</c:v>
                </c:pt>
                <c:pt idx="7">
                  <c:v>2.2093573184335039E-2</c:v>
                </c:pt>
                <c:pt idx="8">
                  <c:v>0.26831298161024525</c:v>
                </c:pt>
                <c:pt idx="9">
                  <c:v>0.14795758435273404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9424"/>
        <c:axId val="211325312"/>
      </c:lineChart>
      <c:dateAx>
        <c:axId val="2113194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1325312"/>
        <c:crosses val="autoZero"/>
        <c:auto val="1"/>
        <c:lblOffset val="100"/>
        <c:baseTimeUnit val="days"/>
      </c:dateAx>
      <c:valAx>
        <c:axId val="211325312"/>
        <c:scaling>
          <c:orientation val="minMax"/>
          <c:max val="1"/>
          <c:min val="-2.6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113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三氯生波动曲线!$B$4:$P$4</c:f>
              <c:numCache>
                <c:formatCode>0.00_);[Red]\(0.00\)</c:formatCode>
                <c:ptCount val="15"/>
                <c:pt idx="0">
                  <c:v>127.34702716005833</c:v>
                </c:pt>
                <c:pt idx="1">
                  <c:v>92.320675328047315</c:v>
                </c:pt>
                <c:pt idx="2">
                  <c:v>84.3309235563313</c:v>
                </c:pt>
                <c:pt idx="3">
                  <c:v>83.724252155589994</c:v>
                </c:pt>
                <c:pt idx="4">
                  <c:v>72.859403499051695</c:v>
                </c:pt>
                <c:pt idx="5">
                  <c:v>98.101560422420704</c:v>
                </c:pt>
                <c:pt idx="6">
                  <c:v>77.2866959434579</c:v>
                </c:pt>
                <c:pt idx="7">
                  <c:v>105.942870719547</c:v>
                </c:pt>
                <c:pt idx="8">
                  <c:v>78.373871640979431</c:v>
                </c:pt>
                <c:pt idx="9">
                  <c:v>111.45924973434352</c:v>
                </c:pt>
                <c:pt idx="10" formatCode="0.0_ ">
                  <c:v>62.116435343988478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77536"/>
        <c:axId val="211409152"/>
      </c:lineChart>
      <c:dateAx>
        <c:axId val="2113775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09152"/>
        <c:crosses val="autoZero"/>
        <c:auto val="1"/>
        <c:lblOffset val="100"/>
        <c:baseTimeUnit val="days"/>
      </c:dateAx>
      <c:valAx>
        <c:axId val="211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COD波动曲线!$B$10:$P$10</c:f>
              <c:numCache>
                <c:formatCode>0.0_);[Red]\(0.0\)</c:formatCode>
                <c:ptCount val="15"/>
                <c:pt idx="0">
                  <c:v>44.444444444444699</c:v>
                </c:pt>
                <c:pt idx="1">
                  <c:v>84.142394822006807</c:v>
                </c:pt>
                <c:pt idx="2">
                  <c:v>48.979591836734599</c:v>
                </c:pt>
                <c:pt idx="3">
                  <c:v>92.146596858638802</c:v>
                </c:pt>
                <c:pt idx="4">
                  <c:v>64.223385689354402</c:v>
                </c:pt>
                <c:pt idx="5">
                  <c:v>61.333333333333449</c:v>
                </c:pt>
                <c:pt idx="6">
                  <c:v>46.204620462046165</c:v>
                </c:pt>
                <c:pt idx="7">
                  <c:v>49.230769230769148</c:v>
                </c:pt>
                <c:pt idx="8">
                  <c:v>55.218855218854998</c:v>
                </c:pt>
                <c:pt idx="9">
                  <c:v>42.105263157894591</c:v>
                </c:pt>
                <c:pt idx="10">
                  <c:v>13.888888888888838</c:v>
                </c:pt>
                <c:pt idx="11">
                  <c:v>23.148148148148067</c:v>
                </c:pt>
                <c:pt idx="12">
                  <c:v>22.909507445590084</c:v>
                </c:pt>
                <c:pt idx="13">
                  <c:v>28.070175438596142</c:v>
                </c:pt>
                <c:pt idx="14">
                  <c:v>15.238095238095367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37888"/>
        <c:axId val="193689856"/>
      </c:lineChart>
      <c:dateAx>
        <c:axId val="1948378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9856"/>
        <c:crosses val="autoZero"/>
        <c:auto val="1"/>
        <c:lblOffset val="100"/>
        <c:baseTimeUnit val="days"/>
      </c:dateAx>
      <c:valAx>
        <c:axId val="193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三氯生波动曲线!$B$5:$P$5</c:f>
              <c:numCache>
                <c:formatCode>0.00_);[Red]\(0.00\)</c:formatCode>
                <c:ptCount val="15"/>
                <c:pt idx="0">
                  <c:v>42.445382313851624</c:v>
                </c:pt>
                <c:pt idx="1">
                  <c:v>58.494646317000402</c:v>
                </c:pt>
                <c:pt idx="2">
                  <c:v>38.852794646218697</c:v>
                </c:pt>
                <c:pt idx="3">
                  <c:v>55.615191958361699</c:v>
                </c:pt>
                <c:pt idx="4">
                  <c:v>36.364298032541001</c:v>
                </c:pt>
                <c:pt idx="5">
                  <c:v>60.43800138824453</c:v>
                </c:pt>
                <c:pt idx="6">
                  <c:v>49.735503432046201</c:v>
                </c:pt>
                <c:pt idx="7">
                  <c:v>64.802438855535797</c:v>
                </c:pt>
                <c:pt idx="8">
                  <c:v>55.5741476327239</c:v>
                </c:pt>
                <c:pt idx="9">
                  <c:v>60.400971554476101</c:v>
                </c:pt>
                <c:pt idx="10" formatCode="0.0_ ">
                  <c:v>34.848225075400002</c:v>
                </c:pt>
                <c:pt idx="11" formatCode="0%">
                  <c:v>0.43898543304332494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453056"/>
        <c:axId val="211468288"/>
      </c:lineChart>
      <c:dateAx>
        <c:axId val="2114530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68288"/>
        <c:crosses val="autoZero"/>
        <c:auto val="1"/>
        <c:lblOffset val="100"/>
        <c:baseTimeUnit val="days"/>
      </c:dateAx>
      <c:valAx>
        <c:axId val="2114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三氯生波动曲线!$B$6:$P$6</c:f>
              <c:numCache>
                <c:formatCode>0.00_);[Red]\(0.00\)</c:formatCode>
                <c:ptCount val="15"/>
                <c:pt idx="0">
                  <c:v>35.162882930728429</c:v>
                </c:pt>
                <c:pt idx="1">
                  <c:v>46.405677744960698</c:v>
                </c:pt>
                <c:pt idx="2">
                  <c:v>28.044545579084001</c:v>
                </c:pt>
                <c:pt idx="3">
                  <c:v>37.0056800223362</c:v>
                </c:pt>
                <c:pt idx="4">
                  <c:v>21.386523182197699</c:v>
                </c:pt>
                <c:pt idx="5">
                  <c:v>43.2219182805351</c:v>
                </c:pt>
                <c:pt idx="6">
                  <c:v>37.0906232168306</c:v>
                </c:pt>
                <c:pt idx="7">
                  <c:v>32.013328079429883</c:v>
                </c:pt>
                <c:pt idx="8">
                  <c:v>30.5447465926338</c:v>
                </c:pt>
                <c:pt idx="9">
                  <c:v>39.1261402797739</c:v>
                </c:pt>
                <c:pt idx="10" formatCode="0.0_ ">
                  <c:v>23.333471060567359</c:v>
                </c:pt>
                <c:pt idx="11" formatCode="0%">
                  <c:v>0.3304258391903328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479168"/>
        <c:axId val="211555840"/>
      </c:lineChart>
      <c:dateAx>
        <c:axId val="2114791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55840"/>
        <c:crosses val="autoZero"/>
        <c:auto val="1"/>
        <c:lblOffset val="100"/>
        <c:baseTimeUnit val="days"/>
      </c:dateAx>
      <c:valAx>
        <c:axId val="211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三氯生波动曲线!$B$7:$P$7</c:f>
              <c:numCache>
                <c:formatCode>0.00_);[Red]\(0.00\)</c:formatCode>
                <c:ptCount val="15"/>
                <c:pt idx="0">
                  <c:v>25.426285662382597</c:v>
                </c:pt>
                <c:pt idx="1">
                  <c:v>16.787367475238561</c:v>
                </c:pt>
                <c:pt idx="2">
                  <c:v>20.2060585617185</c:v>
                </c:pt>
                <c:pt idx="3">
                  <c:v>14.2255633339031</c:v>
                </c:pt>
                <c:pt idx="4">
                  <c:v>17.095294923866781</c:v>
                </c:pt>
                <c:pt idx="5">
                  <c:v>20.077374126813002</c:v>
                </c:pt>
                <c:pt idx="6">
                  <c:v>24.8741339741104</c:v>
                </c:pt>
                <c:pt idx="7">
                  <c:v>17.412562066279701</c:v>
                </c:pt>
                <c:pt idx="8">
                  <c:v>25.602238412609001</c:v>
                </c:pt>
                <c:pt idx="9">
                  <c:v>18.033902962506801</c:v>
                </c:pt>
                <c:pt idx="10" formatCode="0.0_ ">
                  <c:v>13.316052099961896</c:v>
                </c:pt>
                <c:pt idx="11" formatCode="0%">
                  <c:v>0.6178843521829197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87456"/>
        <c:axId val="211590144"/>
      </c:lineChart>
      <c:dateAx>
        <c:axId val="2115874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90144"/>
        <c:crosses val="autoZero"/>
        <c:auto val="1"/>
        <c:lblOffset val="100"/>
        <c:baseTimeUnit val="days"/>
      </c:dateAx>
      <c:valAx>
        <c:axId val="211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三氯生波动曲线!$B$8:$P$8</c:f>
              <c:numCache>
                <c:formatCode>0.00_);[Red]\(0.00\)</c:formatCode>
                <c:ptCount val="15"/>
                <c:pt idx="0">
                  <c:v>23.462869681269694</c:v>
                </c:pt>
                <c:pt idx="1">
                  <c:v>37.200740083062598</c:v>
                </c:pt>
                <c:pt idx="2">
                  <c:v>25.902714810502573</c:v>
                </c:pt>
                <c:pt idx="3">
                  <c:v>39.129983959071097</c:v>
                </c:pt>
                <c:pt idx="4">
                  <c:v>26.921422025062</c:v>
                </c:pt>
                <c:pt idx="5">
                  <c:v>17.033520669306402</c:v>
                </c:pt>
                <c:pt idx="6">
                  <c:v>32.588778205847603</c:v>
                </c:pt>
                <c:pt idx="7">
                  <c:v>33.571749952720737</c:v>
                </c:pt>
                <c:pt idx="8">
                  <c:v>29.752889259917936</c:v>
                </c:pt>
                <c:pt idx="9">
                  <c:v>26.434410775199801</c:v>
                </c:pt>
                <c:pt idx="10" formatCode="0.0_ ">
                  <c:v>19.466605294797365</c:v>
                </c:pt>
                <c:pt idx="11" formatCode="0%">
                  <c:v>0.44138890136648029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13568"/>
        <c:axId val="211641088"/>
      </c:lineChart>
      <c:dateAx>
        <c:axId val="2116135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41088"/>
        <c:crosses val="autoZero"/>
        <c:auto val="1"/>
        <c:lblOffset val="100"/>
        <c:baseTimeUnit val="days"/>
      </c:dateAx>
      <c:valAx>
        <c:axId val="2116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三氯生波动曲线!$B$9:$P$9</c:f>
              <c:numCache>
                <c:formatCode>0.00_);[Red]\(0.00\)</c:formatCode>
                <c:ptCount val="15"/>
                <c:pt idx="0">
                  <c:v>19.48270710394166</c:v>
                </c:pt>
                <c:pt idx="1">
                  <c:v>39.8471782315032</c:v>
                </c:pt>
                <c:pt idx="2">
                  <c:v>26.816049165711469</c:v>
                </c:pt>
                <c:pt idx="3">
                  <c:v>36.326687498256199</c:v>
                </c:pt>
                <c:pt idx="4">
                  <c:v>25.771109671377101</c:v>
                </c:pt>
                <c:pt idx="5">
                  <c:v>24.619748818998701</c:v>
                </c:pt>
                <c:pt idx="6">
                  <c:v>31.360854451241099</c:v>
                </c:pt>
                <c:pt idx="7">
                  <c:v>37.825321154780703</c:v>
                </c:pt>
                <c:pt idx="8">
                  <c:v>33.463730612641903</c:v>
                </c:pt>
                <c:pt idx="9">
                  <c:v>38.988438263254899</c:v>
                </c:pt>
                <c:pt idx="10" formatCode="0.0_ ">
                  <c:v>20.96678833144713</c:v>
                </c:pt>
                <c:pt idx="11" formatCode="0%">
                  <c:v>0.39833984984652865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51968"/>
        <c:axId val="211671296"/>
      </c:lineChart>
      <c:dateAx>
        <c:axId val="211651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71296"/>
        <c:crosses val="autoZero"/>
        <c:auto val="1"/>
        <c:lblOffset val="100"/>
        <c:baseTimeUnit val="days"/>
      </c:dateAx>
      <c:valAx>
        <c:axId val="2116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三氯生波动曲线!$B$10:$P$10</c:f>
              <c:numCache>
                <c:formatCode>0.00_);[Red]\(0.00\)</c:formatCode>
                <c:ptCount val="15"/>
                <c:pt idx="0">
                  <c:v>30.329048013099932</c:v>
                </c:pt>
                <c:pt idx="1">
                  <c:v>16.181698200999008</c:v>
                </c:pt>
                <c:pt idx="2">
                  <c:v>12.527102868558901</c:v>
                </c:pt>
                <c:pt idx="3">
                  <c:v>18.712377153514598</c:v>
                </c:pt>
                <c:pt idx="4">
                  <c:v>20.449014391393501</c:v>
                </c:pt>
                <c:pt idx="5">
                  <c:v>18.592177875099932</c:v>
                </c:pt>
                <c:pt idx="6">
                  <c:v>24.824536354481602</c:v>
                </c:pt>
                <c:pt idx="7">
                  <c:v>30.414026925333165</c:v>
                </c:pt>
                <c:pt idx="8">
                  <c:v>25.632296449400968</c:v>
                </c:pt>
                <c:pt idx="9">
                  <c:v>25.586909530670347</c:v>
                </c:pt>
                <c:pt idx="10" formatCode="0.0_ ">
                  <c:v>14.88327918417013</c:v>
                </c:pt>
                <c:pt idx="11" formatCode="0%">
                  <c:v>0.57291141365255627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11104"/>
        <c:axId val="211718144"/>
      </c:lineChart>
      <c:dateAx>
        <c:axId val="2117111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18144"/>
        <c:crosses val="autoZero"/>
        <c:auto val="1"/>
        <c:lblOffset val="100"/>
        <c:baseTimeUnit val="days"/>
      </c:dateAx>
      <c:valAx>
        <c:axId val="2117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三氯生波动曲线!$A$11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三氯生波动曲线!$B$11:$P$11</c:f>
              <c:numCache>
                <c:formatCode>0.00_);[Red]\(0.00\)</c:formatCode>
                <c:ptCount val="15"/>
                <c:pt idx="0">
                  <c:v>30.872030834977597</c:v>
                </c:pt>
                <c:pt idx="1">
                  <c:v>41.766401007114098</c:v>
                </c:pt>
                <c:pt idx="2">
                  <c:v>36.844036508304399</c:v>
                </c:pt>
                <c:pt idx="3">
                  <c:v>38.284249056545498</c:v>
                </c:pt>
                <c:pt idx="4">
                  <c:v>26.711317283983998</c:v>
                </c:pt>
                <c:pt idx="5">
                  <c:v>35.050880076245953</c:v>
                </c:pt>
                <c:pt idx="6">
                  <c:v>35.561641994448202</c:v>
                </c:pt>
                <c:pt idx="7">
                  <c:v>54.437879969312199</c:v>
                </c:pt>
                <c:pt idx="8">
                  <c:v>32.324092757529591</c:v>
                </c:pt>
                <c:pt idx="9">
                  <c:v>40.156774049401001</c:v>
                </c:pt>
                <c:pt idx="10" formatCode="0.0_ ">
                  <c:v>24.800620235857497</c:v>
                </c:pt>
                <c:pt idx="11" formatCode="0%">
                  <c:v>0.28832472293216715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33120"/>
        <c:axId val="211744256"/>
      </c:lineChart>
      <c:dateAx>
        <c:axId val="211733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44256"/>
        <c:crosses val="autoZero"/>
        <c:auto val="1"/>
        <c:lblOffset val="100"/>
        <c:baseTimeUnit val="days"/>
      </c:dateAx>
      <c:valAx>
        <c:axId val="211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三氯生去除率波动曲线!$B$4:$P$4</c:f>
              <c:numCache>
                <c:formatCode>0.00_);[Red]\(0.00\)</c:formatCode>
                <c:ptCount val="15"/>
                <c:pt idx="0">
                  <c:v>0.66669514585131695</c:v>
                </c:pt>
                <c:pt idx="1">
                  <c:v>0.36639711409011388</c:v>
                </c:pt>
                <c:pt idx="2">
                  <c:v>0.53928176038217057</c:v>
                </c:pt>
                <c:pt idx="3">
                  <c:v>0.33573378648986291</c:v>
                </c:pt>
                <c:pt idx="4">
                  <c:v>0.50089767022297538</c:v>
                </c:pt>
                <c:pt idx="5">
                  <c:v>0.38392415851489681</c:v>
                </c:pt>
                <c:pt idx="6">
                  <c:v>0.35648040293465061</c:v>
                </c:pt>
                <c:pt idx="7">
                  <c:v>0.38832657246865204</c:v>
                </c:pt>
                <c:pt idx="8">
                  <c:v>0.29090975768937533</c:v>
                </c:pt>
                <c:pt idx="9">
                  <c:v>0.4580891967383755</c:v>
                </c:pt>
                <c:pt idx="10" formatCode="0.0_ ">
                  <c:v>0.42867355653823902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194624"/>
        <c:axId val="211197312"/>
      </c:lineChart>
      <c:dateAx>
        <c:axId val="2111946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7312"/>
        <c:crosses val="autoZero"/>
        <c:auto val="1"/>
        <c:lblOffset val="100"/>
        <c:baseTimeUnit val="days"/>
      </c:dateAx>
      <c:valAx>
        <c:axId val="211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三氯生去除率波动曲线!$B$5:$P$5</c:f>
              <c:numCache>
                <c:formatCode>0.00_);[Red]\(0.00\)</c:formatCode>
                <c:ptCount val="15"/>
                <c:pt idx="0">
                  <c:v>0.17157341944229879</c:v>
                </c:pt>
                <c:pt idx="1">
                  <c:v>0.20666794883288772</c:v>
                </c:pt>
                <c:pt idx="2">
                  <c:v>0.27818459818788338</c:v>
                </c:pt>
                <c:pt idx="3">
                  <c:v>0.33461202381461119</c:v>
                </c:pt>
                <c:pt idx="4">
                  <c:v>0.41188131383535226</c:v>
                </c:pt>
                <c:pt idx="5">
                  <c:v>0.2848552684116063</c:v>
                </c:pt>
                <c:pt idx="6">
                  <c:v>0.25424252983570067</c:v>
                </c:pt>
                <c:pt idx="7">
                  <c:v>0.50598575231408716</c:v>
                </c:pt>
                <c:pt idx="8">
                  <c:v>0.45037849622999815</c:v>
                </c:pt>
                <c:pt idx="9">
                  <c:v>0.35222664018763783</c:v>
                </c:pt>
                <c:pt idx="10" formatCode="0.0_ ">
                  <c:v>0.32506079910920638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08448"/>
        <c:axId val="211235968"/>
      </c:lineChart>
      <c:dateAx>
        <c:axId val="211208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35968"/>
        <c:crosses val="autoZero"/>
        <c:auto val="1"/>
        <c:lblOffset val="100"/>
        <c:baseTimeUnit val="days"/>
      </c:dateAx>
      <c:valAx>
        <c:axId val="2112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三氯生去除率波动曲线!$B$6:$P$6</c:f>
              <c:numCache>
                <c:formatCode>0.00_);[Red]\(0.00\)</c:formatCode>
                <c:ptCount val="15"/>
                <c:pt idx="0">
                  <c:v>0.40096462144281397</c:v>
                </c:pt>
                <c:pt idx="1">
                  <c:v>0.7130101892699261</c:v>
                </c:pt>
                <c:pt idx="2">
                  <c:v>0.47993294315869678</c:v>
                </c:pt>
                <c:pt idx="3">
                  <c:v>0.7442144343481979</c:v>
                </c:pt>
                <c:pt idx="4">
                  <c:v>0.52988794370322057</c:v>
                </c:pt>
                <c:pt idx="5">
                  <c:v>0.66780214987853415</c:v>
                </c:pt>
                <c:pt idx="6">
                  <c:v>0.49987167601317195</c:v>
                </c:pt>
                <c:pt idx="7">
                  <c:v>0.7312977354895922</c:v>
                </c:pt>
                <c:pt idx="8">
                  <c:v>0.5393138805869232</c:v>
                </c:pt>
                <c:pt idx="9">
                  <c:v>0.70143025023625849</c:v>
                </c:pt>
                <c:pt idx="10" formatCode="0.0_ ">
                  <c:v>0.60077258241273357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59392"/>
        <c:axId val="211262080"/>
      </c:lineChart>
      <c:dateAx>
        <c:axId val="211259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2080"/>
        <c:crosses val="autoZero"/>
        <c:auto val="1"/>
        <c:lblOffset val="100"/>
        <c:baseTimeUnit val="days"/>
      </c:dateAx>
      <c:valAx>
        <c:axId val="211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COD波动曲线!$A$11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COD波动曲线!$B$11:$P$11</c:f>
              <c:numCache>
                <c:formatCode>0.0_);[Red]\(0.0\)</c:formatCode>
                <c:ptCount val="15"/>
                <c:pt idx="0">
                  <c:v>33.333333333333002</c:v>
                </c:pt>
                <c:pt idx="1">
                  <c:v>25.889967637540799</c:v>
                </c:pt>
                <c:pt idx="2">
                  <c:v>89.795918367347198</c:v>
                </c:pt>
                <c:pt idx="3">
                  <c:v>71.204188481675601</c:v>
                </c:pt>
                <c:pt idx="4">
                  <c:v>85.165794066317503</c:v>
                </c:pt>
                <c:pt idx="5">
                  <c:v>88.000000000000014</c:v>
                </c:pt>
                <c:pt idx="6">
                  <c:v>59.405940594059309</c:v>
                </c:pt>
                <c:pt idx="7">
                  <c:v>21.880341880341899</c:v>
                </c:pt>
                <c:pt idx="8">
                  <c:v>75.420875420875475</c:v>
                </c:pt>
                <c:pt idx="9">
                  <c:v>42.105263157894839</c:v>
                </c:pt>
                <c:pt idx="10">
                  <c:v>46.296296296296383</c:v>
                </c:pt>
                <c:pt idx="11">
                  <c:v>22.222222222221998</c:v>
                </c:pt>
                <c:pt idx="12">
                  <c:v>27.491408934707565</c:v>
                </c:pt>
                <c:pt idx="13">
                  <c:v>35.087719298245368</c:v>
                </c:pt>
                <c:pt idx="14">
                  <c:v>15.23809523809514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08064"/>
        <c:axId val="194840448"/>
      </c:lineChart>
      <c:dateAx>
        <c:axId val="194808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0448"/>
        <c:crosses val="autoZero"/>
        <c:auto val="1"/>
        <c:lblOffset val="100"/>
        <c:baseTimeUnit val="days"/>
      </c:dateAx>
      <c:valAx>
        <c:axId val="194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三氯生去除率波动曲线!$B$7:$P$7</c:f>
              <c:numCache>
                <c:formatCode>0.00_);[Red]\(0.00\)</c:formatCode>
                <c:ptCount val="15"/>
                <c:pt idx="0">
                  <c:v>0.44722209102089244</c:v>
                </c:pt>
                <c:pt idx="1">
                  <c:v>0.36403171186880257</c:v>
                </c:pt>
                <c:pt idx="2">
                  <c:v>0.3333114117950966</c:v>
                </c:pt>
                <c:pt idx="3">
                  <c:v>0.2964155551532186</c:v>
                </c:pt>
                <c:pt idx="4">
                  <c:v>0.25967436519822096</c:v>
                </c:pt>
                <c:pt idx="5">
                  <c:v>0.71816538803317387</c:v>
                </c:pt>
                <c:pt idx="6">
                  <c:v>0.34475825201259358</c:v>
                </c:pt>
                <c:pt idx="7">
                  <c:v>0.48193693716432023</c:v>
                </c:pt>
                <c:pt idx="8">
                  <c:v>0.46462715979833674</c:v>
                </c:pt>
                <c:pt idx="9">
                  <c:v>0.56235123219237615</c:v>
                </c:pt>
                <c:pt idx="10" formatCode="0.0_ ">
                  <c:v>0.42724941042370312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84224"/>
        <c:axId val="212087168"/>
      </c:lineChart>
      <c:dateAx>
        <c:axId val="212084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87168"/>
        <c:crosses val="autoZero"/>
        <c:auto val="1"/>
        <c:lblOffset val="100"/>
        <c:baseTimeUnit val="days"/>
      </c:dateAx>
      <c:valAx>
        <c:axId val="212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三氯生去除率波动曲线!$B$8:$P$8</c:f>
              <c:numCache>
                <c:formatCode>0.00_);[Red]\(0.00\)</c:formatCode>
                <c:ptCount val="15"/>
                <c:pt idx="0">
                  <c:v>0.54099348287449223</c:v>
                </c:pt>
                <c:pt idx="1">
                  <c:v>0.31878931252000159</c:v>
                </c:pt>
                <c:pt idx="2">
                  <c:v>0.30980385298174917</c:v>
                </c:pt>
                <c:pt idx="3">
                  <c:v>0.34682078369066005</c:v>
                </c:pt>
                <c:pt idx="4">
                  <c:v>0.29130737933355588</c:v>
                </c:pt>
                <c:pt idx="5">
                  <c:v>0.59264455717446418</c:v>
                </c:pt>
                <c:pt idx="6">
                  <c:v>0.36944733063596014</c:v>
                </c:pt>
                <c:pt idx="7">
                  <c:v>0.41629787670330182</c:v>
                </c:pt>
                <c:pt idx="8">
                  <c:v>0.39785436145965558</c:v>
                </c:pt>
                <c:pt idx="9">
                  <c:v>0.35450643822689298</c:v>
                </c:pt>
                <c:pt idx="10" formatCode="0.0_ ">
                  <c:v>0.39384653756007337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02144"/>
        <c:axId val="212133760"/>
      </c:lineChart>
      <c:dateAx>
        <c:axId val="212102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33760"/>
        <c:crosses val="autoZero"/>
        <c:auto val="1"/>
        <c:lblOffset val="100"/>
        <c:baseTimeUnit val="days"/>
      </c:dateAx>
      <c:valAx>
        <c:axId val="212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491894395553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三氯生去除率波动曲线!$B$9:$P$9</c:f>
              <c:numCache>
                <c:formatCode>0.00_);[Red]\(0.00\)</c:formatCode>
                <c:ptCount val="15"/>
                <c:pt idx="0">
                  <c:v>0.28545706600450738</c:v>
                </c:pt>
                <c:pt idx="1">
                  <c:v>0.72336445777780367</c:v>
                </c:pt>
                <c:pt idx="2">
                  <c:v>0.67757524310344341</c:v>
                </c:pt>
                <c:pt idx="3">
                  <c:v>0.66353838772103324</c:v>
                </c:pt>
                <c:pt idx="4">
                  <c:v>0.43766233647368991</c:v>
                </c:pt>
                <c:pt idx="5">
                  <c:v>0.692376030840818</c:v>
                </c:pt>
                <c:pt idx="6">
                  <c:v>0.50086890367161041</c:v>
                </c:pt>
                <c:pt idx="7">
                  <c:v>0.53066539682040037</c:v>
                </c:pt>
                <c:pt idx="8">
                  <c:v>0.53877301692868751</c:v>
                </c:pt>
                <c:pt idx="9">
                  <c:v>0.576382484053368</c:v>
                </c:pt>
                <c:pt idx="10" formatCode="0.0_ ">
                  <c:v>0.56266633233953622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69472"/>
        <c:axId val="212172160"/>
      </c:lineChart>
      <c:dateAx>
        <c:axId val="2121694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72160"/>
        <c:crosses val="autoZero"/>
        <c:auto val="1"/>
        <c:lblOffset val="100"/>
        <c:baseTimeUnit val="days"/>
      </c:dateAx>
      <c:valAx>
        <c:axId val="212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三氯生去除率波动曲线!$A$10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三氯生去除率波动曲线!$B$3:$P$3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三氯生去除率波动曲线!$B$10:$P$10</c:f>
              <c:numCache>
                <c:formatCode>0.00_);[Red]\(0.00\)</c:formatCode>
                <c:ptCount val="15"/>
                <c:pt idx="0">
                  <c:v>0.2726645596757219</c:v>
                </c:pt>
                <c:pt idx="1">
                  <c:v>0.28597908292719337</c:v>
                </c:pt>
                <c:pt idx="2">
                  <c:v>5.1701767046757316E-2</c:v>
                </c:pt>
                <c:pt idx="3">
                  <c:v>0.3116224594673993</c:v>
                </c:pt>
                <c:pt idx="4">
                  <c:v>0.26545214044607501</c:v>
                </c:pt>
                <c:pt idx="5">
                  <c:v>0.42005229704595243</c:v>
                </c:pt>
                <c:pt idx="6">
                  <c:v>0.28498477866950311</c:v>
                </c:pt>
                <c:pt idx="7">
                  <c:v>0.15994087675202054</c:v>
                </c:pt>
                <c:pt idx="8">
                  <c:v>0.41836098016020501</c:v>
                </c:pt>
                <c:pt idx="9">
                  <c:v>0.33516344164789968</c:v>
                </c:pt>
                <c:pt idx="10" formatCode="0.0_ ">
                  <c:v>0.28059223838387276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91488"/>
        <c:axId val="212210816"/>
      </c:lineChart>
      <c:dateAx>
        <c:axId val="2121914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10816"/>
        <c:crosses val="autoZero"/>
        <c:auto val="1"/>
        <c:lblOffset val="100"/>
        <c:baseTimeUnit val="days"/>
      </c:dateAx>
      <c:valAx>
        <c:axId val="2122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三氯生去除率波动曲线!$A$4</c:f>
              <c:strCache>
                <c:ptCount val="1"/>
                <c:pt idx="0">
                  <c:v>一体化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三氯生去除率波动曲线!$B$4:$K$4</c:f>
              <c:numCache>
                <c:formatCode>0.00_);[Red]\(0.00\)</c:formatCode>
                <c:ptCount val="10"/>
                <c:pt idx="0">
                  <c:v>0.66669514585131695</c:v>
                </c:pt>
                <c:pt idx="1">
                  <c:v>0.36639711409011388</c:v>
                </c:pt>
                <c:pt idx="2">
                  <c:v>0.53928176038217057</c:v>
                </c:pt>
                <c:pt idx="3">
                  <c:v>0.33573378648986291</c:v>
                </c:pt>
                <c:pt idx="4">
                  <c:v>0.50089767022297538</c:v>
                </c:pt>
                <c:pt idx="5">
                  <c:v>0.38392415851489681</c:v>
                </c:pt>
                <c:pt idx="6">
                  <c:v>0.35648040293465061</c:v>
                </c:pt>
                <c:pt idx="7">
                  <c:v>0.38832657246865204</c:v>
                </c:pt>
                <c:pt idx="8">
                  <c:v>0.29090975768937533</c:v>
                </c:pt>
                <c:pt idx="9">
                  <c:v>0.4580891967383755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三氯生去除率波动曲线!$A$5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三氯生去除率波动曲线!$B$5:$K$5</c:f>
              <c:numCache>
                <c:formatCode>0.00_);[Red]\(0.00\)</c:formatCode>
                <c:ptCount val="10"/>
                <c:pt idx="0">
                  <c:v>0.17157341944229879</c:v>
                </c:pt>
                <c:pt idx="1">
                  <c:v>0.20666794883288772</c:v>
                </c:pt>
                <c:pt idx="2">
                  <c:v>0.27818459818788338</c:v>
                </c:pt>
                <c:pt idx="3">
                  <c:v>0.33461202381461119</c:v>
                </c:pt>
                <c:pt idx="4">
                  <c:v>0.41188131383535226</c:v>
                </c:pt>
                <c:pt idx="5">
                  <c:v>0.2848552684116063</c:v>
                </c:pt>
                <c:pt idx="6">
                  <c:v>0.25424252983570067</c:v>
                </c:pt>
                <c:pt idx="7">
                  <c:v>0.50598575231408716</c:v>
                </c:pt>
                <c:pt idx="8">
                  <c:v>0.45037849622999815</c:v>
                </c:pt>
                <c:pt idx="9">
                  <c:v>0.35222664018763783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三氯生去除率波动曲线!$A$6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三氯生去除率波动曲线!$B$6:$K$6</c:f>
              <c:numCache>
                <c:formatCode>0.00_);[Red]\(0.00\)</c:formatCode>
                <c:ptCount val="10"/>
                <c:pt idx="0">
                  <c:v>0.40096462144281397</c:v>
                </c:pt>
                <c:pt idx="1">
                  <c:v>0.7130101892699261</c:v>
                </c:pt>
                <c:pt idx="2">
                  <c:v>0.47993294315869678</c:v>
                </c:pt>
                <c:pt idx="3">
                  <c:v>0.7442144343481979</c:v>
                </c:pt>
                <c:pt idx="4">
                  <c:v>0.52988794370322057</c:v>
                </c:pt>
                <c:pt idx="5">
                  <c:v>0.66780214987853415</c:v>
                </c:pt>
                <c:pt idx="6">
                  <c:v>0.49987167601317195</c:v>
                </c:pt>
                <c:pt idx="7">
                  <c:v>0.7312977354895922</c:v>
                </c:pt>
                <c:pt idx="8">
                  <c:v>0.5393138805869232</c:v>
                </c:pt>
                <c:pt idx="9">
                  <c:v>0.70143025023625849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三氯生去除率波动曲线!$A$7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三氯生去除率波动曲线!$B$7:$K$7</c:f>
              <c:numCache>
                <c:formatCode>0.00_);[Red]\(0.00\)</c:formatCode>
                <c:ptCount val="10"/>
                <c:pt idx="0">
                  <c:v>0.44722209102089244</c:v>
                </c:pt>
                <c:pt idx="1">
                  <c:v>0.36403171186880257</c:v>
                </c:pt>
                <c:pt idx="2">
                  <c:v>0.3333114117950966</c:v>
                </c:pt>
                <c:pt idx="3">
                  <c:v>0.2964155551532186</c:v>
                </c:pt>
                <c:pt idx="4">
                  <c:v>0.25967436519822096</c:v>
                </c:pt>
                <c:pt idx="5">
                  <c:v>0.71816538803317387</c:v>
                </c:pt>
                <c:pt idx="6">
                  <c:v>0.34475825201259358</c:v>
                </c:pt>
                <c:pt idx="7">
                  <c:v>0.48193693716432023</c:v>
                </c:pt>
                <c:pt idx="8">
                  <c:v>0.46462715979833674</c:v>
                </c:pt>
                <c:pt idx="9">
                  <c:v>0.56235123219237615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三氯生去除率波动曲线!$A$8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三氯生去除率波动曲线!$B$8:$K$8</c:f>
              <c:numCache>
                <c:formatCode>0.00_);[Red]\(0.00\)</c:formatCode>
                <c:ptCount val="10"/>
                <c:pt idx="0">
                  <c:v>0.54099348287449223</c:v>
                </c:pt>
                <c:pt idx="1">
                  <c:v>0.31878931252000159</c:v>
                </c:pt>
                <c:pt idx="2">
                  <c:v>0.30980385298174917</c:v>
                </c:pt>
                <c:pt idx="3">
                  <c:v>0.34682078369066005</c:v>
                </c:pt>
                <c:pt idx="4">
                  <c:v>0.29130737933355588</c:v>
                </c:pt>
                <c:pt idx="5">
                  <c:v>0.59264455717446418</c:v>
                </c:pt>
                <c:pt idx="6">
                  <c:v>0.36944733063596014</c:v>
                </c:pt>
                <c:pt idx="7">
                  <c:v>0.41629787670330182</c:v>
                </c:pt>
                <c:pt idx="8">
                  <c:v>0.39785436145965558</c:v>
                </c:pt>
                <c:pt idx="9">
                  <c:v>0.35450643822689298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三氯生去除率波动曲线!$A$9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三氯生去除率波动曲线!$B$9:$K$9</c:f>
              <c:numCache>
                <c:formatCode>0.00_);[Red]\(0.00\)</c:formatCode>
                <c:ptCount val="10"/>
                <c:pt idx="0">
                  <c:v>0.28545706600450738</c:v>
                </c:pt>
                <c:pt idx="1">
                  <c:v>0.72336445777780367</c:v>
                </c:pt>
                <c:pt idx="2">
                  <c:v>0.67757524310344341</c:v>
                </c:pt>
                <c:pt idx="3">
                  <c:v>0.66353838772103324</c:v>
                </c:pt>
                <c:pt idx="4">
                  <c:v>0.43766233647368991</c:v>
                </c:pt>
                <c:pt idx="5">
                  <c:v>0.692376030840818</c:v>
                </c:pt>
                <c:pt idx="6">
                  <c:v>0.50086890367161041</c:v>
                </c:pt>
                <c:pt idx="7">
                  <c:v>0.53066539682040037</c:v>
                </c:pt>
                <c:pt idx="8">
                  <c:v>0.53877301692868751</c:v>
                </c:pt>
                <c:pt idx="9">
                  <c:v>0.576382484053368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三氯生去除率波动曲线!$A$10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三氯生去除率波动曲线!$B$3:$K$3</c:f>
              <c:numCache>
                <c:formatCode>m"月"d"日"</c:formatCode>
                <c:ptCount val="10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三氯生去除率波动曲线!$B$10:$K$10</c:f>
              <c:numCache>
                <c:formatCode>0.00_);[Red]\(0.00\)</c:formatCode>
                <c:ptCount val="10"/>
                <c:pt idx="0">
                  <c:v>0.2726645596757219</c:v>
                </c:pt>
                <c:pt idx="1">
                  <c:v>0.28597908292719337</c:v>
                </c:pt>
                <c:pt idx="2">
                  <c:v>5.1701767046757316E-2</c:v>
                </c:pt>
                <c:pt idx="3">
                  <c:v>0.3116224594673993</c:v>
                </c:pt>
                <c:pt idx="4">
                  <c:v>0.26545214044607501</c:v>
                </c:pt>
                <c:pt idx="5">
                  <c:v>0.42005229704595243</c:v>
                </c:pt>
                <c:pt idx="6">
                  <c:v>0.28498477866950311</c:v>
                </c:pt>
                <c:pt idx="7">
                  <c:v>0.15994087675202054</c:v>
                </c:pt>
                <c:pt idx="8">
                  <c:v>0.41836098016020501</c:v>
                </c:pt>
                <c:pt idx="9">
                  <c:v>0.33516344164789968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2160"/>
        <c:axId val="212253696"/>
      </c:lineChart>
      <c:dateAx>
        <c:axId val="2122521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2253696"/>
        <c:crosses val="autoZero"/>
        <c:auto val="1"/>
        <c:lblOffset val="100"/>
        <c:baseTimeUnit val="days"/>
      </c:dateAx>
      <c:valAx>
        <c:axId val="21225369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122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'!$A$4</c:f>
              <c:strCache>
                <c:ptCount val="1"/>
                <c:pt idx="0">
                  <c:v>池子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'!$B$4:$P$4</c:f>
              <c:numCache>
                <c:formatCode>0.000_);[Red]\(0.000\)</c:formatCode>
                <c:ptCount val="15"/>
                <c:pt idx="0">
                  <c:v>1.5169682444584174</c:v>
                </c:pt>
                <c:pt idx="1">
                  <c:v>1.3413110186176542</c:v>
                </c:pt>
                <c:pt idx="2">
                  <c:v>2.3512552832565285</c:v>
                </c:pt>
                <c:pt idx="3">
                  <c:v>2.4409133971203758</c:v>
                </c:pt>
                <c:pt idx="4">
                  <c:v>1.7719242518036875</c:v>
                </c:pt>
                <c:pt idx="5">
                  <c:v>2.3204649664385646</c:v>
                </c:pt>
                <c:pt idx="6">
                  <c:v>1.8394496691142923</c:v>
                </c:pt>
                <c:pt idx="7">
                  <c:v>1.4039141890157185</c:v>
                </c:pt>
                <c:pt idx="8">
                  <c:v>3.9841215028431991</c:v>
                </c:pt>
                <c:pt idx="9">
                  <c:v>3.4874284892544432</c:v>
                </c:pt>
                <c:pt idx="10">
                  <c:v>1.497183400794859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31040"/>
        <c:axId val="211850368"/>
      </c:lineChart>
      <c:dateAx>
        <c:axId val="2118310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50368"/>
        <c:crosses val="autoZero"/>
        <c:auto val="1"/>
        <c:lblOffset val="100"/>
        <c:baseTimeUnit val="days"/>
      </c:dateAx>
      <c:valAx>
        <c:axId val="211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'!$A$5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'!$B$5:$P$5</c:f>
              <c:numCache>
                <c:formatCode>0.000_);[Red]\(0.000\)</c:formatCode>
                <c:ptCount val="15"/>
                <c:pt idx="0">
                  <c:v>0.13918657038428706</c:v>
                </c:pt>
                <c:pt idx="1">
                  <c:v>0.1000111346115353</c:v>
                </c:pt>
                <c:pt idx="2">
                  <c:v>0.11437596931665568</c:v>
                </c:pt>
                <c:pt idx="3">
                  <c:v>0.20692041752930193</c:v>
                </c:pt>
                <c:pt idx="4">
                  <c:v>0.13123829111667434</c:v>
                </c:pt>
                <c:pt idx="5">
                  <c:v>3.4337262890850699E-2</c:v>
                </c:pt>
                <c:pt idx="6">
                  <c:v>4.3822181350645827E-2</c:v>
                </c:pt>
                <c:pt idx="7">
                  <c:v>0.10139797962440436</c:v>
                </c:pt>
                <c:pt idx="8">
                  <c:v>0.39249787138065201</c:v>
                </c:pt>
                <c:pt idx="9">
                  <c:v>0.38318796128784899</c:v>
                </c:pt>
                <c:pt idx="10">
                  <c:v>0.10979837596619042</c:v>
                </c:pt>
                <c:pt idx="11" formatCode="0%">
                  <c:v>0.92666337610482574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68000"/>
        <c:axId val="211970688"/>
      </c:lineChart>
      <c:dateAx>
        <c:axId val="2119680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70688"/>
        <c:crosses val="autoZero"/>
        <c:auto val="1"/>
        <c:lblOffset val="100"/>
        <c:baseTimeUnit val="days"/>
      </c:dateAx>
      <c:valAx>
        <c:axId val="211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'!$A$6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'!$B$6:$P$6</c:f>
              <c:numCache>
                <c:formatCode>0.000_);[Red]\(0.000\)</c:formatCode>
                <c:ptCount val="15"/>
                <c:pt idx="0">
                  <c:v>4.8561027395995299E-2</c:v>
                </c:pt>
                <c:pt idx="1">
                  <c:v>4.7958140378037202E-2</c:v>
                </c:pt>
                <c:pt idx="2">
                  <c:v>6.3634538052196696E-2</c:v>
                </c:pt>
                <c:pt idx="3">
                  <c:v>9.7829733928596604E-2</c:v>
                </c:pt>
                <c:pt idx="4">
                  <c:v>7.2212399241056005E-2</c:v>
                </c:pt>
                <c:pt idx="5">
                  <c:v>1.5608131901474217E-2</c:v>
                </c:pt>
                <c:pt idx="6">
                  <c:v>1.5983061099119917E-2</c:v>
                </c:pt>
                <c:pt idx="7">
                  <c:v>5.3545078938451098E-2</c:v>
                </c:pt>
                <c:pt idx="8">
                  <c:v>0.173368493018936</c:v>
                </c:pt>
                <c:pt idx="9">
                  <c:v>0.20474576494119301</c:v>
                </c:pt>
                <c:pt idx="10">
                  <c:v>5.2896424593003734E-2</c:v>
                </c:pt>
                <c:pt idx="11" formatCode="0%">
                  <c:v>0.51824037352527119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83744"/>
        <c:axId val="211878272"/>
      </c:lineChart>
      <c:dateAx>
        <c:axId val="2119837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78272"/>
        <c:crosses val="autoZero"/>
        <c:auto val="1"/>
        <c:lblOffset val="100"/>
        <c:baseTimeUnit val="days"/>
      </c:dateAx>
      <c:valAx>
        <c:axId val="2118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'!$A$7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'!$B$7:$P$7</c:f>
              <c:numCache>
                <c:formatCode>0.000_);[Red]\(0.000\)</c:formatCode>
                <c:ptCount val="15"/>
                <c:pt idx="0">
                  <c:v>1.8986469132028082E-2</c:v>
                </c:pt>
                <c:pt idx="1">
                  <c:v>8.4552193094987807E-3</c:v>
                </c:pt>
                <c:pt idx="2">
                  <c:v>1.190575845329E-2</c:v>
                </c:pt>
                <c:pt idx="3">
                  <c:v>9.5059170578520001E-3</c:v>
                </c:pt>
                <c:pt idx="4">
                  <c:v>1.01295908318933E-2</c:v>
                </c:pt>
                <c:pt idx="5">
                  <c:v>5.9185078599182997E-3</c:v>
                </c:pt>
                <c:pt idx="6">
                  <c:v>8.3509370652567992E-3</c:v>
                </c:pt>
                <c:pt idx="7">
                  <c:v>1.0893170540351601E-2</c:v>
                </c:pt>
                <c:pt idx="8">
                  <c:v>3.8182535673643603E-2</c:v>
                </c:pt>
                <c:pt idx="9">
                  <c:v>3.5716539142624397E-2</c:v>
                </c:pt>
                <c:pt idx="10">
                  <c:v>1.0536309671090458E-2</c:v>
                </c:pt>
                <c:pt idx="11" formatCode="0%">
                  <c:v>0.90403947619102454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05536"/>
        <c:axId val="211916672"/>
      </c:lineChart>
      <c:dateAx>
        <c:axId val="2119055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6672"/>
        <c:crosses val="autoZero"/>
        <c:auto val="1"/>
        <c:lblOffset val="100"/>
        <c:baseTimeUnit val="days"/>
      </c:dateAx>
      <c:valAx>
        <c:axId val="211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'!$A$8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'!$B$8:$P$8</c:f>
              <c:numCache>
                <c:formatCode>0.000_);[Red]\(0.000\)</c:formatCode>
                <c:ptCount val="15"/>
                <c:pt idx="0">
                  <c:v>4.8223059018263218E-3</c:v>
                </c:pt>
                <c:pt idx="1">
                  <c:v>1.6739631893719999E-2</c:v>
                </c:pt>
                <c:pt idx="2">
                  <c:v>4.1307711161572599E-2</c:v>
                </c:pt>
                <c:pt idx="3">
                  <c:v>8.2633702117394903E-2</c:v>
                </c:pt>
                <c:pt idx="4">
                  <c:v>5.5629893165324198E-2</c:v>
                </c:pt>
                <c:pt idx="5">
                  <c:v>9.1616776698025346E-3</c:v>
                </c:pt>
                <c:pt idx="6">
                  <c:v>1.2974040098277601E-2</c:v>
                </c:pt>
                <c:pt idx="7">
                  <c:v>4.3515306721531102E-2</c:v>
                </c:pt>
                <c:pt idx="8">
                  <c:v>0.12026902490687</c:v>
                </c:pt>
                <c:pt idx="9">
                  <c:v>0.104570014878811</c:v>
                </c:pt>
                <c:pt idx="10">
                  <c:v>3.2774887234342014E-2</c:v>
                </c:pt>
                <c:pt idx="11" formatCode="0%">
                  <c:v>0.70149934417578097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31904"/>
        <c:axId val="211934592"/>
      </c:lineChart>
      <c:dateAx>
        <c:axId val="2119319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34592"/>
        <c:crosses val="autoZero"/>
        <c:auto val="1"/>
        <c:lblOffset val="100"/>
        <c:baseTimeUnit val="days"/>
      </c:dateAx>
      <c:valAx>
        <c:axId val="2119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COD波动曲线!$A$4</c:f>
              <c:strCache>
                <c:ptCount val="1"/>
                <c:pt idx="0">
                  <c:v>进水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COD波动曲线!$B$4:$P$4</c:f>
              <c:numCache>
                <c:formatCode>0.0_);[Red]\(0.0\)</c:formatCode>
                <c:ptCount val="15"/>
                <c:pt idx="0">
                  <c:v>305.555555555556</c:v>
                </c:pt>
                <c:pt idx="1">
                  <c:v>297.73462783171601</c:v>
                </c:pt>
                <c:pt idx="2">
                  <c:v>225.850340136054</c:v>
                </c:pt>
                <c:pt idx="3">
                  <c:v>273.64746945898798</c:v>
                </c:pt>
                <c:pt idx="4">
                  <c:v>266.66666666666703</c:v>
                </c:pt>
                <c:pt idx="5">
                  <c:v>181.33333333333326</c:v>
                </c:pt>
                <c:pt idx="6">
                  <c:v>101.21012101210108</c:v>
                </c:pt>
                <c:pt idx="7">
                  <c:v>62.905982905983024</c:v>
                </c:pt>
                <c:pt idx="8">
                  <c:v>183.16498316498283</c:v>
                </c:pt>
                <c:pt idx="9">
                  <c:v>112.28070175438582</c:v>
                </c:pt>
                <c:pt idx="10">
                  <c:v>129.62962962962942</c:v>
                </c:pt>
                <c:pt idx="11">
                  <c:v>112.03703703703705</c:v>
                </c:pt>
                <c:pt idx="12">
                  <c:v>114.54753722794969</c:v>
                </c:pt>
                <c:pt idx="13">
                  <c:v>119.29824561403503</c:v>
                </c:pt>
                <c:pt idx="14">
                  <c:v>148.57142857142856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COD波动曲线!$A$5</c:f>
              <c:strCache>
                <c:ptCount val="1"/>
                <c:pt idx="0">
                  <c:v>出水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COD波动曲线!$B$5:$P$5</c:f>
              <c:numCache>
                <c:formatCode>0.0_);[Red]\(0.0\)</c:formatCode>
                <c:ptCount val="15"/>
                <c:pt idx="0">
                  <c:v>142.39482200647299</c:v>
                </c:pt>
                <c:pt idx="1">
                  <c:v>129.449838187702</c:v>
                </c:pt>
                <c:pt idx="2">
                  <c:v>117.006802721089</c:v>
                </c:pt>
                <c:pt idx="3">
                  <c:v>134.03141361256601</c:v>
                </c:pt>
                <c:pt idx="4">
                  <c:v>147.99301919720801</c:v>
                </c:pt>
                <c:pt idx="5">
                  <c:v>114.66666666666659</c:v>
                </c:pt>
                <c:pt idx="6">
                  <c:v>83.608360836083548</c:v>
                </c:pt>
                <c:pt idx="7">
                  <c:v>62.905982905983024</c:v>
                </c:pt>
                <c:pt idx="8">
                  <c:v>109.09090909090939</c:v>
                </c:pt>
                <c:pt idx="9">
                  <c:v>49.122807017543806</c:v>
                </c:pt>
                <c:pt idx="10">
                  <c:v>55.555555555555351</c:v>
                </c:pt>
                <c:pt idx="11">
                  <c:v>41.666666666666579</c:v>
                </c:pt>
                <c:pt idx="12">
                  <c:v>54.982817869415612</c:v>
                </c:pt>
                <c:pt idx="13">
                  <c:v>42.105263157895088</c:v>
                </c:pt>
                <c:pt idx="14">
                  <c:v>27.936507936507567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COD波动曲线!$A$6</c:f>
              <c:strCache>
                <c:ptCount val="1"/>
                <c:pt idx="0">
                  <c:v>碎石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COD波动曲线!$B$6:$P$6</c:f>
              <c:numCache>
                <c:formatCode>0.0_);[Red]\(0.0\)</c:formatCode>
                <c:ptCount val="15"/>
                <c:pt idx="0">
                  <c:v>100</c:v>
                </c:pt>
                <c:pt idx="1">
                  <c:v>64.724919093851099</c:v>
                </c:pt>
                <c:pt idx="2">
                  <c:v>62.585034013605103</c:v>
                </c:pt>
                <c:pt idx="3">
                  <c:v>78.184991273996602</c:v>
                </c:pt>
                <c:pt idx="4">
                  <c:v>78.184991273996602</c:v>
                </c:pt>
                <c:pt idx="5">
                  <c:v>74.666666666666728</c:v>
                </c:pt>
                <c:pt idx="6">
                  <c:v>44.004400440044314</c:v>
                </c:pt>
                <c:pt idx="7">
                  <c:v>21.880341880342144</c:v>
                </c:pt>
                <c:pt idx="8">
                  <c:v>88.888888888888914</c:v>
                </c:pt>
                <c:pt idx="9">
                  <c:v>28.070175438596142</c:v>
                </c:pt>
                <c:pt idx="10">
                  <c:v>27.777777777777928</c:v>
                </c:pt>
                <c:pt idx="11">
                  <c:v>25.925925925926034</c:v>
                </c:pt>
                <c:pt idx="12">
                  <c:v>32.073310423825781</c:v>
                </c:pt>
                <c:pt idx="13">
                  <c:v>23.85964912280701</c:v>
                </c:pt>
                <c:pt idx="14">
                  <c:v>17.777777777777626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COD波动曲线!$A$7</c:f>
              <c:strCache>
                <c:ptCount val="1"/>
                <c:pt idx="0">
                  <c:v>煤渣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COD波动曲线!$B$7:$P$7</c:f>
              <c:numCache>
                <c:formatCode>0.0_);[Red]\(0.0\)</c:formatCode>
                <c:ptCount val="15"/>
                <c:pt idx="0">
                  <c:v>11.111111111111301</c:v>
                </c:pt>
                <c:pt idx="1">
                  <c:v>38.834951456310797</c:v>
                </c:pt>
                <c:pt idx="2">
                  <c:v>55.782312925170103</c:v>
                </c:pt>
                <c:pt idx="3">
                  <c:v>43.280977312390696</c:v>
                </c:pt>
                <c:pt idx="4">
                  <c:v>50.261780104712003</c:v>
                </c:pt>
                <c:pt idx="5">
                  <c:v>41.333333333333634</c:v>
                </c:pt>
                <c:pt idx="6">
                  <c:v>39.60396039603993</c:v>
                </c:pt>
                <c:pt idx="7">
                  <c:v>15.042735042734966</c:v>
                </c:pt>
                <c:pt idx="8">
                  <c:v>48.484848484848648</c:v>
                </c:pt>
                <c:pt idx="9">
                  <c:v>14.035087719298694</c:v>
                </c:pt>
                <c:pt idx="10">
                  <c:v>20.833333333333137</c:v>
                </c:pt>
                <c:pt idx="11">
                  <c:v>15.74074074074092</c:v>
                </c:pt>
                <c:pt idx="12">
                  <c:v>20.160366552119108</c:v>
                </c:pt>
                <c:pt idx="13">
                  <c:v>21.052631578947171</c:v>
                </c:pt>
                <c:pt idx="14">
                  <c:v>30.476190476190279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COD波动曲线!$A$8</c:f>
              <c:strCache>
                <c:ptCount val="1"/>
                <c:pt idx="0">
                  <c:v>陶粒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COD波动曲线!$B$8:$P$8</c:f>
              <c:numCache>
                <c:formatCode>0.0_);[Red]\(0.0\)</c:formatCode>
                <c:ptCount val="15"/>
                <c:pt idx="0">
                  <c:v>27.7777777777778</c:v>
                </c:pt>
                <c:pt idx="1">
                  <c:v>51.779935275081201</c:v>
                </c:pt>
                <c:pt idx="2">
                  <c:v>82.993197278911694</c:v>
                </c:pt>
                <c:pt idx="3">
                  <c:v>99.127399650959703</c:v>
                </c:pt>
                <c:pt idx="4">
                  <c:v>85.165794066317005</c:v>
                </c:pt>
                <c:pt idx="5">
                  <c:v>74.666666666666728</c:v>
                </c:pt>
                <c:pt idx="6">
                  <c:v>39.603960396039703</c:v>
                </c:pt>
                <c:pt idx="7">
                  <c:v>28.717948717948591</c:v>
                </c:pt>
                <c:pt idx="8">
                  <c:v>75.420875420875475</c:v>
                </c:pt>
                <c:pt idx="9">
                  <c:v>21.05263157894742</c:v>
                </c:pt>
                <c:pt idx="10">
                  <c:v>27.777777777777928</c:v>
                </c:pt>
                <c:pt idx="11">
                  <c:v>22.222222222222367</c:v>
                </c:pt>
                <c:pt idx="12">
                  <c:v>24.74226804123732</c:v>
                </c:pt>
                <c:pt idx="13">
                  <c:v>30.877192982456233</c:v>
                </c:pt>
                <c:pt idx="14">
                  <c:v>25.396825396825307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COD波动曲线!$A$9</c:f>
              <c:strCache>
                <c:ptCount val="1"/>
                <c:pt idx="0">
                  <c:v>陶粒+碎石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COD波动曲线!$B$9:$P$9</c:f>
              <c:numCache>
                <c:formatCode>0.0_);[Red]\(0.0\)</c:formatCode>
                <c:ptCount val="15"/>
                <c:pt idx="0">
                  <c:v>61.111111111111597</c:v>
                </c:pt>
                <c:pt idx="1">
                  <c:v>90.614886731391906</c:v>
                </c:pt>
                <c:pt idx="2">
                  <c:v>89.795918367347397</c:v>
                </c:pt>
                <c:pt idx="3">
                  <c:v>78.184991273996303</c:v>
                </c:pt>
                <c:pt idx="4">
                  <c:v>92.146596858639001</c:v>
                </c:pt>
                <c:pt idx="5">
                  <c:v>81.333333333333727</c:v>
                </c:pt>
                <c:pt idx="6">
                  <c:v>79.207920792079406</c:v>
                </c:pt>
                <c:pt idx="7">
                  <c:v>21.880341880341899</c:v>
                </c:pt>
                <c:pt idx="8">
                  <c:v>88.888888888888914</c:v>
                </c:pt>
                <c:pt idx="9">
                  <c:v>35.087719298245368</c:v>
                </c:pt>
                <c:pt idx="10">
                  <c:v>18.518518518518452</c:v>
                </c:pt>
                <c:pt idx="11">
                  <c:v>21.296296296296234</c:v>
                </c:pt>
                <c:pt idx="12">
                  <c:v>27.491408934707319</c:v>
                </c:pt>
                <c:pt idx="13">
                  <c:v>35.087719298245609</c:v>
                </c:pt>
                <c:pt idx="14">
                  <c:v>27.936507936507567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COD波动曲线!$A$10</c:f>
              <c:strCache>
                <c:ptCount val="1"/>
                <c:pt idx="0">
                  <c:v>煤渣+碎石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COD波动曲线!$B$10:$P$10</c:f>
              <c:numCache>
                <c:formatCode>0.0_);[Red]\(0.0\)</c:formatCode>
                <c:ptCount val="15"/>
                <c:pt idx="0">
                  <c:v>44.444444444444699</c:v>
                </c:pt>
                <c:pt idx="1">
                  <c:v>84.142394822006807</c:v>
                </c:pt>
                <c:pt idx="2">
                  <c:v>48.979591836734599</c:v>
                </c:pt>
                <c:pt idx="3">
                  <c:v>92.146596858638802</c:v>
                </c:pt>
                <c:pt idx="4">
                  <c:v>64.223385689354402</c:v>
                </c:pt>
                <c:pt idx="5">
                  <c:v>61.333333333333449</c:v>
                </c:pt>
                <c:pt idx="6">
                  <c:v>46.204620462046165</c:v>
                </c:pt>
                <c:pt idx="7">
                  <c:v>49.230769230769148</c:v>
                </c:pt>
                <c:pt idx="8">
                  <c:v>55.218855218854998</c:v>
                </c:pt>
                <c:pt idx="9">
                  <c:v>42.105263157894591</c:v>
                </c:pt>
                <c:pt idx="10">
                  <c:v>13.888888888888838</c:v>
                </c:pt>
                <c:pt idx="11">
                  <c:v>23.148148148148067</c:v>
                </c:pt>
                <c:pt idx="12">
                  <c:v>22.909507445590084</c:v>
                </c:pt>
                <c:pt idx="13">
                  <c:v>28.070175438596142</c:v>
                </c:pt>
                <c:pt idx="14">
                  <c:v>15.238095238095367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COD波动曲线!$A$11</c:f>
              <c:strCache>
                <c:ptCount val="1"/>
                <c:pt idx="0">
                  <c:v>沸石+碎石</c:v>
                </c:pt>
              </c:strCache>
            </c:strRef>
          </c:tx>
          <c:cat>
            <c:numRef>
              <c:f>COD波动曲线!$B$3:$P$3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42756</c:v>
                </c:pt>
              </c:numCache>
            </c:numRef>
          </c:cat>
          <c:val>
            <c:numRef>
              <c:f>COD波动曲线!$B$11:$P$11</c:f>
              <c:numCache>
                <c:formatCode>0.0_);[Red]\(0.0\)</c:formatCode>
                <c:ptCount val="15"/>
                <c:pt idx="0">
                  <c:v>33.333333333333002</c:v>
                </c:pt>
                <c:pt idx="1">
                  <c:v>25.889967637540799</c:v>
                </c:pt>
                <c:pt idx="2">
                  <c:v>89.795918367347198</c:v>
                </c:pt>
                <c:pt idx="3">
                  <c:v>71.204188481675601</c:v>
                </c:pt>
                <c:pt idx="4">
                  <c:v>85.165794066317503</c:v>
                </c:pt>
                <c:pt idx="5">
                  <c:v>88.000000000000014</c:v>
                </c:pt>
                <c:pt idx="6">
                  <c:v>59.405940594059309</c:v>
                </c:pt>
                <c:pt idx="7">
                  <c:v>21.880341880341899</c:v>
                </c:pt>
                <c:pt idx="8">
                  <c:v>75.420875420875475</c:v>
                </c:pt>
                <c:pt idx="9">
                  <c:v>42.105263157894839</c:v>
                </c:pt>
                <c:pt idx="10">
                  <c:v>46.296296296296383</c:v>
                </c:pt>
                <c:pt idx="11">
                  <c:v>22.222222222221998</c:v>
                </c:pt>
                <c:pt idx="12">
                  <c:v>27.491408934707565</c:v>
                </c:pt>
                <c:pt idx="13">
                  <c:v>35.087719298245368</c:v>
                </c:pt>
                <c:pt idx="14">
                  <c:v>15.23809523809514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6272"/>
        <c:axId val="194900352"/>
      </c:lineChart>
      <c:dateAx>
        <c:axId val="19488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4900352"/>
        <c:crosses val="autoZero"/>
        <c:auto val="1"/>
        <c:lblOffset val="100"/>
        <c:baseTimeUnit val="days"/>
      </c:dateAx>
      <c:valAx>
        <c:axId val="1949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8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'!$A$9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'!$B$9:$P$9</c:f>
              <c:numCache>
                <c:formatCode>0.000_);[Red]\(0.000\)</c:formatCode>
                <c:ptCount val="15"/>
                <c:pt idx="0">
                  <c:v>3.6247619770327033E-2</c:v>
                </c:pt>
                <c:pt idx="1">
                  <c:v>2.27328855450857E-2</c:v>
                </c:pt>
                <c:pt idx="2">
                  <c:v>4.40605216609627E-2</c:v>
                </c:pt>
                <c:pt idx="3">
                  <c:v>6.8717925342650199E-2</c:v>
                </c:pt>
                <c:pt idx="4">
                  <c:v>6.8544707570471097E-2</c:v>
                </c:pt>
                <c:pt idx="5">
                  <c:v>1.1068473073451299E-2</c:v>
                </c:pt>
                <c:pt idx="6">
                  <c:v>1.5313109747585299E-2</c:v>
                </c:pt>
                <c:pt idx="7">
                  <c:v>4.3157563325269502E-2</c:v>
                </c:pt>
                <c:pt idx="8">
                  <c:v>0.103459400914495</c:v>
                </c:pt>
                <c:pt idx="9">
                  <c:v>0.104082345342455</c:v>
                </c:pt>
                <c:pt idx="10">
                  <c:v>3.4492303486183519E-2</c:v>
                </c:pt>
                <c:pt idx="11" formatCode="0%">
                  <c:v>0.6858577990552015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21568"/>
        <c:axId val="212644992"/>
      </c:lineChart>
      <c:dateAx>
        <c:axId val="2126215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44992"/>
        <c:crosses val="autoZero"/>
        <c:auto val="1"/>
        <c:lblOffset val="100"/>
        <c:baseTimeUnit val="days"/>
      </c:dateAx>
      <c:valAx>
        <c:axId val="212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'!$A$10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'!$B$10:$P$10</c:f>
              <c:numCache>
                <c:formatCode>0.000_);[Red]\(0.000\)</c:formatCode>
                <c:ptCount val="15"/>
                <c:pt idx="0">
                  <c:v>1.8425411091116731E-2</c:v>
                </c:pt>
                <c:pt idx="1">
                  <c:v>1.0256580757077629E-2</c:v>
                </c:pt>
                <c:pt idx="2">
                  <c:v>1.2670703784715623E-2</c:v>
                </c:pt>
                <c:pt idx="3">
                  <c:v>3.9605688398862221E-2</c:v>
                </c:pt>
                <c:pt idx="4">
                  <c:v>1.20314027935565E-2</c:v>
                </c:pt>
                <c:pt idx="5">
                  <c:v>1.2946521859572188E-2</c:v>
                </c:pt>
                <c:pt idx="6">
                  <c:v>1.71586993063788E-2</c:v>
                </c:pt>
                <c:pt idx="7">
                  <c:v>1.0177763299711482E-2</c:v>
                </c:pt>
                <c:pt idx="8">
                  <c:v>4.3243789378578798E-2</c:v>
                </c:pt>
                <c:pt idx="9">
                  <c:v>4.4299837321748498E-2</c:v>
                </c:pt>
                <c:pt idx="10">
                  <c:v>1.4721093199421229E-2</c:v>
                </c:pt>
                <c:pt idx="11" formatCode="0%">
                  <c:v>0.86592612987323037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495936"/>
        <c:axId val="227498624"/>
      </c:lineChart>
      <c:dateAx>
        <c:axId val="2274959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98624"/>
        <c:crosses val="autoZero"/>
        <c:auto val="1"/>
        <c:lblOffset val="100"/>
        <c:baseTimeUnit val="days"/>
      </c:dateAx>
      <c:valAx>
        <c:axId val="227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'磺胺嘧啶波动曲线 '!$A$11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'磺胺嘧啶波动曲线 '!$B$3:$P$3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'磺胺嘧啶波动曲线 '!$B$11:$P$11</c:f>
              <c:numCache>
                <c:formatCode>0.000_);[Red]\(0.000\)</c:formatCode>
                <c:ptCount val="15"/>
                <c:pt idx="0">
                  <c:v>7.8107516938526855E-2</c:v>
                </c:pt>
                <c:pt idx="1">
                  <c:v>3.1709425545951297E-2</c:v>
                </c:pt>
                <c:pt idx="2">
                  <c:v>5.7821669217751198E-2</c:v>
                </c:pt>
                <c:pt idx="3">
                  <c:v>9.5627485422241199E-2</c:v>
                </c:pt>
                <c:pt idx="4">
                  <c:v>7.8755449155718901E-2</c:v>
                </c:pt>
                <c:pt idx="5">
                  <c:v>1.2287335876263201E-2</c:v>
                </c:pt>
                <c:pt idx="6">
                  <c:v>1.9455579661868599E-2</c:v>
                </c:pt>
                <c:pt idx="7">
                  <c:v>4.3089973529832799E-2</c:v>
                </c:pt>
                <c:pt idx="8">
                  <c:v>0.14389595328129601</c:v>
                </c:pt>
                <c:pt idx="9">
                  <c:v>0.225291971675779</c:v>
                </c:pt>
                <c:pt idx="10">
                  <c:v>5.2402824020348598E-2</c:v>
                </c:pt>
                <c:pt idx="11" formatCode="0%">
                  <c:v>0.52273589149911748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511680"/>
        <c:axId val="227410304"/>
      </c:lineChart>
      <c:dateAx>
        <c:axId val="2275116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10304"/>
        <c:crosses val="autoZero"/>
        <c:auto val="1"/>
        <c:lblOffset val="100"/>
        <c:baseTimeUnit val="days"/>
      </c:dateAx>
      <c:valAx>
        <c:axId val="227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5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5555555555601"/>
          <c:y val="5.555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磺胺嘧啶去除率波动曲线!$A$4</c:f>
              <c:strCache>
                <c:ptCount val="1"/>
                <c:pt idx="0">
                  <c:v>一体化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磺胺嘧啶去除率波动曲线!$B$4:$P$4</c:f>
              <c:numCache>
                <c:formatCode>0.00_);[Red]\(0.00\)</c:formatCode>
                <c:ptCount val="15"/>
                <c:pt idx="0">
                  <c:v>0.90824687933136083</c:v>
                </c:pt>
                <c:pt idx="1">
                  <c:v>0.92543777451809339</c:v>
                </c:pt>
                <c:pt idx="2">
                  <c:v>0.95135535893055256</c:v>
                </c:pt>
                <c:pt idx="3">
                  <c:v>0.91522828389839117</c:v>
                </c:pt>
                <c:pt idx="4">
                  <c:v>0.92593459286812996</c:v>
                </c:pt>
                <c:pt idx="5">
                  <c:v>0.98520242133043223</c:v>
                </c:pt>
                <c:pt idx="6">
                  <c:v>0.97617647164450738</c:v>
                </c:pt>
                <c:pt idx="7">
                  <c:v>0.92777480246460475</c:v>
                </c:pt>
                <c:pt idx="8">
                  <c:v>0.90148446248425085</c:v>
                </c:pt>
                <c:pt idx="9">
                  <c:v>0.89012306274708208</c:v>
                </c:pt>
                <c:pt idx="10" formatCode="0.0_ ">
                  <c:v>0.93069641102174039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454336"/>
        <c:axId val="227547392"/>
      </c:lineChart>
      <c:dateAx>
        <c:axId val="2274543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547392"/>
        <c:crosses val="autoZero"/>
        <c:auto val="1"/>
        <c:lblOffset val="100"/>
        <c:baseTimeUnit val="days"/>
      </c:dateAx>
      <c:valAx>
        <c:axId val="2275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磺胺嘧啶去除率波动曲线!$A$5</c:f>
              <c:strCache>
                <c:ptCount val="1"/>
                <c:pt idx="0">
                  <c:v>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磺胺嘧啶去除率波动曲线!$B$5:$P$5</c:f>
              <c:numCache>
                <c:formatCode>0.00_);[Red]\(0.00\)</c:formatCode>
                <c:ptCount val="15"/>
                <c:pt idx="0">
                  <c:v>0.65110838450921837</c:v>
                </c:pt>
                <c:pt idx="1">
                  <c:v>0.52047198980076659</c:v>
                </c:pt>
                <c:pt idx="2">
                  <c:v>0.44363716930764324</c:v>
                </c:pt>
                <c:pt idx="3">
                  <c:v>0.52721082290130716</c:v>
                </c:pt>
                <c:pt idx="4">
                  <c:v>0.44976120439683831</c:v>
                </c:pt>
                <c:pt idx="5">
                  <c:v>0.54544624156303767</c:v>
                </c:pt>
                <c:pt idx="6">
                  <c:v>0.63527463475105239</c:v>
                </c:pt>
                <c:pt idx="7">
                  <c:v>0.47193150063944744</c:v>
                </c:pt>
                <c:pt idx="8">
                  <c:v>0.55829443760014719</c:v>
                </c:pt>
                <c:pt idx="9">
                  <c:v>0.46567798149746942</c:v>
                </c:pt>
                <c:pt idx="10" formatCode="0.0_ ">
                  <c:v>0.52688143669669274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579008"/>
        <c:axId val="212336640"/>
      </c:lineChart>
      <c:dateAx>
        <c:axId val="2275790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36640"/>
        <c:crosses val="autoZero"/>
        <c:auto val="1"/>
        <c:lblOffset val="100"/>
        <c:baseTimeUnit val="days"/>
      </c:dateAx>
      <c:valAx>
        <c:axId val="2123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5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磺胺嘧啶去除率波动曲线!$A$6</c:f>
              <c:strCache>
                <c:ptCount val="1"/>
                <c:pt idx="0">
                  <c:v>煤渣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磺胺嘧啶去除率波动曲线!$B$6:$P$6</c:f>
              <c:numCache>
                <c:formatCode>0.00_);[Red]\(0.00\)</c:formatCode>
                <c:ptCount val="15"/>
                <c:pt idx="0">
                  <c:v>0.86358979117304624</c:v>
                </c:pt>
                <c:pt idx="1">
                  <c:v>0.91545722041510014</c:v>
                </c:pt>
                <c:pt idx="2">
                  <c:v>0.89590681919968429</c:v>
                </c:pt>
                <c:pt idx="3">
                  <c:v>0.95406003345945367</c:v>
                </c:pt>
                <c:pt idx="4">
                  <c:v>0.92281527939976127</c:v>
                </c:pt>
                <c:pt idx="5">
                  <c:v>0.82763600352387701</c:v>
                </c:pt>
                <c:pt idx="6">
                  <c:v>0.8094358425830912</c:v>
                </c:pt>
                <c:pt idx="7">
                  <c:v>0.8925701421201705</c:v>
                </c:pt>
                <c:pt idx="8">
                  <c:v>0.90271912675772592</c:v>
                </c:pt>
                <c:pt idx="9">
                  <c:v>0.9067910718734864</c:v>
                </c:pt>
                <c:pt idx="10" formatCode="0.0_ ">
                  <c:v>0.88909813305053975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73024"/>
        <c:axId val="210273792"/>
      </c:lineChart>
      <c:dateAx>
        <c:axId val="210273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73792"/>
        <c:crosses val="autoZero"/>
        <c:auto val="1"/>
        <c:lblOffset val="100"/>
        <c:baseTimeUnit val="days"/>
      </c:dateAx>
      <c:valAx>
        <c:axId val="210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磺胺嘧啶去除率波动曲线!$A$7</c:f>
              <c:strCache>
                <c:ptCount val="1"/>
                <c:pt idx="0">
                  <c:v>陶粒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磺胺嘧啶去除率波动曲线!$B$7:$P$7</c:f>
              <c:numCache>
                <c:formatCode>0.00_);[Red]\(0.00\)</c:formatCode>
                <c:ptCount val="15"/>
                <c:pt idx="0">
                  <c:v>0.96535365525199601</c:v>
                </c:pt>
                <c:pt idx="1">
                  <c:v>0.83262231791749675</c:v>
                </c:pt>
                <c:pt idx="2">
                  <c:v>0.63884274460476831</c:v>
                </c:pt>
                <c:pt idx="3">
                  <c:v>0.60064983869611044</c:v>
                </c:pt>
                <c:pt idx="4">
                  <c:v>0.5761153799551707</c:v>
                </c:pt>
                <c:pt idx="5">
                  <c:v>0.73318555707468169</c:v>
                </c:pt>
                <c:pt idx="6">
                  <c:v>0.70393897112366366</c:v>
                </c:pt>
                <c:pt idx="7">
                  <c:v>0.57084641249540358</c:v>
                </c:pt>
                <c:pt idx="8">
                  <c:v>0.69358044036312538</c:v>
                </c:pt>
                <c:pt idx="9">
                  <c:v>0.72710516654186197</c:v>
                </c:pt>
                <c:pt idx="10" formatCode="0.0_ ">
                  <c:v>0.70422404840242792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98464"/>
        <c:axId val="212401152"/>
      </c:lineChart>
      <c:dateAx>
        <c:axId val="212398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01152"/>
        <c:crosses val="autoZero"/>
        <c:auto val="1"/>
        <c:lblOffset val="100"/>
        <c:baseTimeUnit val="days"/>
      </c:dateAx>
      <c:valAx>
        <c:axId val="212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磺胺嘧啶去除率波动曲线!$A$8</c:f>
              <c:strCache>
                <c:ptCount val="1"/>
                <c:pt idx="0">
                  <c:v>陶粒+碎石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磺胺嘧啶去除率波动曲线!$B$8:$P$8</c:f>
              <c:numCache>
                <c:formatCode>0.00_);[Red]\(0.00\)</c:formatCode>
                <c:ptCount val="15"/>
                <c:pt idx="0">
                  <c:v>0.73957530765899904</c:v>
                </c:pt>
                <c:pt idx="1">
                  <c:v>0.77269645391600539</c:v>
                </c:pt>
                <c:pt idx="2">
                  <c:v>0.61477466006011361</c:v>
                </c:pt>
                <c:pt idx="3">
                  <c:v>0.66790166884851232</c:v>
                </c:pt>
                <c:pt idx="4">
                  <c:v>0.477708015037067</c:v>
                </c:pt>
                <c:pt idx="5">
                  <c:v>0.67765418261102761</c:v>
                </c:pt>
                <c:pt idx="6">
                  <c:v>0.65056258553045254</c:v>
                </c:pt>
                <c:pt idx="7">
                  <c:v>0.5743745241756042</c:v>
                </c:pt>
                <c:pt idx="8">
                  <c:v>0.73640774012209076</c:v>
                </c:pt>
                <c:pt idx="9">
                  <c:v>0.72837783057524386</c:v>
                </c:pt>
                <c:pt idx="10" formatCode="0.0_ ">
                  <c:v>0.66400329685351156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06272"/>
        <c:axId val="212407040"/>
      </c:lineChart>
      <c:dateAx>
        <c:axId val="2124062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07040"/>
        <c:crosses val="autoZero"/>
        <c:auto val="1"/>
        <c:lblOffset val="100"/>
        <c:baseTimeUnit val="days"/>
      </c:dateAx>
      <c:valAx>
        <c:axId val="212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491894395553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磺胺嘧啶去除率波动曲线!$A$9</c:f>
              <c:strCache>
                <c:ptCount val="1"/>
                <c:pt idx="0">
                  <c:v>煤渣+碎石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磺胺嘧啶去除率波动曲线!$B$9:$P$9</c:f>
              <c:numCache>
                <c:formatCode>0.00_);[Red]\(0.00\)</c:formatCode>
                <c:ptCount val="15"/>
                <c:pt idx="0">
                  <c:v>0.86762076944460154</c:v>
                </c:pt>
                <c:pt idx="1">
                  <c:v>0.89744561146199986</c:v>
                </c:pt>
                <c:pt idx="2">
                  <c:v>0.88921882926617102</c:v>
                </c:pt>
                <c:pt idx="3">
                  <c:v>0.80859458495315639</c:v>
                </c:pt>
                <c:pt idx="4">
                  <c:v>0.90832399072569259</c:v>
                </c:pt>
                <c:pt idx="5">
                  <c:v>0.62295999245117939</c:v>
                </c:pt>
                <c:pt idx="6">
                  <c:v>0.60844716585232417</c:v>
                </c:pt>
                <c:pt idx="7">
                  <c:v>0.89962558092960354</c:v>
                </c:pt>
                <c:pt idx="8">
                  <c:v>0.88982414292728695</c:v>
                </c:pt>
                <c:pt idx="9">
                  <c:v>0.88439136455941347</c:v>
                </c:pt>
                <c:pt idx="10" formatCode="0.0_ ">
                  <c:v>0.82764520325714286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38400"/>
        <c:axId val="212461824"/>
      </c:lineChart>
      <c:dateAx>
        <c:axId val="2124384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61824"/>
        <c:crosses val="autoZero"/>
        <c:auto val="1"/>
        <c:lblOffset val="100"/>
        <c:baseTimeUnit val="days"/>
      </c:dateAx>
      <c:valAx>
        <c:axId val="212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磺胺嘧啶去除率波动曲线!$A$10</c:f>
              <c:strCache>
                <c:ptCount val="1"/>
                <c:pt idx="0">
                  <c:v>沸石+碎石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磺胺嘧啶去除率波动曲线!$B$3:$P$3</c:f>
              <c:numCache>
                <c:formatCode>m"月"d"日"</c:formatCode>
                <c:ptCount val="15"/>
                <c:pt idx="0">
                  <c:v>42742</c:v>
                </c:pt>
                <c:pt idx="1">
                  <c:v>42743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42749</c:v>
                </c:pt>
                <c:pt idx="8">
                  <c:v>42750</c:v>
                </c:pt>
                <c:pt idx="9">
                  <c:v>42751</c:v>
                </c:pt>
              </c:numCache>
            </c:numRef>
          </c:cat>
          <c:val>
            <c:numRef>
              <c:f>磺胺嘧啶去除率波动曲线!$B$10:$P$10</c:f>
              <c:numCache>
                <c:formatCode>0.00_);[Red]\(0.00\)</c:formatCode>
                <c:ptCount val="15"/>
                <c:pt idx="0">
                  <c:v>0.43882864041497704</c:v>
                </c:pt>
                <c:pt idx="1">
                  <c:v>0.68294104782314979</c:v>
                </c:pt>
                <c:pt idx="2">
                  <c:v>0.4944596355055233</c:v>
                </c:pt>
                <c:pt idx="3">
                  <c:v>0.53785379633356178</c:v>
                </c:pt>
                <c:pt idx="4">
                  <c:v>0.39990494781966335</c:v>
                </c:pt>
                <c:pt idx="5">
                  <c:v>0.64215738699611924</c:v>
                </c:pt>
                <c:pt idx="6">
                  <c:v>0.55603351859202066</c:v>
                </c:pt>
                <c:pt idx="7">
                  <c:v>0.57504110348701709</c:v>
                </c:pt>
                <c:pt idx="8">
                  <c:v>0.63338411804597294</c:v>
                </c:pt>
                <c:pt idx="9">
                  <c:v>0.41205884725971148</c:v>
                </c:pt>
                <c:pt idx="10" formatCode="0.0_ ">
                  <c:v>0.53726630422777166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619968"/>
        <c:axId val="227647488"/>
      </c:lineChart>
      <c:dateAx>
        <c:axId val="227619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47488"/>
        <c:crosses val="autoZero"/>
        <c:auto val="1"/>
        <c:lblOffset val="100"/>
        <c:baseTimeUnit val="days"/>
      </c:dateAx>
      <c:valAx>
        <c:axId val="227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5" Type="http://schemas.openxmlformats.org/officeDocument/2006/relationships/chart" Target="../charts/chart122.xml"/><Relationship Id="rId4" Type="http://schemas.openxmlformats.org/officeDocument/2006/relationships/chart" Target="../charts/chart1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Relationship Id="rId6" Type="http://schemas.openxmlformats.org/officeDocument/2006/relationships/chart" Target="../charts/chart135.xml"/><Relationship Id="rId5" Type="http://schemas.openxmlformats.org/officeDocument/2006/relationships/chart" Target="../charts/chart134.xml"/><Relationship Id="rId4" Type="http://schemas.openxmlformats.org/officeDocument/2006/relationships/chart" Target="../charts/chart1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5" Type="http://schemas.openxmlformats.org/officeDocument/2006/relationships/chart" Target="../charts/chart140.xml"/><Relationship Id="rId4" Type="http://schemas.openxmlformats.org/officeDocument/2006/relationships/chart" Target="../charts/chart13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Relationship Id="rId6" Type="http://schemas.openxmlformats.org/officeDocument/2006/relationships/chart" Target="../charts/chart147.xml"/><Relationship Id="rId5" Type="http://schemas.openxmlformats.org/officeDocument/2006/relationships/chart" Target="../charts/chart146.xml"/><Relationship Id="rId4" Type="http://schemas.openxmlformats.org/officeDocument/2006/relationships/chart" Target="../charts/chart145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5" Type="http://schemas.openxmlformats.org/officeDocument/2006/relationships/chart" Target="../charts/chart152.xml"/><Relationship Id="rId4" Type="http://schemas.openxmlformats.org/officeDocument/2006/relationships/chart" Target="../charts/chart15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5" Type="http://schemas.openxmlformats.org/officeDocument/2006/relationships/chart" Target="../charts/chart158.xml"/><Relationship Id="rId4" Type="http://schemas.openxmlformats.org/officeDocument/2006/relationships/chart" Target="../charts/chart15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Relationship Id="rId6" Type="http://schemas.openxmlformats.org/officeDocument/2006/relationships/chart" Target="../charts/chart165.xml"/><Relationship Id="rId5" Type="http://schemas.openxmlformats.org/officeDocument/2006/relationships/chart" Target="../charts/chart164.xml"/><Relationship Id="rId4" Type="http://schemas.openxmlformats.org/officeDocument/2006/relationships/chart" Target="../charts/chart16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106045</xdr:rowOff>
    </xdr:from>
    <xdr:to>
      <xdr:col>6</xdr:col>
      <xdr:colOff>571500</xdr:colOff>
      <xdr:row>28</xdr:row>
      <xdr:rowOff>106045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16</xdr:row>
      <xdr:rowOff>41275</xdr:rowOff>
    </xdr:from>
    <xdr:to>
      <xdr:col>13</xdr:col>
      <xdr:colOff>571500</xdr:colOff>
      <xdr:row>32</xdr:row>
      <xdr:rowOff>41275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22225</xdr:rowOff>
    </xdr:from>
    <xdr:to>
      <xdr:col>6</xdr:col>
      <xdr:colOff>676274</xdr:colOff>
      <xdr:row>51</xdr:row>
      <xdr:rowOff>22225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34</xdr:row>
      <xdr:rowOff>165100</xdr:rowOff>
    </xdr:from>
    <xdr:to>
      <xdr:col>15</xdr:col>
      <xdr:colOff>9525</xdr:colOff>
      <xdr:row>50</xdr:row>
      <xdr:rowOff>165100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85725</xdr:colOff>
      <xdr:row>34</xdr:row>
      <xdr:rowOff>146050</xdr:rowOff>
    </xdr:from>
    <xdr:to>
      <xdr:col>21</xdr:col>
      <xdr:colOff>666750</xdr:colOff>
      <xdr:row>50</xdr:row>
      <xdr:rowOff>146050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79375</xdr:rowOff>
    </xdr:from>
    <xdr:to>
      <xdr:col>6</xdr:col>
      <xdr:colOff>676274</xdr:colOff>
      <xdr:row>67</xdr:row>
      <xdr:rowOff>79375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676275</xdr:colOff>
      <xdr:row>52</xdr:row>
      <xdr:rowOff>22225</xdr:rowOff>
    </xdr:from>
    <xdr:to>
      <xdr:col>14</xdr:col>
      <xdr:colOff>676275</xdr:colOff>
      <xdr:row>68</xdr:row>
      <xdr:rowOff>22225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76199</xdr:colOff>
      <xdr:row>52</xdr:row>
      <xdr:rowOff>41275</xdr:rowOff>
    </xdr:from>
    <xdr:to>
      <xdr:col>21</xdr:col>
      <xdr:colOff>676274</xdr:colOff>
      <xdr:row>68</xdr:row>
      <xdr:rowOff>41275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304799</xdr:colOff>
      <xdr:row>68</xdr:row>
      <xdr:rowOff>114301</xdr:rowOff>
    </xdr:from>
    <xdr:to>
      <xdr:col>10</xdr:col>
      <xdr:colOff>485775</xdr:colOff>
      <xdr:row>90</xdr:row>
      <xdr:rowOff>100013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438150</xdr:colOff>
      <xdr:row>13</xdr:row>
      <xdr:rowOff>52387</xdr:rowOff>
    </xdr:from>
    <xdr:to>
      <xdr:col>20</xdr:col>
      <xdr:colOff>209550</xdr:colOff>
      <xdr:row>29</xdr:row>
      <xdr:rowOff>52387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174624</xdr:rowOff>
    </xdr:from>
    <xdr:to>
      <xdr:col>6</xdr:col>
      <xdr:colOff>457200</xdr:colOff>
      <xdr:row>26</xdr:row>
      <xdr:rowOff>19049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184150</xdr:rowOff>
    </xdr:from>
    <xdr:to>
      <xdr:col>14</xdr:col>
      <xdr:colOff>361950</xdr:colOff>
      <xdr:row>26</xdr:row>
      <xdr:rowOff>127000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11</xdr:row>
      <xdr:rowOff>22225</xdr:rowOff>
    </xdr:from>
    <xdr:to>
      <xdr:col>22</xdr:col>
      <xdr:colOff>9525</xdr:colOff>
      <xdr:row>27</xdr:row>
      <xdr:rowOff>22225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41275</xdr:rowOff>
    </xdr:from>
    <xdr:to>
      <xdr:col>6</xdr:col>
      <xdr:colOff>457200</xdr:colOff>
      <xdr:row>45</xdr:row>
      <xdr:rowOff>41275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</xdr:colOff>
      <xdr:row>33</xdr:row>
      <xdr:rowOff>12700</xdr:rowOff>
    </xdr:from>
    <xdr:to>
      <xdr:col>14</xdr:col>
      <xdr:colOff>323849</xdr:colOff>
      <xdr:row>49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285751</xdr:colOff>
      <xdr:row>32</xdr:row>
      <xdr:rowOff>60325</xdr:rowOff>
    </xdr:from>
    <xdr:to>
      <xdr:col>22</xdr:col>
      <xdr:colOff>57151</xdr:colOff>
      <xdr:row>48</xdr:row>
      <xdr:rowOff>60325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6</xdr:col>
      <xdr:colOff>295274</xdr:colOff>
      <xdr:row>67</xdr:row>
      <xdr:rowOff>50800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29845</xdr:rowOff>
    </xdr:from>
    <xdr:to>
      <xdr:col>6</xdr:col>
      <xdr:colOff>333374</xdr:colOff>
      <xdr:row>30</xdr:row>
      <xdr:rowOff>29845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12700</xdr:rowOff>
    </xdr:from>
    <xdr:to>
      <xdr:col>14</xdr:col>
      <xdr:colOff>0</xdr:colOff>
      <xdr:row>30</xdr:row>
      <xdr:rowOff>12700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95885</xdr:colOff>
      <xdr:row>35</xdr:row>
      <xdr:rowOff>50800</xdr:rowOff>
    </xdr:from>
    <xdr:to>
      <xdr:col>6</xdr:col>
      <xdr:colOff>361950</xdr:colOff>
      <xdr:row>51</xdr:row>
      <xdr:rowOff>50800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35</xdr:row>
      <xdr:rowOff>12700</xdr:rowOff>
    </xdr:from>
    <xdr:to>
      <xdr:col>13</xdr:col>
      <xdr:colOff>638175</xdr:colOff>
      <xdr:row>51</xdr:row>
      <xdr:rowOff>12700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35</xdr:row>
      <xdr:rowOff>12700</xdr:rowOff>
    </xdr:from>
    <xdr:to>
      <xdr:col>21</xdr:col>
      <xdr:colOff>561975</xdr:colOff>
      <xdr:row>51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3175</xdr:rowOff>
    </xdr:from>
    <xdr:to>
      <xdr:col>6</xdr:col>
      <xdr:colOff>342900</xdr:colOff>
      <xdr:row>70</xdr:row>
      <xdr:rowOff>3175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54</xdr:row>
      <xdr:rowOff>3175</xdr:rowOff>
    </xdr:from>
    <xdr:to>
      <xdr:col>13</xdr:col>
      <xdr:colOff>609600</xdr:colOff>
      <xdr:row>70</xdr:row>
      <xdr:rowOff>3175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9524</xdr:colOff>
      <xdr:row>54</xdr:row>
      <xdr:rowOff>31750</xdr:rowOff>
    </xdr:from>
    <xdr:to>
      <xdr:col>21</xdr:col>
      <xdr:colOff>571499</xdr:colOff>
      <xdr:row>70</xdr:row>
      <xdr:rowOff>31750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174624</xdr:rowOff>
    </xdr:from>
    <xdr:to>
      <xdr:col>6</xdr:col>
      <xdr:colOff>457200</xdr:colOff>
      <xdr:row>26</xdr:row>
      <xdr:rowOff>19049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184150</xdr:rowOff>
    </xdr:from>
    <xdr:to>
      <xdr:col>14</xdr:col>
      <xdr:colOff>361950</xdr:colOff>
      <xdr:row>26</xdr:row>
      <xdr:rowOff>127000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11</xdr:row>
      <xdr:rowOff>22225</xdr:rowOff>
    </xdr:from>
    <xdr:to>
      <xdr:col>22</xdr:col>
      <xdr:colOff>9525</xdr:colOff>
      <xdr:row>27</xdr:row>
      <xdr:rowOff>22225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41275</xdr:rowOff>
    </xdr:from>
    <xdr:to>
      <xdr:col>6</xdr:col>
      <xdr:colOff>457200</xdr:colOff>
      <xdr:row>45</xdr:row>
      <xdr:rowOff>41275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</xdr:colOff>
      <xdr:row>33</xdr:row>
      <xdr:rowOff>12700</xdr:rowOff>
    </xdr:from>
    <xdr:to>
      <xdr:col>14</xdr:col>
      <xdr:colOff>323849</xdr:colOff>
      <xdr:row>49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285751</xdr:colOff>
      <xdr:row>32</xdr:row>
      <xdr:rowOff>60325</xdr:rowOff>
    </xdr:from>
    <xdr:to>
      <xdr:col>22</xdr:col>
      <xdr:colOff>57151</xdr:colOff>
      <xdr:row>48</xdr:row>
      <xdr:rowOff>60325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6</xdr:col>
      <xdr:colOff>295274</xdr:colOff>
      <xdr:row>67</xdr:row>
      <xdr:rowOff>50800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6</xdr:row>
      <xdr:rowOff>80962</xdr:rowOff>
    </xdr:from>
    <xdr:to>
      <xdr:col>9</xdr:col>
      <xdr:colOff>438150</xdr:colOff>
      <xdr:row>21</xdr:row>
      <xdr:rowOff>19050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33</xdr:row>
      <xdr:rowOff>133350</xdr:rowOff>
    </xdr:from>
    <xdr:to>
      <xdr:col>10</xdr:col>
      <xdr:colOff>371475</xdr:colOff>
      <xdr:row>51</xdr:row>
      <xdr:rowOff>61912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57</xdr:row>
      <xdr:rowOff>138112</xdr:rowOff>
    </xdr:from>
    <xdr:to>
      <xdr:col>10</xdr:col>
      <xdr:colOff>352425</xdr:colOff>
      <xdr:row>73</xdr:row>
      <xdr:rowOff>138112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84</xdr:row>
      <xdr:rowOff>147637</xdr:rowOff>
    </xdr:from>
    <xdr:to>
      <xdr:col>9</xdr:col>
      <xdr:colOff>657225</xdr:colOff>
      <xdr:row>99</xdr:row>
      <xdr:rowOff>161925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638175</xdr:colOff>
      <xdr:row>107</xdr:row>
      <xdr:rowOff>109537</xdr:rowOff>
    </xdr:from>
    <xdr:to>
      <xdr:col>9</xdr:col>
      <xdr:colOff>409575</xdr:colOff>
      <xdr:row>122</xdr:row>
      <xdr:rowOff>47625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11</xdr:row>
      <xdr:rowOff>118745</xdr:rowOff>
    </xdr:from>
    <xdr:to>
      <xdr:col>22</xdr:col>
      <xdr:colOff>438150</xdr:colOff>
      <xdr:row>28</xdr:row>
      <xdr:rowOff>4445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657225</xdr:colOff>
      <xdr:row>31</xdr:row>
      <xdr:rowOff>90487</xdr:rowOff>
    </xdr:from>
    <xdr:to>
      <xdr:col>23</xdr:col>
      <xdr:colOff>304800</xdr:colOff>
      <xdr:row>47</xdr:row>
      <xdr:rowOff>90487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11</xdr:row>
      <xdr:rowOff>99695</xdr:rowOff>
    </xdr:from>
    <xdr:to>
      <xdr:col>23</xdr:col>
      <xdr:colOff>552450</xdr:colOff>
      <xdr:row>27</xdr:row>
      <xdr:rowOff>156845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352425</xdr:colOff>
      <xdr:row>32</xdr:row>
      <xdr:rowOff>80962</xdr:rowOff>
    </xdr:from>
    <xdr:to>
      <xdr:col>24</xdr:col>
      <xdr:colOff>38100</xdr:colOff>
      <xdr:row>48</xdr:row>
      <xdr:rowOff>80962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12</xdr:row>
      <xdr:rowOff>165100</xdr:rowOff>
    </xdr:from>
    <xdr:to>
      <xdr:col>6</xdr:col>
      <xdr:colOff>676274</xdr:colOff>
      <xdr:row>27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98425</xdr:rowOff>
    </xdr:from>
    <xdr:to>
      <xdr:col>6</xdr:col>
      <xdr:colOff>666750</xdr:colOff>
      <xdr:row>48</xdr:row>
      <xdr:rowOff>98425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32</xdr:row>
      <xdr:rowOff>107950</xdr:rowOff>
    </xdr:from>
    <xdr:to>
      <xdr:col>14</xdr:col>
      <xdr:colOff>666750</xdr:colOff>
      <xdr:row>48</xdr:row>
      <xdr:rowOff>107950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47624</xdr:colOff>
      <xdr:row>32</xdr:row>
      <xdr:rowOff>117475</xdr:rowOff>
    </xdr:from>
    <xdr:to>
      <xdr:col>21</xdr:col>
      <xdr:colOff>457199</xdr:colOff>
      <xdr:row>48</xdr:row>
      <xdr:rowOff>117475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53</xdr:row>
      <xdr:rowOff>60325</xdr:rowOff>
    </xdr:from>
    <xdr:to>
      <xdr:col>6</xdr:col>
      <xdr:colOff>666750</xdr:colOff>
      <xdr:row>69</xdr:row>
      <xdr:rowOff>60325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53</xdr:row>
      <xdr:rowOff>3175</xdr:rowOff>
    </xdr:from>
    <xdr:to>
      <xdr:col>14</xdr:col>
      <xdr:colOff>647700</xdr:colOff>
      <xdr:row>69</xdr:row>
      <xdr:rowOff>3175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66674</xdr:colOff>
      <xdr:row>53</xdr:row>
      <xdr:rowOff>3175</xdr:rowOff>
    </xdr:from>
    <xdr:to>
      <xdr:col>21</xdr:col>
      <xdr:colOff>504825</xdr:colOff>
      <xdr:row>69</xdr:row>
      <xdr:rowOff>3175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11</xdr:row>
      <xdr:rowOff>28575</xdr:rowOff>
    </xdr:from>
    <xdr:to>
      <xdr:col>19</xdr:col>
      <xdr:colOff>457200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590549</xdr:colOff>
      <xdr:row>79</xdr:row>
      <xdr:rowOff>80962</xdr:rowOff>
    </xdr:from>
    <xdr:to>
      <xdr:col>10</xdr:col>
      <xdr:colOff>47624</xdr:colOff>
      <xdr:row>95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95250</xdr:colOff>
      <xdr:row>112</xdr:row>
      <xdr:rowOff>47625</xdr:rowOff>
    </xdr:from>
    <xdr:to>
      <xdr:col>14</xdr:col>
      <xdr:colOff>552450</xdr:colOff>
      <xdr:row>129</xdr:row>
      <xdr:rowOff>147637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11</xdr:row>
      <xdr:rowOff>90487</xdr:rowOff>
    </xdr:from>
    <xdr:to>
      <xdr:col>16</xdr:col>
      <xdr:colOff>600075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733425</xdr:colOff>
      <xdr:row>31</xdr:row>
      <xdr:rowOff>138112</xdr:rowOff>
    </xdr:from>
    <xdr:to>
      <xdr:col>17</xdr:col>
      <xdr:colOff>381000</xdr:colOff>
      <xdr:row>47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11</xdr:row>
      <xdr:rowOff>71437</xdr:rowOff>
    </xdr:from>
    <xdr:to>
      <xdr:col>16</xdr:col>
      <xdr:colOff>438150</xdr:colOff>
      <xdr:row>27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</xdr:row>
      <xdr:rowOff>4445</xdr:rowOff>
    </xdr:from>
    <xdr:to>
      <xdr:col>22</xdr:col>
      <xdr:colOff>314325</xdr:colOff>
      <xdr:row>28</xdr:row>
      <xdr:rowOff>118745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11</xdr:row>
      <xdr:rowOff>52387</xdr:rowOff>
    </xdr:from>
    <xdr:to>
      <xdr:col>16</xdr:col>
      <xdr:colOff>390525</xdr:colOff>
      <xdr:row>27</xdr:row>
      <xdr:rowOff>52387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11</xdr:row>
      <xdr:rowOff>23495</xdr:rowOff>
    </xdr:from>
    <xdr:to>
      <xdr:col>22</xdr:col>
      <xdr:colOff>95250</xdr:colOff>
      <xdr:row>27</xdr:row>
      <xdr:rowOff>80645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11</xdr:row>
      <xdr:rowOff>61912</xdr:rowOff>
    </xdr:from>
    <xdr:to>
      <xdr:col>16</xdr:col>
      <xdr:colOff>381000</xdr:colOff>
      <xdr:row>27</xdr:row>
      <xdr:rowOff>61912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11</xdr:row>
      <xdr:rowOff>109220</xdr:rowOff>
    </xdr:from>
    <xdr:to>
      <xdr:col>22</xdr:col>
      <xdr:colOff>209550</xdr:colOff>
      <xdr:row>27</xdr:row>
      <xdr:rowOff>166370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11</xdr:row>
      <xdr:rowOff>90487</xdr:rowOff>
    </xdr:from>
    <xdr:to>
      <xdr:col>16</xdr:col>
      <xdr:colOff>428625</xdr:colOff>
      <xdr:row>27</xdr:row>
      <xdr:rowOff>90487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666750</xdr:colOff>
      <xdr:row>11</xdr:row>
      <xdr:rowOff>61595</xdr:rowOff>
    </xdr:from>
    <xdr:to>
      <xdr:col>22</xdr:col>
      <xdr:colOff>333375</xdr:colOff>
      <xdr:row>27</xdr:row>
      <xdr:rowOff>118745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109537</xdr:rowOff>
    </xdr:from>
    <xdr:to>
      <xdr:col>16</xdr:col>
      <xdr:colOff>476250</xdr:colOff>
      <xdr:row>27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11</xdr:row>
      <xdr:rowOff>166370</xdr:rowOff>
    </xdr:from>
    <xdr:to>
      <xdr:col>22</xdr:col>
      <xdr:colOff>352425</xdr:colOff>
      <xdr:row>28</xdr:row>
      <xdr:rowOff>52070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19</xdr:row>
      <xdr:rowOff>153670</xdr:rowOff>
    </xdr:from>
    <xdr:to>
      <xdr:col>7</xdr:col>
      <xdr:colOff>76199</xdr:colOff>
      <xdr:row>35</xdr:row>
      <xdr:rowOff>153670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20</xdr:row>
      <xdr:rowOff>12700</xdr:rowOff>
    </xdr:from>
    <xdr:to>
      <xdr:col>14</xdr:col>
      <xdr:colOff>142875</xdr:colOff>
      <xdr:row>36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31750</xdr:rowOff>
    </xdr:from>
    <xdr:to>
      <xdr:col>7</xdr:col>
      <xdr:colOff>209550</xdr:colOff>
      <xdr:row>63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</xdr:colOff>
      <xdr:row>47</xdr:row>
      <xdr:rowOff>3175</xdr:rowOff>
    </xdr:from>
    <xdr:to>
      <xdr:col>15</xdr:col>
      <xdr:colOff>390525</xdr:colOff>
      <xdr:row>63</xdr:row>
      <xdr:rowOff>3175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20</xdr:row>
      <xdr:rowOff>98425</xdr:rowOff>
    </xdr:from>
    <xdr:to>
      <xdr:col>21</xdr:col>
      <xdr:colOff>552451</xdr:colOff>
      <xdr:row>36</xdr:row>
      <xdr:rowOff>98425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64</xdr:row>
      <xdr:rowOff>12700</xdr:rowOff>
    </xdr:from>
    <xdr:to>
      <xdr:col>7</xdr:col>
      <xdr:colOff>190500</xdr:colOff>
      <xdr:row>80</xdr:row>
      <xdr:rowOff>12700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19049</xdr:colOff>
      <xdr:row>64</xdr:row>
      <xdr:rowOff>117475</xdr:rowOff>
    </xdr:from>
    <xdr:to>
      <xdr:col>15</xdr:col>
      <xdr:colOff>314324</xdr:colOff>
      <xdr:row>80</xdr:row>
      <xdr:rowOff>117475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64</xdr:row>
      <xdr:rowOff>136525</xdr:rowOff>
    </xdr:from>
    <xdr:to>
      <xdr:col>22</xdr:col>
      <xdr:colOff>161925</xdr:colOff>
      <xdr:row>80</xdr:row>
      <xdr:rowOff>136525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</xdr:row>
      <xdr:rowOff>31750</xdr:rowOff>
    </xdr:from>
    <xdr:to>
      <xdr:col>6</xdr:col>
      <xdr:colOff>638175</xdr:colOff>
      <xdr:row>31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</xdr:colOff>
      <xdr:row>34</xdr:row>
      <xdr:rowOff>107950</xdr:rowOff>
    </xdr:from>
    <xdr:to>
      <xdr:col>6</xdr:col>
      <xdr:colOff>485775</xdr:colOff>
      <xdr:row>50</xdr:row>
      <xdr:rowOff>107950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34</xdr:row>
      <xdr:rowOff>69850</xdr:rowOff>
    </xdr:from>
    <xdr:to>
      <xdr:col>13</xdr:col>
      <xdr:colOff>552450</xdr:colOff>
      <xdr:row>50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352425</xdr:colOff>
      <xdr:row>35</xdr:row>
      <xdr:rowOff>50800</xdr:rowOff>
    </xdr:from>
    <xdr:to>
      <xdr:col>21</xdr:col>
      <xdr:colOff>209550</xdr:colOff>
      <xdr:row>51</xdr:row>
      <xdr:rowOff>50800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53</xdr:row>
      <xdr:rowOff>146050</xdr:rowOff>
    </xdr:from>
    <xdr:to>
      <xdr:col>6</xdr:col>
      <xdr:colOff>409575</xdr:colOff>
      <xdr:row>69</xdr:row>
      <xdr:rowOff>146050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</xdr:colOff>
      <xdr:row>53</xdr:row>
      <xdr:rowOff>155575</xdr:rowOff>
    </xdr:from>
    <xdr:to>
      <xdr:col>13</xdr:col>
      <xdr:colOff>495300</xdr:colOff>
      <xdr:row>69</xdr:row>
      <xdr:rowOff>155575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400051</xdr:colOff>
      <xdr:row>54</xdr:row>
      <xdr:rowOff>41275</xdr:rowOff>
    </xdr:from>
    <xdr:to>
      <xdr:col>21</xdr:col>
      <xdr:colOff>142875</xdr:colOff>
      <xdr:row>70</xdr:row>
      <xdr:rowOff>41275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29845</xdr:rowOff>
    </xdr:from>
    <xdr:to>
      <xdr:col>6</xdr:col>
      <xdr:colOff>333374</xdr:colOff>
      <xdr:row>30</xdr:row>
      <xdr:rowOff>29845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12700</xdr:rowOff>
    </xdr:from>
    <xdr:to>
      <xdr:col>14</xdr:col>
      <xdr:colOff>0</xdr:colOff>
      <xdr:row>30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95885</xdr:colOff>
      <xdr:row>35</xdr:row>
      <xdr:rowOff>50800</xdr:rowOff>
    </xdr:from>
    <xdr:to>
      <xdr:col>6</xdr:col>
      <xdr:colOff>361950</xdr:colOff>
      <xdr:row>51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35</xdr:row>
      <xdr:rowOff>12700</xdr:rowOff>
    </xdr:from>
    <xdr:to>
      <xdr:col>13</xdr:col>
      <xdr:colOff>638175</xdr:colOff>
      <xdr:row>51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35</xdr:row>
      <xdr:rowOff>12700</xdr:rowOff>
    </xdr:from>
    <xdr:to>
      <xdr:col>21</xdr:col>
      <xdr:colOff>561975</xdr:colOff>
      <xdr:row>51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3175</xdr:rowOff>
    </xdr:from>
    <xdr:to>
      <xdr:col>6</xdr:col>
      <xdr:colOff>342900</xdr:colOff>
      <xdr:row>70</xdr:row>
      <xdr:rowOff>3175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54</xdr:row>
      <xdr:rowOff>3175</xdr:rowOff>
    </xdr:from>
    <xdr:to>
      <xdr:col>13</xdr:col>
      <xdr:colOff>609600</xdr:colOff>
      <xdr:row>70</xdr:row>
      <xdr:rowOff>3175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9524</xdr:colOff>
      <xdr:row>54</xdr:row>
      <xdr:rowOff>31750</xdr:rowOff>
    </xdr:from>
    <xdr:to>
      <xdr:col>21</xdr:col>
      <xdr:colOff>571499</xdr:colOff>
      <xdr:row>70</xdr:row>
      <xdr:rowOff>31750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174624</xdr:rowOff>
    </xdr:from>
    <xdr:to>
      <xdr:col>6</xdr:col>
      <xdr:colOff>457200</xdr:colOff>
      <xdr:row>26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184150</xdr:rowOff>
    </xdr:from>
    <xdr:to>
      <xdr:col>14</xdr:col>
      <xdr:colOff>361950</xdr:colOff>
      <xdr:row>26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11</xdr:row>
      <xdr:rowOff>22225</xdr:rowOff>
    </xdr:from>
    <xdr:to>
      <xdr:col>22</xdr:col>
      <xdr:colOff>9525</xdr:colOff>
      <xdr:row>27</xdr:row>
      <xdr:rowOff>22225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41275</xdr:rowOff>
    </xdr:from>
    <xdr:to>
      <xdr:col>6</xdr:col>
      <xdr:colOff>457200</xdr:colOff>
      <xdr:row>45</xdr:row>
      <xdr:rowOff>41275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</xdr:colOff>
      <xdr:row>33</xdr:row>
      <xdr:rowOff>12700</xdr:rowOff>
    </xdr:from>
    <xdr:to>
      <xdr:col>14</xdr:col>
      <xdr:colOff>323849</xdr:colOff>
      <xdr:row>49</xdr:row>
      <xdr:rowOff>12700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285751</xdr:colOff>
      <xdr:row>32</xdr:row>
      <xdr:rowOff>60325</xdr:rowOff>
    </xdr:from>
    <xdr:to>
      <xdr:col>22</xdr:col>
      <xdr:colOff>57151</xdr:colOff>
      <xdr:row>48</xdr:row>
      <xdr:rowOff>60325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6</xdr:col>
      <xdr:colOff>295274</xdr:colOff>
      <xdr:row>67</xdr:row>
      <xdr:rowOff>50800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10</xdr:row>
      <xdr:rowOff>214312</xdr:rowOff>
    </xdr:from>
    <xdr:to>
      <xdr:col>14</xdr:col>
      <xdr:colOff>590550</xdr:colOff>
      <xdr:row>26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29845</xdr:rowOff>
    </xdr:from>
    <xdr:to>
      <xdr:col>6</xdr:col>
      <xdr:colOff>333374</xdr:colOff>
      <xdr:row>30</xdr:row>
      <xdr:rowOff>29845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12700</xdr:rowOff>
    </xdr:from>
    <xdr:to>
      <xdr:col>14</xdr:col>
      <xdr:colOff>0</xdr:colOff>
      <xdr:row>30</xdr:row>
      <xdr:rowOff>12700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95885</xdr:colOff>
      <xdr:row>35</xdr:row>
      <xdr:rowOff>50800</xdr:rowOff>
    </xdr:from>
    <xdr:to>
      <xdr:col>6</xdr:col>
      <xdr:colOff>361950</xdr:colOff>
      <xdr:row>51</xdr:row>
      <xdr:rowOff>50800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35</xdr:row>
      <xdr:rowOff>12700</xdr:rowOff>
    </xdr:from>
    <xdr:to>
      <xdr:col>13</xdr:col>
      <xdr:colOff>638175</xdr:colOff>
      <xdr:row>51</xdr:row>
      <xdr:rowOff>12700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35</xdr:row>
      <xdr:rowOff>12700</xdr:rowOff>
    </xdr:from>
    <xdr:to>
      <xdr:col>21</xdr:col>
      <xdr:colOff>561975</xdr:colOff>
      <xdr:row>51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3175</xdr:rowOff>
    </xdr:from>
    <xdr:to>
      <xdr:col>6</xdr:col>
      <xdr:colOff>342900</xdr:colOff>
      <xdr:row>70</xdr:row>
      <xdr:rowOff>3175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54</xdr:row>
      <xdr:rowOff>3175</xdr:rowOff>
    </xdr:from>
    <xdr:to>
      <xdr:col>13</xdr:col>
      <xdr:colOff>609600</xdr:colOff>
      <xdr:row>70</xdr:row>
      <xdr:rowOff>3175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9524</xdr:colOff>
      <xdr:row>54</xdr:row>
      <xdr:rowOff>31750</xdr:rowOff>
    </xdr:from>
    <xdr:to>
      <xdr:col>21</xdr:col>
      <xdr:colOff>571499</xdr:colOff>
      <xdr:row>70</xdr:row>
      <xdr:rowOff>31750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174624</xdr:rowOff>
    </xdr:from>
    <xdr:to>
      <xdr:col>6</xdr:col>
      <xdr:colOff>457200</xdr:colOff>
      <xdr:row>26</xdr:row>
      <xdr:rowOff>19049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184150</xdr:rowOff>
    </xdr:from>
    <xdr:to>
      <xdr:col>14</xdr:col>
      <xdr:colOff>361950</xdr:colOff>
      <xdr:row>26</xdr:row>
      <xdr:rowOff>127000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11</xdr:row>
      <xdr:rowOff>22225</xdr:rowOff>
    </xdr:from>
    <xdr:to>
      <xdr:col>22</xdr:col>
      <xdr:colOff>9525</xdr:colOff>
      <xdr:row>27</xdr:row>
      <xdr:rowOff>22225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41275</xdr:rowOff>
    </xdr:from>
    <xdr:to>
      <xdr:col>6</xdr:col>
      <xdr:colOff>457200</xdr:colOff>
      <xdr:row>45</xdr:row>
      <xdr:rowOff>41275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</xdr:colOff>
      <xdr:row>33</xdr:row>
      <xdr:rowOff>12700</xdr:rowOff>
    </xdr:from>
    <xdr:to>
      <xdr:col>14</xdr:col>
      <xdr:colOff>323849</xdr:colOff>
      <xdr:row>49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285751</xdr:colOff>
      <xdr:row>32</xdr:row>
      <xdr:rowOff>60325</xdr:rowOff>
    </xdr:from>
    <xdr:to>
      <xdr:col>22</xdr:col>
      <xdr:colOff>57151</xdr:colOff>
      <xdr:row>48</xdr:row>
      <xdr:rowOff>60325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6</xdr:col>
      <xdr:colOff>295274</xdr:colOff>
      <xdr:row>67</xdr:row>
      <xdr:rowOff>50800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9524</xdr:colOff>
      <xdr:row>51</xdr:row>
      <xdr:rowOff>95250</xdr:rowOff>
    </xdr:from>
    <xdr:to>
      <xdr:col>17</xdr:col>
      <xdr:colOff>161925</xdr:colOff>
      <xdr:row>72</xdr:row>
      <xdr:rowOff>100012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29845</xdr:rowOff>
    </xdr:from>
    <xdr:to>
      <xdr:col>6</xdr:col>
      <xdr:colOff>333374</xdr:colOff>
      <xdr:row>30</xdr:row>
      <xdr:rowOff>29845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12700</xdr:rowOff>
    </xdr:from>
    <xdr:to>
      <xdr:col>14</xdr:col>
      <xdr:colOff>0</xdr:colOff>
      <xdr:row>30</xdr:row>
      <xdr:rowOff>12700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95885</xdr:colOff>
      <xdr:row>35</xdr:row>
      <xdr:rowOff>50800</xdr:rowOff>
    </xdr:from>
    <xdr:to>
      <xdr:col>6</xdr:col>
      <xdr:colOff>361950</xdr:colOff>
      <xdr:row>51</xdr:row>
      <xdr:rowOff>50800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35</xdr:row>
      <xdr:rowOff>12700</xdr:rowOff>
    </xdr:from>
    <xdr:to>
      <xdr:col>13</xdr:col>
      <xdr:colOff>638175</xdr:colOff>
      <xdr:row>51</xdr:row>
      <xdr:rowOff>12700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35</xdr:row>
      <xdr:rowOff>12700</xdr:rowOff>
    </xdr:from>
    <xdr:to>
      <xdr:col>21</xdr:col>
      <xdr:colOff>561975</xdr:colOff>
      <xdr:row>51</xdr:row>
      <xdr:rowOff>12700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3175</xdr:rowOff>
    </xdr:from>
    <xdr:to>
      <xdr:col>6</xdr:col>
      <xdr:colOff>342900</xdr:colOff>
      <xdr:row>70</xdr:row>
      <xdr:rowOff>3175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54</xdr:row>
      <xdr:rowOff>3175</xdr:rowOff>
    </xdr:from>
    <xdr:to>
      <xdr:col>13</xdr:col>
      <xdr:colOff>609600</xdr:colOff>
      <xdr:row>70</xdr:row>
      <xdr:rowOff>3175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9524</xdr:colOff>
      <xdr:row>54</xdr:row>
      <xdr:rowOff>31750</xdr:rowOff>
    </xdr:from>
    <xdr:to>
      <xdr:col>21</xdr:col>
      <xdr:colOff>571499</xdr:colOff>
      <xdr:row>70</xdr:row>
      <xdr:rowOff>31750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B9" sqref="B9:P11"/>
    </sheetView>
  </sheetViews>
  <sheetFormatPr defaultColWidth="9" defaultRowHeight="13.5" x14ac:dyDescent="0.15"/>
  <sheetData>
    <row r="2" spans="1:18" ht="18" customHeight="1" x14ac:dyDescent="0.15">
      <c r="A2" t="s">
        <v>0</v>
      </c>
    </row>
    <row r="3" spans="1:18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  <c r="Q3" t="s">
        <v>41</v>
      </c>
    </row>
    <row r="4" spans="1:18" ht="18" customHeight="1" x14ac:dyDescent="0.15">
      <c r="A4" s="6" t="s">
        <v>42</v>
      </c>
      <c r="B4" s="8">
        <v>305.555555555556</v>
      </c>
      <c r="C4" s="8">
        <v>297.73462783171601</v>
      </c>
      <c r="D4" s="8">
        <v>225.850340136054</v>
      </c>
      <c r="E4" s="8">
        <v>273.64746945898798</v>
      </c>
      <c r="F4" s="10">
        <v>266.66666666666703</v>
      </c>
      <c r="G4" s="26">
        <v>181.33333333333326</v>
      </c>
      <c r="H4" s="26">
        <v>101.21012101210108</v>
      </c>
      <c r="I4" s="26">
        <v>62.905982905983024</v>
      </c>
      <c r="J4" s="26">
        <v>183.16498316498283</v>
      </c>
      <c r="K4" s="26">
        <v>112.28070175438582</v>
      </c>
      <c r="L4" s="26">
        <v>129.62962962962942</v>
      </c>
      <c r="M4" s="26">
        <v>112.03703703703705</v>
      </c>
      <c r="N4" s="26">
        <v>114.54753722794969</v>
      </c>
      <c r="O4" s="26">
        <v>119.29824561403503</v>
      </c>
      <c r="P4" s="26">
        <v>148.57142857142856</v>
      </c>
      <c r="Q4" s="47">
        <f>(B4+C4+D4+E4+F4+G4+H4+I4+J4+K4+L4+M4+N4+O4+P4)/15</f>
        <v>175.62891065998974</v>
      </c>
    </row>
    <row r="5" spans="1:18" ht="18" customHeight="1" x14ac:dyDescent="0.15">
      <c r="A5" s="6" t="s">
        <v>43</v>
      </c>
      <c r="B5" s="8">
        <v>142.39482200647299</v>
      </c>
      <c r="C5" s="8">
        <v>129.449838187702</v>
      </c>
      <c r="D5" s="8">
        <v>117.006802721089</v>
      </c>
      <c r="E5" s="8">
        <v>134.03141361256601</v>
      </c>
      <c r="F5" s="10">
        <v>147.99301919720801</v>
      </c>
      <c r="G5" s="26">
        <v>114.66666666666659</v>
      </c>
      <c r="H5" s="26">
        <v>83.608360836083548</v>
      </c>
      <c r="I5" s="26">
        <v>62.905982905983024</v>
      </c>
      <c r="J5" s="26">
        <v>109.09090909090939</v>
      </c>
      <c r="K5" s="26">
        <v>49.122807017543806</v>
      </c>
      <c r="L5" s="26">
        <v>55.555555555555351</v>
      </c>
      <c r="M5" s="26">
        <v>41.666666666666579</v>
      </c>
      <c r="N5" s="26">
        <v>54.982817869415612</v>
      </c>
      <c r="O5" s="26">
        <v>42.105263157895088</v>
      </c>
      <c r="P5" s="26">
        <v>27.936507936507567</v>
      </c>
      <c r="Q5" s="47">
        <f t="shared" ref="Q5:Q11" si="0">(B5+C5+D5+E5+F5+G5+H5+I5+J5+K5+L5+M5+N5+O5+P5)/15</f>
        <v>87.501162228550982</v>
      </c>
      <c r="R5" s="51">
        <f>(Q4-Q5)/Q4</f>
        <v>0.5017838355898615</v>
      </c>
    </row>
    <row r="6" spans="1:18" ht="18" customHeight="1" x14ac:dyDescent="0.15">
      <c r="A6" s="6" t="s">
        <v>4</v>
      </c>
      <c r="B6" s="8">
        <v>100</v>
      </c>
      <c r="C6" s="8">
        <v>64.724919093851099</v>
      </c>
      <c r="D6" s="8">
        <v>62.585034013605103</v>
      </c>
      <c r="E6" s="8">
        <v>78.184991273996602</v>
      </c>
      <c r="F6" s="10">
        <v>78.184991273996602</v>
      </c>
      <c r="G6" s="26">
        <v>74.666666666666728</v>
      </c>
      <c r="H6" s="26">
        <v>44.004400440044314</v>
      </c>
      <c r="I6" s="26">
        <v>21.880341880342144</v>
      </c>
      <c r="J6" s="26">
        <v>88.888888888888914</v>
      </c>
      <c r="K6" s="26">
        <v>28.070175438596142</v>
      </c>
      <c r="L6" s="26">
        <v>27.777777777777928</v>
      </c>
      <c r="M6" s="26">
        <v>25.925925925926034</v>
      </c>
      <c r="N6" s="26">
        <v>32.073310423825781</v>
      </c>
      <c r="O6" s="26">
        <v>23.85964912280701</v>
      </c>
      <c r="P6" s="26">
        <v>17.777777777777626</v>
      </c>
      <c r="Q6" s="47">
        <f t="shared" si="0"/>
        <v>51.240323333206796</v>
      </c>
      <c r="R6" s="51">
        <f>(Q5-Q6)/Q5</f>
        <v>0.41440408300671167</v>
      </c>
    </row>
    <row r="7" spans="1:18" ht="18" customHeight="1" x14ac:dyDescent="0.15">
      <c r="A7" s="6" t="s">
        <v>5</v>
      </c>
      <c r="B7" s="8">
        <v>11.111111111111301</v>
      </c>
      <c r="C7" s="8">
        <v>38.834951456310797</v>
      </c>
      <c r="D7" s="8">
        <v>55.782312925170103</v>
      </c>
      <c r="E7" s="8">
        <v>43.280977312390696</v>
      </c>
      <c r="F7" s="10">
        <v>50.261780104712003</v>
      </c>
      <c r="G7" s="26">
        <v>41.333333333333634</v>
      </c>
      <c r="H7" s="26">
        <v>39.60396039603993</v>
      </c>
      <c r="I7" s="26">
        <v>15.042735042734966</v>
      </c>
      <c r="J7" s="26">
        <v>48.484848484848648</v>
      </c>
      <c r="K7" s="26">
        <v>14.035087719298694</v>
      </c>
      <c r="L7" s="26">
        <v>20.833333333333137</v>
      </c>
      <c r="M7" s="26">
        <v>15.74074074074092</v>
      </c>
      <c r="N7" s="26">
        <v>20.160366552119108</v>
      </c>
      <c r="O7" s="26">
        <v>21.052631578947171</v>
      </c>
      <c r="P7" s="26">
        <v>30.476190476190279</v>
      </c>
      <c r="Q7" s="47">
        <f t="shared" si="0"/>
        <v>31.068957371152091</v>
      </c>
      <c r="R7" s="51">
        <f>(Q5-Q7)/Q5</f>
        <v>0.64493091771740463</v>
      </c>
    </row>
    <row r="8" spans="1:18" ht="18" customHeight="1" x14ac:dyDescent="0.15">
      <c r="A8" s="6" t="s">
        <v>6</v>
      </c>
      <c r="B8" s="8">
        <v>27.7777777777778</v>
      </c>
      <c r="C8" s="8">
        <v>51.779935275081201</v>
      </c>
      <c r="D8" s="8">
        <v>82.993197278911694</v>
      </c>
      <c r="E8" s="8">
        <v>99.127399650959703</v>
      </c>
      <c r="F8" s="10">
        <v>85.165794066317005</v>
      </c>
      <c r="G8" s="26">
        <v>74.666666666666728</v>
      </c>
      <c r="H8" s="26">
        <v>39.603960396039703</v>
      </c>
      <c r="I8" s="26">
        <v>28.717948717948591</v>
      </c>
      <c r="J8" s="26">
        <v>75.420875420875475</v>
      </c>
      <c r="K8" s="26">
        <v>21.05263157894742</v>
      </c>
      <c r="L8" s="26">
        <v>27.777777777777928</v>
      </c>
      <c r="M8" s="26">
        <v>22.222222222222367</v>
      </c>
      <c r="N8" s="26">
        <v>24.74226804123732</v>
      </c>
      <c r="O8" s="26">
        <v>30.877192982456233</v>
      </c>
      <c r="P8" s="26">
        <v>25.396825396825307</v>
      </c>
      <c r="Q8" s="47">
        <f t="shared" si="0"/>
        <v>47.821498216669639</v>
      </c>
      <c r="R8" s="51">
        <f>(Q5-Q8)/Q5</f>
        <v>0.45347585107771476</v>
      </c>
    </row>
    <row r="9" spans="1:18" ht="18" customHeight="1" x14ac:dyDescent="0.15">
      <c r="A9" s="6" t="s">
        <v>7</v>
      </c>
      <c r="B9" s="8">
        <v>61.111111111111597</v>
      </c>
      <c r="C9" s="8">
        <v>90.614886731391906</v>
      </c>
      <c r="D9" s="8">
        <v>89.795918367347397</v>
      </c>
      <c r="E9" s="8">
        <v>78.184991273996303</v>
      </c>
      <c r="F9" s="10">
        <v>92.146596858639001</v>
      </c>
      <c r="G9" s="26">
        <v>81.333333333333727</v>
      </c>
      <c r="H9" s="26">
        <v>79.207920792079406</v>
      </c>
      <c r="I9" s="26">
        <v>21.880341880341899</v>
      </c>
      <c r="J9" s="26">
        <v>88.888888888888914</v>
      </c>
      <c r="K9" s="26">
        <v>35.087719298245368</v>
      </c>
      <c r="L9" s="26">
        <v>18.518518518518452</v>
      </c>
      <c r="M9" s="26">
        <v>21.296296296296234</v>
      </c>
      <c r="N9" s="26">
        <v>27.491408934707319</v>
      </c>
      <c r="O9" s="26">
        <v>35.087719298245609</v>
      </c>
      <c r="P9" s="26">
        <v>27.936507936507567</v>
      </c>
      <c r="Q9" s="47">
        <f t="shared" si="0"/>
        <v>56.572143967976714</v>
      </c>
      <c r="R9" s="51">
        <f>(Q5-Q9)/Q5</f>
        <v>0.35346979940435991</v>
      </c>
    </row>
    <row r="10" spans="1:18" ht="18" customHeight="1" x14ac:dyDescent="0.15">
      <c r="A10" s="6" t="s">
        <v>8</v>
      </c>
      <c r="B10" s="8">
        <v>44.444444444444699</v>
      </c>
      <c r="C10" s="8">
        <v>84.142394822006807</v>
      </c>
      <c r="D10" s="8">
        <v>48.979591836734599</v>
      </c>
      <c r="E10" s="8">
        <v>92.146596858638802</v>
      </c>
      <c r="F10" s="10">
        <v>64.223385689354402</v>
      </c>
      <c r="G10" s="26">
        <v>61.333333333333449</v>
      </c>
      <c r="H10" s="26">
        <v>46.204620462046165</v>
      </c>
      <c r="I10" s="26">
        <v>49.230769230769148</v>
      </c>
      <c r="J10" s="26">
        <v>55.218855218854998</v>
      </c>
      <c r="K10" s="26">
        <v>42.105263157894591</v>
      </c>
      <c r="L10" s="26">
        <v>13.888888888888838</v>
      </c>
      <c r="M10" s="26">
        <v>23.148148148148067</v>
      </c>
      <c r="N10" s="26">
        <v>22.909507445590084</v>
      </c>
      <c r="O10" s="26">
        <v>28.070175438596142</v>
      </c>
      <c r="P10" s="26">
        <v>15.238095238095367</v>
      </c>
      <c r="Q10" s="47">
        <f t="shared" si="0"/>
        <v>46.085604680893077</v>
      </c>
      <c r="R10" s="51">
        <f>(Q5-Q10)/Q5</f>
        <v>0.47331437083637173</v>
      </c>
    </row>
    <row r="11" spans="1:18" ht="18" customHeight="1" x14ac:dyDescent="0.15">
      <c r="A11" s="6" t="s">
        <v>9</v>
      </c>
      <c r="B11" s="8">
        <v>33.333333333333002</v>
      </c>
      <c r="C11" s="8">
        <v>25.889967637540799</v>
      </c>
      <c r="D11" s="8">
        <v>89.795918367347198</v>
      </c>
      <c r="E11" s="8">
        <v>71.204188481675601</v>
      </c>
      <c r="F11" s="10">
        <v>85.165794066317503</v>
      </c>
      <c r="G11" s="26">
        <v>88.000000000000014</v>
      </c>
      <c r="H11" s="26">
        <v>59.405940594059309</v>
      </c>
      <c r="I11" s="26">
        <v>21.880341880341899</v>
      </c>
      <c r="J11" s="26">
        <v>75.420875420875475</v>
      </c>
      <c r="K11" s="26">
        <v>42.105263157894839</v>
      </c>
      <c r="L11" s="26">
        <v>46.296296296296383</v>
      </c>
      <c r="M11" s="26">
        <v>22.222222222221998</v>
      </c>
      <c r="N11" s="26">
        <v>27.491408934707565</v>
      </c>
      <c r="O11" s="26">
        <v>35.087719298245368</v>
      </c>
      <c r="P11" s="26">
        <v>15.23809523809514</v>
      </c>
      <c r="Q11" s="47">
        <f t="shared" si="0"/>
        <v>49.235824328596806</v>
      </c>
      <c r="R11" s="51">
        <f>(Q5-Q11)/Q5</f>
        <v>0.43731233877792403</v>
      </c>
    </row>
    <row r="12" spans="1:18" ht="18" customHeight="1" x14ac:dyDescent="0.15"/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B8" sqref="B8:K10"/>
    </sheetView>
  </sheetViews>
  <sheetFormatPr defaultColWidth="9" defaultRowHeight="13.5" x14ac:dyDescent="0.15"/>
  <sheetData>
    <row r="2" spans="1:16" ht="18" customHeight="1" x14ac:dyDescent="0.15">
      <c r="A2" t="s">
        <v>37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40">
        <v>42750</v>
      </c>
      <c r="K3" s="20">
        <v>42751</v>
      </c>
      <c r="L3" s="42"/>
      <c r="M3" s="42"/>
      <c r="N3" s="42"/>
      <c r="O3" s="42"/>
      <c r="P3" s="42"/>
    </row>
    <row r="4" spans="1:16" ht="18" customHeight="1" x14ac:dyDescent="0.15">
      <c r="A4" s="6" t="s">
        <v>3</v>
      </c>
      <c r="B4" s="9">
        <v>0.66669514585131695</v>
      </c>
      <c r="C4" s="9">
        <v>0.36639711409011388</v>
      </c>
      <c r="D4" s="9">
        <v>0.53928176038217057</v>
      </c>
      <c r="E4" s="9">
        <v>0.33573378648986291</v>
      </c>
      <c r="F4" s="25">
        <v>0.50089767022297538</v>
      </c>
      <c r="G4" s="18">
        <v>0.38392415851489681</v>
      </c>
      <c r="H4" s="18">
        <v>0.35648040293465061</v>
      </c>
      <c r="I4" s="18">
        <v>0.38832657246865204</v>
      </c>
      <c r="J4" s="41">
        <v>0.29090975768937533</v>
      </c>
      <c r="K4" s="18">
        <v>0.4580891967383755</v>
      </c>
      <c r="L4" s="47">
        <f>(+B4+C4+D4+E4+F4+G4+H4+I4+J4+K4)/10</f>
        <v>0.42867355653823902</v>
      </c>
      <c r="M4" s="43"/>
      <c r="N4" s="43"/>
      <c r="O4" s="43"/>
      <c r="P4" s="43"/>
    </row>
    <row r="5" spans="1:16" ht="18" customHeight="1" x14ac:dyDescent="0.15">
      <c r="A5" s="6" t="s">
        <v>4</v>
      </c>
      <c r="B5" s="9">
        <v>0.17157341944229879</v>
      </c>
      <c r="C5" s="9">
        <v>0.20666794883288772</v>
      </c>
      <c r="D5" s="9">
        <v>0.27818459818788338</v>
      </c>
      <c r="E5" s="9">
        <v>0.33461202381461119</v>
      </c>
      <c r="F5" s="25">
        <v>0.41188131383535226</v>
      </c>
      <c r="G5" s="18">
        <v>0.2848552684116063</v>
      </c>
      <c r="H5" s="18">
        <v>0.25424252983570067</v>
      </c>
      <c r="I5" s="18">
        <v>0.50598575231408716</v>
      </c>
      <c r="J5" s="41">
        <v>0.45037849622999815</v>
      </c>
      <c r="K5" s="18">
        <v>0.35222664018763783</v>
      </c>
      <c r="L5" s="47">
        <f t="shared" ref="L5:L10" si="0">(+B5+C5+D5+E5+F5+G5+H5+I5+J5+K5)/10</f>
        <v>0.32506079910920638</v>
      </c>
      <c r="M5" s="43"/>
      <c r="N5" s="43"/>
      <c r="O5" s="43"/>
      <c r="P5" s="43"/>
    </row>
    <row r="6" spans="1:16" ht="18" customHeight="1" x14ac:dyDescent="0.15">
      <c r="A6" s="6" t="s">
        <v>5</v>
      </c>
      <c r="B6" s="9">
        <v>0.40096462144281397</v>
      </c>
      <c r="C6" s="9">
        <v>0.7130101892699261</v>
      </c>
      <c r="D6" s="9">
        <v>0.47993294315869678</v>
      </c>
      <c r="E6" s="9">
        <v>0.7442144343481979</v>
      </c>
      <c r="F6" s="25">
        <v>0.52988794370322057</v>
      </c>
      <c r="G6" s="18">
        <v>0.66780214987853415</v>
      </c>
      <c r="H6" s="18">
        <v>0.49987167601317195</v>
      </c>
      <c r="I6" s="18">
        <v>0.7312977354895922</v>
      </c>
      <c r="J6" s="41">
        <v>0.5393138805869232</v>
      </c>
      <c r="K6" s="18">
        <v>0.70143025023625849</v>
      </c>
      <c r="L6" s="47">
        <f t="shared" si="0"/>
        <v>0.60077258241273357</v>
      </c>
      <c r="M6" s="43"/>
      <c r="N6" s="43"/>
      <c r="O6" s="43"/>
      <c r="P6" s="43"/>
    </row>
    <row r="7" spans="1:16" ht="18" customHeight="1" x14ac:dyDescent="0.15">
      <c r="A7" s="6" t="s">
        <v>6</v>
      </c>
      <c r="B7" s="9">
        <v>0.44722209102089244</v>
      </c>
      <c r="C7" s="9">
        <v>0.36403171186880257</v>
      </c>
      <c r="D7" s="9">
        <v>0.3333114117950966</v>
      </c>
      <c r="E7" s="9">
        <v>0.2964155551532186</v>
      </c>
      <c r="F7" s="25">
        <v>0.25967436519822096</v>
      </c>
      <c r="G7" s="18">
        <v>0.71816538803317387</v>
      </c>
      <c r="H7" s="18">
        <v>0.34475825201259358</v>
      </c>
      <c r="I7" s="18">
        <v>0.48193693716432023</v>
      </c>
      <c r="J7" s="41">
        <v>0.46462715979833674</v>
      </c>
      <c r="K7" s="18">
        <v>0.56235123219237615</v>
      </c>
      <c r="L7" s="47">
        <f t="shared" si="0"/>
        <v>0.42724941042370312</v>
      </c>
      <c r="M7" s="43"/>
      <c r="N7" s="43"/>
      <c r="O7" s="43"/>
      <c r="P7" s="43"/>
    </row>
    <row r="8" spans="1:16" ht="18" customHeight="1" x14ac:dyDescent="0.15">
      <c r="A8" s="6" t="s">
        <v>7</v>
      </c>
      <c r="B8" s="9">
        <v>0.54099348287449223</v>
      </c>
      <c r="C8" s="9">
        <v>0.31878931252000159</v>
      </c>
      <c r="D8" s="9">
        <v>0.30980385298174917</v>
      </c>
      <c r="E8" s="9">
        <v>0.34682078369066005</v>
      </c>
      <c r="F8" s="25">
        <v>0.29130737933355588</v>
      </c>
      <c r="G8" s="18">
        <v>0.59264455717446418</v>
      </c>
      <c r="H8" s="18">
        <v>0.36944733063596014</v>
      </c>
      <c r="I8" s="18">
        <v>0.41629787670330182</v>
      </c>
      <c r="J8" s="41">
        <v>0.39785436145965558</v>
      </c>
      <c r="K8" s="18">
        <v>0.35450643822689298</v>
      </c>
      <c r="L8" s="47">
        <f t="shared" si="0"/>
        <v>0.39384653756007337</v>
      </c>
      <c r="M8" s="43"/>
      <c r="N8" s="43"/>
      <c r="O8" s="43"/>
      <c r="P8" s="43"/>
    </row>
    <row r="9" spans="1:16" ht="18" customHeight="1" x14ac:dyDescent="0.15">
      <c r="A9" s="6" t="s">
        <v>8</v>
      </c>
      <c r="B9" s="9">
        <v>0.28545706600450738</v>
      </c>
      <c r="C9" s="9">
        <v>0.72336445777780367</v>
      </c>
      <c r="D9" s="9">
        <v>0.67757524310344341</v>
      </c>
      <c r="E9" s="9">
        <v>0.66353838772103324</v>
      </c>
      <c r="F9" s="25">
        <v>0.43766233647368991</v>
      </c>
      <c r="G9" s="18">
        <v>0.692376030840818</v>
      </c>
      <c r="H9" s="18">
        <v>0.50086890367161041</v>
      </c>
      <c r="I9" s="18">
        <v>0.53066539682040037</v>
      </c>
      <c r="J9" s="41">
        <v>0.53877301692868751</v>
      </c>
      <c r="K9" s="18">
        <v>0.576382484053368</v>
      </c>
      <c r="L9" s="47">
        <f t="shared" si="0"/>
        <v>0.56266633233953622</v>
      </c>
      <c r="M9" s="43"/>
      <c r="N9" s="43"/>
      <c r="O9" s="43"/>
      <c r="P9" s="43"/>
    </row>
    <row r="10" spans="1:16" ht="18" customHeight="1" x14ac:dyDescent="0.15">
      <c r="A10" s="6" t="s">
        <v>9</v>
      </c>
      <c r="B10" s="9">
        <v>0.2726645596757219</v>
      </c>
      <c r="C10" s="9">
        <v>0.28597908292719337</v>
      </c>
      <c r="D10" s="9">
        <v>5.1701767046757316E-2</v>
      </c>
      <c r="E10" s="9">
        <v>0.3116224594673993</v>
      </c>
      <c r="F10" s="25">
        <v>0.26545214044607501</v>
      </c>
      <c r="G10" s="18">
        <v>0.42005229704595243</v>
      </c>
      <c r="H10" s="18">
        <v>0.28498477866950311</v>
      </c>
      <c r="I10" s="18">
        <v>0.15994087675202054</v>
      </c>
      <c r="J10" s="41">
        <v>0.41836098016020501</v>
      </c>
      <c r="K10" s="18">
        <v>0.33516344164789968</v>
      </c>
      <c r="L10" s="47">
        <f t="shared" si="0"/>
        <v>0.28059223838387276</v>
      </c>
      <c r="M10" s="43"/>
      <c r="N10" s="43"/>
      <c r="O10" s="43"/>
      <c r="P10" s="43"/>
    </row>
    <row r="11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B9" sqref="B9:K11"/>
    </sheetView>
  </sheetViews>
  <sheetFormatPr defaultColWidth="9" defaultRowHeight="13.5" x14ac:dyDescent="0.15"/>
  <cols>
    <col min="12" max="12" width="9" style="49"/>
  </cols>
  <sheetData>
    <row r="2" spans="1:16" ht="18" customHeight="1" x14ac:dyDescent="0.15">
      <c r="A2" t="s">
        <v>39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50"/>
      <c r="M3" s="42"/>
      <c r="N3" s="42"/>
      <c r="O3" s="42"/>
      <c r="P3" s="42"/>
    </row>
    <row r="4" spans="1:16" ht="18" customHeight="1" x14ac:dyDescent="0.15">
      <c r="A4" s="6" t="s">
        <v>2</v>
      </c>
      <c r="B4" s="19">
        <v>1.5169682444584174</v>
      </c>
      <c r="C4" s="19">
        <v>1.3413110186176542</v>
      </c>
      <c r="D4" s="19">
        <v>2.3512552832565285</v>
      </c>
      <c r="E4" s="19">
        <v>2.4409133971203758</v>
      </c>
      <c r="F4" s="7">
        <v>1.7719242518036875</v>
      </c>
      <c r="G4" s="6">
        <v>2.3204649664385646</v>
      </c>
      <c r="H4" s="6">
        <v>1.8394496691142923</v>
      </c>
      <c r="I4" s="6">
        <v>1.4039141890157185</v>
      </c>
      <c r="J4" s="6">
        <v>3.9841215028431991</v>
      </c>
      <c r="K4" s="6">
        <v>3.4874284892544432</v>
      </c>
      <c r="L4" s="49">
        <f>(B4+C4+D4+E4+F4+G4+H4+I4+J4+K4)/15</f>
        <v>1.497183400794859</v>
      </c>
      <c r="N4" s="43"/>
      <c r="O4" s="43"/>
      <c r="P4" s="43"/>
    </row>
    <row r="5" spans="1:16" ht="18" customHeight="1" x14ac:dyDescent="0.15">
      <c r="A5" s="6" t="s">
        <v>3</v>
      </c>
      <c r="B5" s="19">
        <v>0.13918657038428706</v>
      </c>
      <c r="C5" s="19">
        <v>0.1000111346115353</v>
      </c>
      <c r="D5" s="19">
        <v>0.11437596931665568</v>
      </c>
      <c r="E5" s="19">
        <v>0.20692041752930193</v>
      </c>
      <c r="F5" s="7">
        <v>0.13123829111667434</v>
      </c>
      <c r="G5" s="6">
        <v>3.4337262890850699E-2</v>
      </c>
      <c r="H5" s="6">
        <v>4.3822181350645827E-2</v>
      </c>
      <c r="I5" s="6">
        <v>0.10139797962440436</v>
      </c>
      <c r="J5" s="6">
        <v>0.39249787138065201</v>
      </c>
      <c r="K5" s="6">
        <v>0.38318796128784899</v>
      </c>
      <c r="L5" s="49">
        <f t="shared" ref="L5:L11" si="0">(B5+C5+D5+E5+F5+G5+H5+I5+J5+K5)/15</f>
        <v>0.10979837596619042</v>
      </c>
      <c r="M5" s="51">
        <f>(L4-L5)/L4</f>
        <v>0.92666337610482574</v>
      </c>
      <c r="N5" s="43"/>
      <c r="O5" s="43"/>
      <c r="P5" s="43"/>
    </row>
    <row r="6" spans="1:16" ht="18" customHeight="1" x14ac:dyDescent="0.15">
      <c r="A6" s="6" t="s">
        <v>4</v>
      </c>
      <c r="B6" s="19">
        <v>4.8561027395995299E-2</v>
      </c>
      <c r="C6" s="19">
        <v>4.7958140378037202E-2</v>
      </c>
      <c r="D6" s="19">
        <v>6.3634538052196696E-2</v>
      </c>
      <c r="E6" s="19">
        <v>9.7829733928596604E-2</v>
      </c>
      <c r="F6" s="7">
        <v>7.2212399241056005E-2</v>
      </c>
      <c r="G6" s="6">
        <v>1.5608131901474217E-2</v>
      </c>
      <c r="H6" s="6">
        <v>1.5983061099119917E-2</v>
      </c>
      <c r="I6" s="6">
        <v>5.3545078938451098E-2</v>
      </c>
      <c r="J6" s="6">
        <v>0.173368493018936</v>
      </c>
      <c r="K6" s="6">
        <v>0.20474576494119301</v>
      </c>
      <c r="L6" s="49">
        <f t="shared" si="0"/>
        <v>5.2896424593003734E-2</v>
      </c>
      <c r="M6" s="51">
        <f>(L5-L6)/L5</f>
        <v>0.51824037352527119</v>
      </c>
      <c r="N6" s="43"/>
      <c r="O6" s="43"/>
      <c r="P6" s="43"/>
    </row>
    <row r="7" spans="1:16" ht="18" customHeight="1" x14ac:dyDescent="0.15">
      <c r="A7" s="6" t="s">
        <v>5</v>
      </c>
      <c r="B7" s="19">
        <v>1.8986469132028082E-2</v>
      </c>
      <c r="C7" s="19">
        <v>8.4552193094987807E-3</v>
      </c>
      <c r="D7" s="19">
        <v>1.190575845329E-2</v>
      </c>
      <c r="E7" s="19">
        <v>9.5059170578520001E-3</v>
      </c>
      <c r="F7" s="7">
        <v>1.01295908318933E-2</v>
      </c>
      <c r="G7" s="6">
        <v>5.9185078599182997E-3</v>
      </c>
      <c r="H7" s="6">
        <v>8.3509370652567992E-3</v>
      </c>
      <c r="I7" s="6">
        <v>1.0893170540351601E-2</v>
      </c>
      <c r="J7" s="6">
        <v>3.8182535673643603E-2</v>
      </c>
      <c r="K7" s="6">
        <v>3.5716539142624397E-2</v>
      </c>
      <c r="L7" s="49">
        <f t="shared" si="0"/>
        <v>1.0536309671090458E-2</v>
      </c>
      <c r="M7" s="51">
        <f>(L5-L7)/L5</f>
        <v>0.90403947619102454</v>
      </c>
      <c r="N7" s="43"/>
      <c r="O7" s="43"/>
      <c r="P7" s="43"/>
    </row>
    <row r="8" spans="1:16" ht="18" customHeight="1" x14ac:dyDescent="0.15">
      <c r="A8" s="6" t="s">
        <v>6</v>
      </c>
      <c r="B8" s="19">
        <v>4.8223059018263218E-3</v>
      </c>
      <c r="C8" s="19">
        <v>1.6739631893719999E-2</v>
      </c>
      <c r="D8" s="19">
        <v>4.1307711161572599E-2</v>
      </c>
      <c r="E8" s="19">
        <v>8.2633702117394903E-2</v>
      </c>
      <c r="F8" s="7">
        <v>5.5629893165324198E-2</v>
      </c>
      <c r="G8" s="6">
        <v>9.1616776698025346E-3</v>
      </c>
      <c r="H8" s="6">
        <v>1.2974040098277601E-2</v>
      </c>
      <c r="I8" s="6">
        <v>4.3515306721531102E-2</v>
      </c>
      <c r="J8" s="6">
        <v>0.12026902490687</v>
      </c>
      <c r="K8" s="6">
        <v>0.104570014878811</v>
      </c>
      <c r="L8" s="49">
        <f t="shared" si="0"/>
        <v>3.2774887234342014E-2</v>
      </c>
      <c r="M8" s="51">
        <f>(L5-L8)/L5</f>
        <v>0.70149934417578097</v>
      </c>
      <c r="N8" s="43"/>
      <c r="O8" s="43"/>
      <c r="P8" s="43"/>
    </row>
    <row r="9" spans="1:16" ht="18" customHeight="1" x14ac:dyDescent="0.15">
      <c r="A9" s="6" t="s">
        <v>7</v>
      </c>
      <c r="B9" s="19">
        <v>3.6247619770327033E-2</v>
      </c>
      <c r="C9" s="19">
        <v>2.27328855450857E-2</v>
      </c>
      <c r="D9" s="19">
        <v>4.40605216609627E-2</v>
      </c>
      <c r="E9" s="19">
        <v>6.8717925342650199E-2</v>
      </c>
      <c r="F9" s="7">
        <v>6.8544707570471097E-2</v>
      </c>
      <c r="G9" s="6">
        <v>1.1068473073451299E-2</v>
      </c>
      <c r="H9" s="6">
        <v>1.5313109747585299E-2</v>
      </c>
      <c r="I9" s="6">
        <v>4.3157563325269502E-2</v>
      </c>
      <c r="J9" s="6">
        <v>0.103459400914495</v>
      </c>
      <c r="K9" s="6">
        <v>0.104082345342455</v>
      </c>
      <c r="L9" s="49">
        <f t="shared" si="0"/>
        <v>3.4492303486183519E-2</v>
      </c>
      <c r="M9" s="51">
        <f>(L5-L9)/L5</f>
        <v>0.6858577990552015</v>
      </c>
      <c r="N9" s="43"/>
      <c r="O9" s="43"/>
      <c r="P9" s="43"/>
    </row>
    <row r="10" spans="1:16" ht="18" customHeight="1" x14ac:dyDescent="0.15">
      <c r="A10" s="6" t="s">
        <v>8</v>
      </c>
      <c r="B10" s="19">
        <v>1.8425411091116731E-2</v>
      </c>
      <c r="C10" s="19">
        <v>1.0256580757077629E-2</v>
      </c>
      <c r="D10" s="19">
        <v>1.2670703784715623E-2</v>
      </c>
      <c r="E10" s="19">
        <v>3.9605688398862221E-2</v>
      </c>
      <c r="F10" s="7">
        <v>1.20314027935565E-2</v>
      </c>
      <c r="G10" s="6">
        <v>1.2946521859572188E-2</v>
      </c>
      <c r="H10" s="6">
        <v>1.71586993063788E-2</v>
      </c>
      <c r="I10" s="6">
        <v>1.0177763299711482E-2</v>
      </c>
      <c r="J10" s="6">
        <v>4.3243789378578798E-2</v>
      </c>
      <c r="K10" s="6">
        <v>4.4299837321748498E-2</v>
      </c>
      <c r="L10" s="49">
        <f t="shared" si="0"/>
        <v>1.4721093199421229E-2</v>
      </c>
      <c r="M10" s="51">
        <f>(L5-L10)/L5</f>
        <v>0.86592612987323037</v>
      </c>
      <c r="N10" s="43"/>
      <c r="O10" s="43"/>
      <c r="P10" s="43"/>
    </row>
    <row r="11" spans="1:16" ht="18" customHeight="1" x14ac:dyDescent="0.15">
      <c r="A11" s="6" t="s">
        <v>9</v>
      </c>
      <c r="B11" s="19">
        <v>7.8107516938526855E-2</v>
      </c>
      <c r="C11" s="19">
        <v>3.1709425545951297E-2</v>
      </c>
      <c r="D11" s="19">
        <v>5.7821669217751198E-2</v>
      </c>
      <c r="E11" s="19">
        <v>9.5627485422241199E-2</v>
      </c>
      <c r="F11" s="7">
        <v>7.8755449155718901E-2</v>
      </c>
      <c r="G11" s="6">
        <v>1.2287335876263201E-2</v>
      </c>
      <c r="H11" s="6">
        <v>1.9455579661868599E-2</v>
      </c>
      <c r="I11" s="6">
        <v>4.3089973529832799E-2</v>
      </c>
      <c r="J11" s="6">
        <v>0.14389595328129601</v>
      </c>
      <c r="K11" s="6">
        <v>0.225291971675779</v>
      </c>
      <c r="L11" s="49">
        <f t="shared" si="0"/>
        <v>5.2402824020348598E-2</v>
      </c>
      <c r="M11" s="51">
        <f>(L5-L11)/L5</f>
        <v>0.52273589149911748</v>
      </c>
      <c r="N11" s="43"/>
      <c r="O11" s="43"/>
      <c r="P11" s="43"/>
    </row>
    <row r="12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B8" sqref="B8:K10"/>
    </sheetView>
  </sheetViews>
  <sheetFormatPr defaultColWidth="9" defaultRowHeight="13.5" x14ac:dyDescent="0.15"/>
  <sheetData>
    <row r="2" spans="1:16" ht="18" customHeight="1" x14ac:dyDescent="0.15">
      <c r="A2" t="s">
        <v>35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40">
        <v>42750</v>
      </c>
      <c r="K3" s="20">
        <v>42751</v>
      </c>
      <c r="L3" s="42"/>
      <c r="M3" s="42"/>
      <c r="N3" s="42"/>
      <c r="O3" s="42"/>
      <c r="P3" s="42"/>
    </row>
    <row r="4" spans="1:16" ht="18" customHeight="1" x14ac:dyDescent="0.15">
      <c r="A4" s="6" t="s">
        <v>3</v>
      </c>
      <c r="B4" s="9">
        <v>0.90824687933136083</v>
      </c>
      <c r="C4" s="9">
        <v>0.92543777451809339</v>
      </c>
      <c r="D4" s="9">
        <v>0.95135535893055256</v>
      </c>
      <c r="E4" s="9">
        <v>0.91522828389839117</v>
      </c>
      <c r="F4" s="25">
        <v>0.92593459286812996</v>
      </c>
      <c r="G4" s="18">
        <v>0.98520242133043223</v>
      </c>
      <c r="H4" s="18">
        <v>0.97617647164450738</v>
      </c>
      <c r="I4" s="18">
        <v>0.92777480246460475</v>
      </c>
      <c r="J4" s="41">
        <v>0.90148446248425085</v>
      </c>
      <c r="K4" s="18">
        <v>0.89012306274708208</v>
      </c>
      <c r="L4" s="47">
        <f>(+B4+C4+D4+E4+F4+G4+H4+I4+J4+K4)/10</f>
        <v>0.93069641102174039</v>
      </c>
      <c r="M4" s="43"/>
      <c r="N4" s="43"/>
      <c r="O4" s="43"/>
      <c r="P4" s="43"/>
    </row>
    <row r="5" spans="1:16" ht="18" customHeight="1" x14ac:dyDescent="0.15">
      <c r="A5" s="6" t="s">
        <v>4</v>
      </c>
      <c r="B5" s="9">
        <v>0.65110838450921837</v>
      </c>
      <c r="C5" s="9">
        <v>0.52047198980076659</v>
      </c>
      <c r="D5" s="9">
        <v>0.44363716930764324</v>
      </c>
      <c r="E5" s="9">
        <v>0.52721082290130716</v>
      </c>
      <c r="F5" s="25">
        <v>0.44976120439683831</v>
      </c>
      <c r="G5" s="18">
        <v>0.54544624156303767</v>
      </c>
      <c r="H5" s="18">
        <v>0.63527463475105239</v>
      </c>
      <c r="I5" s="18">
        <v>0.47193150063944744</v>
      </c>
      <c r="J5" s="41">
        <v>0.55829443760014719</v>
      </c>
      <c r="K5" s="18">
        <v>0.46567798149746942</v>
      </c>
      <c r="L5" s="47">
        <f t="shared" ref="L5:L10" si="0">(+B5+C5+D5+E5+F5+G5+H5+I5+J5+K5)/10</f>
        <v>0.52688143669669274</v>
      </c>
      <c r="M5" s="43"/>
      <c r="N5" s="43"/>
      <c r="O5" s="43"/>
      <c r="P5" s="43"/>
    </row>
    <row r="6" spans="1:16" ht="18" customHeight="1" x14ac:dyDescent="0.15">
      <c r="A6" s="6" t="s">
        <v>5</v>
      </c>
      <c r="B6" s="9">
        <v>0.86358979117304624</v>
      </c>
      <c r="C6" s="9">
        <v>0.91545722041510014</v>
      </c>
      <c r="D6" s="9">
        <v>0.89590681919968429</v>
      </c>
      <c r="E6" s="9">
        <v>0.95406003345945367</v>
      </c>
      <c r="F6" s="25">
        <v>0.92281527939976127</v>
      </c>
      <c r="G6" s="18">
        <v>0.82763600352387701</v>
      </c>
      <c r="H6" s="18">
        <v>0.8094358425830912</v>
      </c>
      <c r="I6" s="18">
        <v>0.8925701421201705</v>
      </c>
      <c r="J6" s="41">
        <v>0.90271912675772592</v>
      </c>
      <c r="K6" s="18">
        <v>0.9067910718734864</v>
      </c>
      <c r="L6" s="47">
        <f t="shared" si="0"/>
        <v>0.88909813305053975</v>
      </c>
      <c r="M6" s="43"/>
      <c r="N6" s="43"/>
      <c r="O6" s="43"/>
      <c r="P6" s="43"/>
    </row>
    <row r="7" spans="1:16" ht="18" customHeight="1" x14ac:dyDescent="0.15">
      <c r="A7" s="6" t="s">
        <v>6</v>
      </c>
      <c r="B7" s="9">
        <v>0.96535365525199601</v>
      </c>
      <c r="C7" s="9">
        <v>0.83262231791749675</v>
      </c>
      <c r="D7" s="9">
        <v>0.63884274460476831</v>
      </c>
      <c r="E7" s="9">
        <v>0.60064983869611044</v>
      </c>
      <c r="F7" s="25">
        <v>0.5761153799551707</v>
      </c>
      <c r="G7" s="18">
        <v>0.73318555707468169</v>
      </c>
      <c r="H7" s="18">
        <v>0.70393897112366366</v>
      </c>
      <c r="I7" s="18">
        <v>0.57084641249540358</v>
      </c>
      <c r="J7" s="41">
        <v>0.69358044036312538</v>
      </c>
      <c r="K7" s="18">
        <v>0.72710516654186197</v>
      </c>
      <c r="L7" s="47">
        <f t="shared" si="0"/>
        <v>0.70422404840242792</v>
      </c>
      <c r="M7" s="43"/>
      <c r="N7" s="43"/>
      <c r="O7" s="43"/>
      <c r="P7" s="43"/>
    </row>
    <row r="8" spans="1:16" ht="18" customHeight="1" x14ac:dyDescent="0.15">
      <c r="A8" s="6" t="s">
        <v>7</v>
      </c>
      <c r="B8" s="9">
        <v>0.73957530765899904</v>
      </c>
      <c r="C8" s="9">
        <v>0.77269645391600539</v>
      </c>
      <c r="D8" s="9">
        <v>0.61477466006011361</v>
      </c>
      <c r="E8" s="9">
        <v>0.66790166884851232</v>
      </c>
      <c r="F8" s="25">
        <v>0.477708015037067</v>
      </c>
      <c r="G8" s="18">
        <v>0.67765418261102761</v>
      </c>
      <c r="H8" s="18">
        <v>0.65056258553045254</v>
      </c>
      <c r="I8" s="18">
        <v>0.5743745241756042</v>
      </c>
      <c r="J8" s="41">
        <v>0.73640774012209076</v>
      </c>
      <c r="K8" s="18">
        <v>0.72837783057524386</v>
      </c>
      <c r="L8" s="47">
        <f t="shared" si="0"/>
        <v>0.66400329685351156</v>
      </c>
      <c r="M8" s="43"/>
      <c r="N8" s="43"/>
      <c r="O8" s="43"/>
      <c r="P8" s="43"/>
    </row>
    <row r="9" spans="1:16" ht="18" customHeight="1" x14ac:dyDescent="0.15">
      <c r="A9" s="6" t="s">
        <v>8</v>
      </c>
      <c r="B9" s="9">
        <v>0.86762076944460154</v>
      </c>
      <c r="C9" s="9">
        <v>0.89744561146199986</v>
      </c>
      <c r="D9" s="9">
        <v>0.88921882926617102</v>
      </c>
      <c r="E9" s="9">
        <v>0.80859458495315639</v>
      </c>
      <c r="F9" s="25">
        <v>0.90832399072569259</v>
      </c>
      <c r="G9" s="18">
        <v>0.62295999245117939</v>
      </c>
      <c r="H9" s="18">
        <v>0.60844716585232417</v>
      </c>
      <c r="I9" s="18">
        <v>0.89962558092960354</v>
      </c>
      <c r="J9" s="41">
        <v>0.88982414292728695</v>
      </c>
      <c r="K9" s="18">
        <v>0.88439136455941347</v>
      </c>
      <c r="L9" s="47">
        <f t="shared" si="0"/>
        <v>0.82764520325714286</v>
      </c>
      <c r="M9" s="43"/>
      <c r="N9" s="43"/>
      <c r="O9" s="43"/>
      <c r="P9" s="43"/>
    </row>
    <row r="10" spans="1:16" ht="18" customHeight="1" x14ac:dyDescent="0.15">
      <c r="A10" s="6" t="s">
        <v>9</v>
      </c>
      <c r="B10" s="9">
        <v>0.43882864041497704</v>
      </c>
      <c r="C10" s="9">
        <v>0.68294104782314979</v>
      </c>
      <c r="D10" s="9">
        <v>0.4944596355055233</v>
      </c>
      <c r="E10" s="9">
        <v>0.53785379633356178</v>
      </c>
      <c r="F10" s="25">
        <v>0.39990494781966335</v>
      </c>
      <c r="G10" s="18">
        <v>0.64215738699611924</v>
      </c>
      <c r="H10" s="18">
        <v>0.55603351859202066</v>
      </c>
      <c r="I10" s="18">
        <v>0.57504110348701709</v>
      </c>
      <c r="J10" s="41">
        <v>0.63338411804597294</v>
      </c>
      <c r="K10" s="18">
        <v>0.41205884725971148</v>
      </c>
      <c r="L10" s="47">
        <f t="shared" si="0"/>
        <v>0.53726630422777166</v>
      </c>
      <c r="M10" s="43"/>
      <c r="N10" s="43"/>
      <c r="O10" s="43"/>
      <c r="P10" s="43"/>
    </row>
    <row r="11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7"/>
  <sheetViews>
    <sheetView tabSelected="1" topLeftCell="A81" workbookViewId="0">
      <selection activeCell="O85" sqref="O85"/>
    </sheetView>
  </sheetViews>
  <sheetFormatPr defaultColWidth="9" defaultRowHeight="13.5" x14ac:dyDescent="0.15"/>
  <cols>
    <col min="1" max="1" width="14.375" customWidth="1"/>
  </cols>
  <sheetData>
    <row r="3" spans="1:1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</row>
    <row r="4" spans="1:11" x14ac:dyDescent="0.15">
      <c r="A4" s="6" t="s">
        <v>42</v>
      </c>
      <c r="B4" s="8">
        <v>1.5169682444584174</v>
      </c>
      <c r="C4" s="8">
        <v>1.3413110186176542</v>
      </c>
      <c r="D4" s="8">
        <v>2.3512552832565285</v>
      </c>
      <c r="E4" s="8">
        <v>2.4409133971203758</v>
      </c>
      <c r="F4" s="10">
        <v>1.7719242518036875</v>
      </c>
      <c r="G4" s="26">
        <v>2.3204649664385646</v>
      </c>
      <c r="H4" s="26">
        <v>1.8394496691142923</v>
      </c>
      <c r="I4" s="26">
        <v>1.4039141890157185</v>
      </c>
      <c r="J4" s="26">
        <v>3.9841215028431991</v>
      </c>
      <c r="K4" s="26">
        <v>3.4874284892544432</v>
      </c>
    </row>
    <row r="5" spans="1:11" x14ac:dyDescent="0.15">
      <c r="A5" s="6" t="s">
        <v>43</v>
      </c>
      <c r="B5" s="8">
        <v>0.13918657038428706</v>
      </c>
      <c r="C5" s="8">
        <v>0.1000111346115353</v>
      </c>
      <c r="D5" s="8">
        <v>0.11437596931665568</v>
      </c>
      <c r="E5" s="8">
        <v>0.20692041752930193</v>
      </c>
      <c r="F5" s="10">
        <v>0.13123829111667434</v>
      </c>
      <c r="G5" s="26">
        <v>3.4337262890850699E-2</v>
      </c>
      <c r="H5" s="26">
        <v>4.3822181350645827E-2</v>
      </c>
      <c r="I5" s="26">
        <v>0.10139797962440436</v>
      </c>
      <c r="J5" s="26">
        <v>0.39249787138065201</v>
      </c>
      <c r="K5" s="26">
        <v>0.38318796128784899</v>
      </c>
    </row>
    <row r="6" spans="1:11" x14ac:dyDescent="0.15">
      <c r="A6" s="6" t="s">
        <v>44</v>
      </c>
      <c r="B6" s="44">
        <v>0.90824687933136083</v>
      </c>
      <c r="C6" s="44">
        <v>0.92543777451809339</v>
      </c>
      <c r="D6" s="44">
        <v>0.95135535893055256</v>
      </c>
      <c r="E6" s="44">
        <v>0.91522828389839117</v>
      </c>
      <c r="F6" s="45">
        <v>0.92593459286812996</v>
      </c>
      <c r="G6" s="46">
        <v>0.98520242133043223</v>
      </c>
      <c r="H6" s="46">
        <v>0.97617647164450738</v>
      </c>
      <c r="I6" s="46">
        <v>0.92777480246460475</v>
      </c>
      <c r="J6" s="46">
        <v>0.90148446248425085</v>
      </c>
      <c r="K6" s="46">
        <v>0.89012306274708208</v>
      </c>
    </row>
    <row r="29" spans="1:11" x14ac:dyDescent="0.15">
      <c r="A29" s="6" t="s">
        <v>1</v>
      </c>
      <c r="B29" s="20">
        <v>42742</v>
      </c>
      <c r="C29" s="20">
        <v>42743</v>
      </c>
      <c r="D29" s="20">
        <v>42744</v>
      </c>
      <c r="E29" s="20">
        <v>42745</v>
      </c>
      <c r="F29" s="20">
        <v>42746</v>
      </c>
      <c r="G29" s="20">
        <v>42747</v>
      </c>
      <c r="H29" s="20">
        <v>42748</v>
      </c>
      <c r="I29" s="20">
        <v>42749</v>
      </c>
      <c r="J29" s="20">
        <v>42750</v>
      </c>
      <c r="K29" s="20">
        <v>42751</v>
      </c>
    </row>
    <row r="30" spans="1:11" x14ac:dyDescent="0.15">
      <c r="A30" s="56" t="s">
        <v>42</v>
      </c>
      <c r="B30" s="19">
        <v>0.13918657038428706</v>
      </c>
      <c r="C30" s="19">
        <v>0.1000111346115353</v>
      </c>
      <c r="D30" s="19">
        <v>0.11437596931665568</v>
      </c>
      <c r="E30" s="19">
        <v>0.20692041752930193</v>
      </c>
      <c r="F30" s="7">
        <v>0.13123829111667434</v>
      </c>
      <c r="G30" s="60">
        <v>3.4337262890850699E-2</v>
      </c>
      <c r="H30" s="60">
        <v>4.3822181350645827E-2</v>
      </c>
      <c r="I30" s="60">
        <v>0.10139797962440436</v>
      </c>
      <c r="J30" s="60">
        <v>0.39249787138065201</v>
      </c>
      <c r="K30" s="60">
        <v>0.38318796128784899</v>
      </c>
    </row>
    <row r="31" spans="1:11" x14ac:dyDescent="0.15">
      <c r="A31" s="56" t="s">
        <v>45</v>
      </c>
      <c r="B31" s="19">
        <v>4.8561027395995299E-2</v>
      </c>
      <c r="C31" s="19">
        <v>4.7958140378037202E-2</v>
      </c>
      <c r="D31" s="19">
        <v>6.3634538052196696E-2</v>
      </c>
      <c r="E31" s="19">
        <v>9.7829733928596604E-2</v>
      </c>
      <c r="F31" s="7">
        <v>7.2212399241056005E-2</v>
      </c>
      <c r="G31" s="60">
        <v>1.5608131901474217E-2</v>
      </c>
      <c r="H31" s="60">
        <v>1.5983061099119917E-2</v>
      </c>
      <c r="I31" s="60">
        <v>5.3545078938451098E-2</v>
      </c>
      <c r="J31" s="60">
        <v>0.173368493018936</v>
      </c>
      <c r="K31" s="60">
        <v>0.20474576494119301</v>
      </c>
    </row>
    <row r="32" spans="1:11" x14ac:dyDescent="0.15">
      <c r="A32" s="56" t="s">
        <v>46</v>
      </c>
      <c r="B32" s="19">
        <v>1.8986469132028082E-2</v>
      </c>
      <c r="C32" s="19">
        <v>8.4552193094987807E-3</v>
      </c>
      <c r="D32" s="19">
        <v>1.190575845329E-2</v>
      </c>
      <c r="E32" s="19">
        <v>9.5059170578520001E-3</v>
      </c>
      <c r="F32" s="7">
        <v>1.01295908318933E-2</v>
      </c>
      <c r="G32" s="60">
        <v>5.9185078599182997E-3</v>
      </c>
      <c r="H32" s="60">
        <v>8.3509370652567992E-3</v>
      </c>
      <c r="I32" s="60">
        <v>1.0893170540351601E-2</v>
      </c>
      <c r="J32" s="60">
        <v>3.8182535673643603E-2</v>
      </c>
      <c r="K32" s="60">
        <v>3.5716539142624397E-2</v>
      </c>
    </row>
    <row r="33" spans="1:11" x14ac:dyDescent="0.15">
      <c r="A33" s="56" t="s">
        <v>47</v>
      </c>
      <c r="B33" s="19">
        <v>4.8223059018263218E-3</v>
      </c>
      <c r="C33" s="19">
        <v>1.6739631893719999E-2</v>
      </c>
      <c r="D33" s="19">
        <v>4.1307711161572599E-2</v>
      </c>
      <c r="E33" s="19">
        <v>8.2633702117394903E-2</v>
      </c>
      <c r="F33" s="7">
        <v>5.5629893165324198E-2</v>
      </c>
      <c r="G33" s="60">
        <v>9.1616776698025346E-3</v>
      </c>
      <c r="H33" s="60">
        <v>1.2974040098277601E-2</v>
      </c>
      <c r="I33" s="60">
        <v>4.3515306721531102E-2</v>
      </c>
      <c r="J33" s="60">
        <v>0.12026902490687</v>
      </c>
      <c r="K33" s="60">
        <v>0.104570014878811</v>
      </c>
    </row>
    <row r="54" spans="1:11" x14ac:dyDescent="0.15">
      <c r="A54" s="6" t="s">
        <v>1</v>
      </c>
      <c r="B54" s="20">
        <v>42742</v>
      </c>
      <c r="C54" s="20">
        <v>42743</v>
      </c>
      <c r="D54" s="20">
        <v>42744</v>
      </c>
      <c r="E54" s="20">
        <v>42745</v>
      </c>
      <c r="F54" s="20">
        <v>42746</v>
      </c>
      <c r="G54" s="20">
        <v>42747</v>
      </c>
      <c r="H54" s="20">
        <v>42748</v>
      </c>
      <c r="I54" s="20">
        <v>42749</v>
      </c>
      <c r="J54" s="20">
        <v>42750</v>
      </c>
      <c r="K54" s="20">
        <v>42751</v>
      </c>
    </row>
    <row r="55" spans="1:11" x14ac:dyDescent="0.15">
      <c r="A55" s="56" t="s">
        <v>50</v>
      </c>
      <c r="B55" s="57">
        <v>0.65110838450921837</v>
      </c>
      <c r="C55" s="57">
        <v>0.52047198980076659</v>
      </c>
      <c r="D55" s="57">
        <v>0.44363716930764324</v>
      </c>
      <c r="E55" s="57">
        <v>0.52721082290130716</v>
      </c>
      <c r="F55" s="58">
        <v>0.44976120439683831</v>
      </c>
      <c r="G55" s="59">
        <v>0.54544624156303767</v>
      </c>
      <c r="H55" s="59">
        <v>0.63527463475105239</v>
      </c>
      <c r="I55" s="59">
        <v>0.47193150063944744</v>
      </c>
      <c r="J55" s="59">
        <v>0.55829443760014719</v>
      </c>
      <c r="K55" s="59">
        <v>0.46567798149746942</v>
      </c>
    </row>
    <row r="56" spans="1:11" x14ac:dyDescent="0.15">
      <c r="A56" s="56" t="s">
        <v>49</v>
      </c>
      <c r="B56" s="57">
        <v>0.86358979117304624</v>
      </c>
      <c r="C56" s="57">
        <v>0.91545722041510014</v>
      </c>
      <c r="D56" s="57">
        <v>0.89590681919968429</v>
      </c>
      <c r="E56" s="57">
        <v>0.95406003345945367</v>
      </c>
      <c r="F56" s="58">
        <v>0.92281527939976127</v>
      </c>
      <c r="G56" s="59">
        <v>0.82763600352387701</v>
      </c>
      <c r="H56" s="59">
        <v>0.8094358425830912</v>
      </c>
      <c r="I56" s="59">
        <v>0.8925701421201705</v>
      </c>
      <c r="J56" s="59">
        <v>0.90271912675772592</v>
      </c>
      <c r="K56" s="59">
        <v>0.9067910718734864</v>
      </c>
    </row>
    <row r="57" spans="1:11" x14ac:dyDescent="0.15">
      <c r="A57" s="56" t="s">
        <v>48</v>
      </c>
      <c r="B57" s="57">
        <v>0.96535365525199601</v>
      </c>
      <c r="C57" s="57">
        <v>0.83262231791749675</v>
      </c>
      <c r="D57" s="57">
        <v>0.63884274460476831</v>
      </c>
      <c r="E57" s="57">
        <v>0.60064983869611044</v>
      </c>
      <c r="F57" s="58">
        <v>0.5761153799551707</v>
      </c>
      <c r="G57" s="59">
        <v>0.73318555707468169</v>
      </c>
      <c r="H57" s="59">
        <v>0.70393897112366366</v>
      </c>
      <c r="I57" s="59">
        <v>0.57084641249540358</v>
      </c>
      <c r="J57" s="59">
        <v>0.69358044036312538</v>
      </c>
      <c r="K57" s="59">
        <v>0.72710516654186197</v>
      </c>
    </row>
    <row r="80" spans="1:11" x14ac:dyDescent="0.15">
      <c r="A80" s="6" t="s">
        <v>1</v>
      </c>
      <c r="B80" s="20">
        <v>42742</v>
      </c>
      <c r="C80" s="20">
        <v>42743</v>
      </c>
      <c r="D80" s="20">
        <v>42744</v>
      </c>
      <c r="E80" s="20">
        <v>42745</v>
      </c>
      <c r="F80" s="20">
        <v>42746</v>
      </c>
      <c r="G80" s="20">
        <v>42747</v>
      </c>
      <c r="H80" s="20">
        <v>42748</v>
      </c>
      <c r="I80" s="20">
        <v>42749</v>
      </c>
      <c r="J80" s="20">
        <v>42750</v>
      </c>
      <c r="K80" s="20">
        <v>42751</v>
      </c>
    </row>
    <row r="81" spans="1:11" x14ac:dyDescent="0.15">
      <c r="A81" s="56" t="s">
        <v>42</v>
      </c>
      <c r="B81" s="19">
        <v>0.13918657038428706</v>
      </c>
      <c r="C81" s="19">
        <v>0.1000111346115353</v>
      </c>
      <c r="D81" s="19">
        <v>0.11437596931665568</v>
      </c>
      <c r="E81" s="19">
        <v>0.20692041752930193</v>
      </c>
      <c r="F81" s="7">
        <v>0.13123829111667434</v>
      </c>
      <c r="G81" s="60">
        <v>3.4337262890850699E-2</v>
      </c>
      <c r="H81" s="60">
        <v>4.3822181350645827E-2</v>
      </c>
      <c r="I81" s="60">
        <v>0.10139797962440436</v>
      </c>
      <c r="J81" s="60">
        <v>0.39249787138065201</v>
      </c>
      <c r="K81" s="60">
        <v>0.38318796128784899</v>
      </c>
    </row>
    <row r="82" spans="1:11" x14ac:dyDescent="0.15">
      <c r="A82" s="56" t="s">
        <v>51</v>
      </c>
      <c r="B82" s="19">
        <v>3.6247619770327033E-2</v>
      </c>
      <c r="C82" s="19">
        <v>2.27328855450857E-2</v>
      </c>
      <c r="D82" s="19">
        <v>4.40605216609627E-2</v>
      </c>
      <c r="E82" s="19">
        <v>6.8717925342650199E-2</v>
      </c>
      <c r="F82" s="7">
        <v>6.8544707570471097E-2</v>
      </c>
      <c r="G82" s="60">
        <v>1.1068473073451299E-2</v>
      </c>
      <c r="H82" s="60">
        <v>1.5313109747585299E-2</v>
      </c>
      <c r="I82" s="60">
        <v>4.3157563325269502E-2</v>
      </c>
      <c r="J82" s="60">
        <v>0.103459400914495</v>
      </c>
      <c r="K82" s="60">
        <v>0.104082345342455</v>
      </c>
    </row>
    <row r="83" spans="1:11" x14ac:dyDescent="0.15">
      <c r="A83" s="56" t="s">
        <v>52</v>
      </c>
      <c r="B83" s="19">
        <v>1.8425411091116731E-2</v>
      </c>
      <c r="C83" s="19">
        <v>1.0256580757077629E-2</v>
      </c>
      <c r="D83" s="19">
        <v>1.2670703784715623E-2</v>
      </c>
      <c r="E83" s="19">
        <v>3.9605688398862221E-2</v>
      </c>
      <c r="F83" s="7">
        <v>1.20314027935565E-2</v>
      </c>
      <c r="G83" s="60">
        <v>1.2946521859572188E-2</v>
      </c>
      <c r="H83" s="60">
        <v>1.71586993063788E-2</v>
      </c>
      <c r="I83" s="60">
        <v>1.0177763299711482E-2</v>
      </c>
      <c r="J83" s="60">
        <v>4.3243789378578798E-2</v>
      </c>
      <c r="K83" s="60">
        <v>4.4299837321748498E-2</v>
      </c>
    </row>
    <row r="84" spans="1:11" x14ac:dyDescent="0.15">
      <c r="A84" s="56" t="s">
        <v>53</v>
      </c>
      <c r="B84" s="19">
        <v>7.8107516938526855E-2</v>
      </c>
      <c r="C84" s="19">
        <v>3.1709425545951297E-2</v>
      </c>
      <c r="D84" s="19">
        <v>5.7821669217751198E-2</v>
      </c>
      <c r="E84" s="19">
        <v>9.5627485422241199E-2</v>
      </c>
      <c r="F84" s="7">
        <v>7.8755449155718901E-2</v>
      </c>
      <c r="G84" s="60">
        <v>1.2287335876263201E-2</v>
      </c>
      <c r="H84" s="60">
        <v>1.9455579661868599E-2</v>
      </c>
      <c r="I84" s="60">
        <v>4.3089973529832799E-2</v>
      </c>
      <c r="J84" s="60">
        <v>0.14389595328129601</v>
      </c>
      <c r="K84" s="60">
        <v>0.225291971675779</v>
      </c>
    </row>
    <row r="104" spans="1:11" x14ac:dyDescent="0.15">
      <c r="A104" s="6" t="s">
        <v>1</v>
      </c>
      <c r="B104" s="20">
        <v>42742</v>
      </c>
      <c r="C104" s="20">
        <v>42743</v>
      </c>
      <c r="D104" s="20">
        <v>42744</v>
      </c>
      <c r="E104" s="20">
        <v>42745</v>
      </c>
      <c r="F104" s="20">
        <v>42746</v>
      </c>
      <c r="G104" s="20">
        <v>42747</v>
      </c>
      <c r="H104" s="20">
        <v>42748</v>
      </c>
      <c r="I104" s="20">
        <v>42749</v>
      </c>
      <c r="J104" s="20">
        <v>42750</v>
      </c>
      <c r="K104" s="20">
        <v>42751</v>
      </c>
    </row>
    <row r="105" spans="1:11" x14ac:dyDescent="0.15">
      <c r="A105" s="56" t="s">
        <v>55</v>
      </c>
      <c r="B105" s="57">
        <v>0.73957530765899904</v>
      </c>
      <c r="C105" s="57">
        <v>0.77269645391600539</v>
      </c>
      <c r="D105" s="57">
        <v>0.61477466006011361</v>
      </c>
      <c r="E105" s="57">
        <v>0.66790166884851232</v>
      </c>
      <c r="F105" s="58">
        <v>0.477708015037067</v>
      </c>
      <c r="G105" s="59">
        <v>0.67765418261102761</v>
      </c>
      <c r="H105" s="59">
        <v>0.65056258553045254</v>
      </c>
      <c r="I105" s="59">
        <v>0.5743745241756042</v>
      </c>
      <c r="J105" s="59">
        <v>0.73640774012209076</v>
      </c>
      <c r="K105" s="59">
        <v>0.72837783057524386</v>
      </c>
    </row>
    <row r="106" spans="1:11" x14ac:dyDescent="0.15">
      <c r="A106" s="56" t="s">
        <v>54</v>
      </c>
      <c r="B106" s="57">
        <v>0.86762076944460154</v>
      </c>
      <c r="C106" s="57">
        <v>0.89744561146199986</v>
      </c>
      <c r="D106" s="57">
        <v>0.88921882926617102</v>
      </c>
      <c r="E106" s="57">
        <v>0.80859458495315639</v>
      </c>
      <c r="F106" s="58">
        <v>0.90832399072569259</v>
      </c>
      <c r="G106" s="59">
        <v>0.62295999245117939</v>
      </c>
      <c r="H106" s="59">
        <v>0.60844716585232417</v>
      </c>
      <c r="I106" s="59">
        <v>0.89962558092960354</v>
      </c>
      <c r="J106" s="59">
        <v>0.88982414292728695</v>
      </c>
      <c r="K106" s="59">
        <v>0.88439136455941347</v>
      </c>
    </row>
    <row r="107" spans="1:11" x14ac:dyDescent="0.15">
      <c r="A107" s="56" t="s">
        <v>56</v>
      </c>
      <c r="B107" s="57">
        <v>0.43882864041497704</v>
      </c>
      <c r="C107" s="57">
        <v>0.68294104782314979</v>
      </c>
      <c r="D107" s="57">
        <v>0.4944596355055233</v>
      </c>
      <c r="E107" s="57">
        <v>0.53785379633356178</v>
      </c>
      <c r="F107" s="58">
        <v>0.39990494781966335</v>
      </c>
      <c r="G107" s="59">
        <v>0.64215738699611924</v>
      </c>
      <c r="H107" s="59">
        <v>0.55603351859202066</v>
      </c>
      <c r="I107" s="59">
        <v>0.57504110348701709</v>
      </c>
      <c r="J107" s="59">
        <v>0.63338411804597294</v>
      </c>
      <c r="K107" s="59">
        <v>0.41205884725971148</v>
      </c>
    </row>
  </sheetData>
  <phoneticPr fontId="4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16384" width="9" style="1"/>
  </cols>
  <sheetData>
    <row r="2" spans="1:40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0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X3" s="34"/>
      <c r="Y3" s="52"/>
      <c r="Z3" s="53"/>
      <c r="AA3" s="35"/>
      <c r="AB3" s="53"/>
      <c r="AC3" s="53"/>
      <c r="AD3" s="35"/>
      <c r="AE3" s="35"/>
      <c r="AF3" s="36"/>
      <c r="AG3" s="35"/>
      <c r="AH3" s="35"/>
      <c r="AI3" s="35"/>
      <c r="AJ3" s="37"/>
      <c r="AK3" s="35"/>
      <c r="AL3" s="35"/>
      <c r="AM3" s="35"/>
      <c r="AN3" s="36"/>
    </row>
    <row r="4" spans="1:40" ht="18" customHeight="1" x14ac:dyDescent="0.15">
      <c r="A4" s="6" t="s">
        <v>2</v>
      </c>
      <c r="B4" s="19">
        <v>305.555555555556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19">
        <v>23.3874</v>
      </c>
      <c r="I4" s="6">
        <v>0.54500000000000004</v>
      </c>
      <c r="J4" s="6">
        <v>0.54900000000000004</v>
      </c>
      <c r="K4" s="6">
        <v>0.54700000000000004</v>
      </c>
      <c r="L4" s="6"/>
      <c r="M4" s="19">
        <v>3.5129250000000001</v>
      </c>
      <c r="N4" s="6"/>
      <c r="O4" s="6">
        <v>73.443671044204933</v>
      </c>
      <c r="P4" s="6"/>
      <c r="Q4" s="6">
        <v>127.34702716005833</v>
      </c>
      <c r="R4" s="18"/>
      <c r="S4" s="6">
        <v>1.5169682444584174</v>
      </c>
      <c r="T4" s="6"/>
      <c r="X4" s="21"/>
      <c r="Y4" s="21"/>
      <c r="Z4" s="21"/>
      <c r="AA4" s="21"/>
      <c r="AB4" s="21"/>
      <c r="AC4" s="21"/>
      <c r="AD4" s="21"/>
      <c r="AE4" s="21"/>
      <c r="AF4" s="16"/>
      <c r="AG4" s="21"/>
      <c r="AH4" s="21"/>
      <c r="AI4" s="21"/>
      <c r="AJ4" s="18"/>
      <c r="AK4" s="21"/>
      <c r="AL4" s="21"/>
      <c r="AM4" s="21"/>
      <c r="AN4" s="16"/>
    </row>
    <row r="5" spans="1:40" ht="18" customHeight="1" x14ac:dyDescent="0.15">
      <c r="A5" s="6" t="s">
        <v>3</v>
      </c>
      <c r="B5" s="19">
        <v>142.39482200647299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v>0.53398058252427205</v>
      </c>
      <c r="H5" s="19">
        <v>6.1993499999999999</v>
      </c>
      <c r="I5" s="6">
        <v>0.36499999999999999</v>
      </c>
      <c r="J5" s="6">
        <v>0.36899999999999999</v>
      </c>
      <c r="K5" s="6">
        <v>0.36699999999999999</v>
      </c>
      <c r="L5" s="6">
        <v>0.73492778162600403</v>
      </c>
      <c r="M5" s="19">
        <v>1.7887299999999999</v>
      </c>
      <c r="N5" s="6">
        <v>0.49081463452820701</v>
      </c>
      <c r="O5" s="6">
        <v>26.971451386980892</v>
      </c>
      <c r="P5" s="6">
        <f>(O4-O5)/O4</f>
        <v>0.63276003223276966</v>
      </c>
      <c r="Q5" s="6">
        <v>42.445382313851624</v>
      </c>
      <c r="R5" s="18">
        <f>(Q4-Q5)/Q4</f>
        <v>0.66669514585131695</v>
      </c>
      <c r="S5" s="6">
        <v>0.13918657038428706</v>
      </c>
      <c r="T5" s="6">
        <f>(S4-S5)/S4</f>
        <v>0.90824687933136083</v>
      </c>
      <c r="X5" s="21"/>
      <c r="Y5" s="21"/>
      <c r="Z5" s="21"/>
      <c r="AA5" s="21"/>
      <c r="AB5" s="21"/>
      <c r="AC5" s="21"/>
      <c r="AD5" s="21"/>
      <c r="AE5" s="21"/>
      <c r="AF5" s="6"/>
      <c r="AG5" s="21"/>
      <c r="AH5" s="21"/>
      <c r="AI5" s="21"/>
      <c r="AJ5" s="18"/>
      <c r="AK5" s="21"/>
      <c r="AL5" s="21"/>
      <c r="AM5" s="21"/>
      <c r="AN5" s="16"/>
    </row>
    <row r="6" spans="1:40" ht="18" customHeight="1" x14ac:dyDescent="0.15">
      <c r="A6" s="6" t="s">
        <v>4</v>
      </c>
      <c r="B6" s="19">
        <v>100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v>0.29772727272727201</v>
      </c>
      <c r="H6" s="19">
        <v>8.0459999999999994</v>
      </c>
      <c r="I6" s="6">
        <v>0.28100000000000003</v>
      </c>
      <c r="J6" s="6">
        <v>0.29299999999999998</v>
      </c>
      <c r="K6" s="6">
        <v>0.28699999999999998</v>
      </c>
      <c r="L6" s="6">
        <v>-0.29787800333906</v>
      </c>
      <c r="M6" s="19">
        <v>1.7779199999999999</v>
      </c>
      <c r="N6" s="6">
        <v>6.0433939163538099E-3</v>
      </c>
      <c r="O6" s="6">
        <v>21.409154641964601</v>
      </c>
      <c r="P6" s="6">
        <f t="shared" ref="P6" si="0">(O5-O6)/O5</f>
        <v>0.20622904808531026</v>
      </c>
      <c r="Q6" s="6">
        <v>35.162882930728429</v>
      </c>
      <c r="R6" s="18">
        <f t="shared" ref="R6" si="1">(Q5-Q6)/Q5</f>
        <v>0.17157341944229879</v>
      </c>
      <c r="S6" s="6">
        <v>4.8561027395995299E-2</v>
      </c>
      <c r="T6" s="6">
        <f t="shared" ref="T6" si="2">(S5-S6)/S5</f>
        <v>0.65110838450921837</v>
      </c>
      <c r="X6" s="21"/>
      <c r="Y6" s="21"/>
      <c r="Z6" s="21"/>
      <c r="AA6" s="21"/>
      <c r="AB6" s="21"/>
      <c r="AC6" s="21"/>
      <c r="AD6" s="21"/>
      <c r="AE6" s="21"/>
      <c r="AF6" s="16"/>
      <c r="AG6" s="21"/>
      <c r="AH6" s="21"/>
      <c r="AI6" s="21"/>
      <c r="AJ6" s="18"/>
      <c r="AK6" s="21"/>
      <c r="AL6" s="21"/>
      <c r="AM6" s="21"/>
      <c r="AN6" s="16"/>
    </row>
    <row r="7" spans="1:40" ht="18" customHeight="1" x14ac:dyDescent="0.15">
      <c r="A7" s="6" t="s">
        <v>5</v>
      </c>
      <c r="B7" s="19">
        <v>11.111111111111301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v>0.921969696969696</v>
      </c>
      <c r="H7" s="19">
        <v>1.5117</v>
      </c>
      <c r="I7" s="6">
        <v>0.32500000000000001</v>
      </c>
      <c r="J7" s="6">
        <v>0.318</v>
      </c>
      <c r="K7" s="6">
        <v>0.192</v>
      </c>
      <c r="L7" s="6">
        <v>0.75615185462992096</v>
      </c>
      <c r="M7" s="19">
        <v>2.0481699999999998</v>
      </c>
      <c r="N7" s="6">
        <v>-0.14504145399249699</v>
      </c>
      <c r="O7" s="6">
        <v>8.5442564210526992</v>
      </c>
      <c r="P7" s="6">
        <f>(O5-O7)/O5</f>
        <v>0.68321109982323736</v>
      </c>
      <c r="Q7" s="6">
        <v>25.426285662382597</v>
      </c>
      <c r="R7" s="18">
        <f>(Q5-Q7)/Q5</f>
        <v>0.40096462144281397</v>
      </c>
      <c r="S7" s="6">
        <v>1.8986469132028082E-2</v>
      </c>
      <c r="T7" s="6">
        <f>(S5-S7)/S5</f>
        <v>0.86358979117304624</v>
      </c>
      <c r="X7" s="21"/>
      <c r="Y7" s="21"/>
      <c r="Z7" s="21"/>
      <c r="AA7" s="21"/>
      <c r="AB7" s="21"/>
      <c r="AC7" s="21"/>
      <c r="AD7" s="21"/>
      <c r="AE7" s="21"/>
      <c r="AF7" s="16"/>
      <c r="AG7" s="21"/>
      <c r="AH7" s="21"/>
      <c r="AI7" s="21"/>
      <c r="AJ7" s="18"/>
      <c r="AK7" s="21"/>
      <c r="AL7" s="21"/>
      <c r="AM7" s="21"/>
      <c r="AN7" s="16"/>
    </row>
    <row r="8" spans="1:40" ht="18" customHeight="1" x14ac:dyDescent="0.15">
      <c r="A8" s="6" t="s">
        <v>6</v>
      </c>
      <c r="B8" s="19">
        <v>27.7777777777778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v>0.80492424242424299</v>
      </c>
      <c r="H8" s="19">
        <v>2.7901500000000001</v>
      </c>
      <c r="I8" s="6">
        <v>0.32300000000000001</v>
      </c>
      <c r="J8" s="6">
        <v>0.307</v>
      </c>
      <c r="K8" s="6">
        <v>0.184</v>
      </c>
      <c r="L8" s="6">
        <v>0.54992862154903299</v>
      </c>
      <c r="M8" s="19">
        <v>1.9616899999999999</v>
      </c>
      <c r="N8" s="6">
        <v>-9.6694302661665094E-2</v>
      </c>
      <c r="O8" s="6">
        <v>18.235162674487412</v>
      </c>
      <c r="P8" s="6">
        <f>(O5-O8)/O5</f>
        <v>0.32390873546799498</v>
      </c>
      <c r="Q8" s="6">
        <v>23.462869681269694</v>
      </c>
      <c r="R8" s="18">
        <f>(Q5-Q8)/Q5</f>
        <v>0.44722209102089244</v>
      </c>
      <c r="S8" s="6">
        <v>4.8223059018263218E-3</v>
      </c>
      <c r="T8" s="6">
        <f>(S5-S8)/S5</f>
        <v>0.96535365525199601</v>
      </c>
      <c r="X8" s="21"/>
      <c r="Y8" s="21"/>
      <c r="Z8" s="21"/>
      <c r="AA8" s="21"/>
      <c r="AB8" s="21"/>
      <c r="AC8" s="21"/>
      <c r="AD8" s="21"/>
      <c r="AE8" s="21"/>
      <c r="AF8" s="16"/>
      <c r="AG8" s="21"/>
      <c r="AH8" s="21"/>
      <c r="AI8" s="21"/>
      <c r="AJ8" s="18"/>
      <c r="AK8" s="21"/>
      <c r="AL8" s="21"/>
      <c r="AM8" s="21"/>
      <c r="AN8" s="16"/>
    </row>
    <row r="9" spans="1:40" ht="18" customHeight="1" x14ac:dyDescent="0.15">
      <c r="A9" s="6" t="s">
        <v>7</v>
      </c>
      <c r="B9" s="19">
        <v>61.111111111111597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v>0.57083333333332997</v>
      </c>
      <c r="H9" s="19">
        <v>5.3470500000000003</v>
      </c>
      <c r="I9" s="6">
        <v>0.30299999999999999</v>
      </c>
      <c r="J9" s="6">
        <v>0.30199999999999999</v>
      </c>
      <c r="K9" s="6">
        <v>0.30249999999999999</v>
      </c>
      <c r="L9" s="6">
        <v>0.137482155387258</v>
      </c>
      <c r="M9" s="19">
        <v>1.6590100000000001</v>
      </c>
      <c r="N9" s="6">
        <v>7.2520726996248799E-2</v>
      </c>
      <c r="O9" s="6">
        <v>15.9679418803441</v>
      </c>
      <c r="P9" s="6">
        <f>(O5-O9)/O5</f>
        <v>0.40796875736350552</v>
      </c>
      <c r="Q9" s="6">
        <v>19.48270710394166</v>
      </c>
      <c r="R9" s="18">
        <f>(Q5-Q9)/Q5</f>
        <v>0.54099348287449223</v>
      </c>
      <c r="S9" s="6">
        <v>3.6247619770327033E-2</v>
      </c>
      <c r="T9" s="6">
        <f>(S5-S9)/S5</f>
        <v>0.73957530765899904</v>
      </c>
      <c r="X9" s="21"/>
      <c r="Y9" s="21"/>
      <c r="Z9" s="21"/>
      <c r="AA9" s="21"/>
      <c r="AB9" s="21"/>
      <c r="AC9" s="21"/>
      <c r="AD9" s="21"/>
      <c r="AE9" s="21"/>
      <c r="AF9" s="16"/>
      <c r="AG9" s="21"/>
      <c r="AH9" s="21"/>
      <c r="AI9" s="21"/>
      <c r="AJ9" s="18"/>
      <c r="AK9" s="21"/>
      <c r="AL9" s="21"/>
      <c r="AM9" s="21"/>
      <c r="AN9" s="16"/>
    </row>
    <row r="10" spans="1:40" ht="18" customHeight="1" x14ac:dyDescent="0.15">
      <c r="A10" s="6" t="s">
        <v>8</v>
      </c>
      <c r="B10" s="19">
        <v>44.444444444444699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v>0.68787878787878698</v>
      </c>
      <c r="H10" s="19">
        <v>7.1936999999999998</v>
      </c>
      <c r="I10" s="6">
        <v>0.26700000000000002</v>
      </c>
      <c r="J10" s="6">
        <v>0.27300000000000002</v>
      </c>
      <c r="K10" s="6">
        <v>0.27</v>
      </c>
      <c r="L10" s="6">
        <v>-0.16039584795180101</v>
      </c>
      <c r="M10" s="19">
        <v>1.7400850000000001</v>
      </c>
      <c r="N10" s="6">
        <v>2.7195272623593201E-2</v>
      </c>
      <c r="O10" s="6">
        <v>11.1971835467064</v>
      </c>
      <c r="P10" s="6">
        <f>(O5-O10)/O5</f>
        <v>0.58485053747937066</v>
      </c>
      <c r="Q10" s="6">
        <v>30.329048013099932</v>
      </c>
      <c r="R10" s="18">
        <f>(Q5-Q10)/Q5</f>
        <v>0.28545706600450738</v>
      </c>
      <c r="S10" s="6">
        <v>1.8425411091116731E-2</v>
      </c>
      <c r="T10" s="6">
        <f>(S5-S10)/S5</f>
        <v>0.86762076944460154</v>
      </c>
      <c r="X10" s="21"/>
      <c r="Y10" s="21"/>
      <c r="Z10" s="21"/>
      <c r="AA10" s="21"/>
      <c r="AB10" s="21"/>
      <c r="AC10" s="21"/>
      <c r="AD10" s="21"/>
      <c r="AE10" s="21"/>
      <c r="AF10" s="6"/>
      <c r="AG10" s="21"/>
      <c r="AH10" s="21"/>
      <c r="AI10" s="21"/>
      <c r="AJ10" s="18"/>
      <c r="AK10" s="21"/>
      <c r="AL10" s="21"/>
      <c r="AM10" s="21"/>
      <c r="AN10" s="16"/>
    </row>
    <row r="11" spans="1:40" ht="18" customHeight="1" x14ac:dyDescent="0.15">
      <c r="A11" s="6" t="s">
        <v>9</v>
      </c>
      <c r="B11" s="19">
        <v>33.333333333333002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v>0.76590909090909298</v>
      </c>
      <c r="H11" s="19">
        <v>2.0798999999999999</v>
      </c>
      <c r="I11" s="6">
        <v>0.318</v>
      </c>
      <c r="J11" s="6">
        <v>0.32</v>
      </c>
      <c r="K11" s="6">
        <v>0.31900000000000001</v>
      </c>
      <c r="L11" s="6">
        <v>0.66449708437174904</v>
      </c>
      <c r="M11" s="19">
        <v>1.5346949999999999</v>
      </c>
      <c r="N11" s="6">
        <v>0.14201975703432099</v>
      </c>
      <c r="O11" s="6">
        <v>14.6154049503326</v>
      </c>
      <c r="P11" s="6">
        <f>(O5-O11)/O5</f>
        <v>0.45811574095017188</v>
      </c>
      <c r="Q11" s="6">
        <v>30.872030834977597</v>
      </c>
      <c r="R11" s="18">
        <f>(Q5-Q11)/Q5</f>
        <v>0.2726645596757219</v>
      </c>
      <c r="S11" s="6">
        <v>7.8107516938526855E-2</v>
      </c>
      <c r="T11" s="6">
        <f>(S5-S11)/S5</f>
        <v>0.43882864041497704</v>
      </c>
      <c r="X11" s="21"/>
      <c r="Y11" s="21"/>
      <c r="Z11" s="21"/>
      <c r="AA11" s="21"/>
      <c r="AB11" s="21"/>
      <c r="AC11" s="21"/>
      <c r="AD11" s="21"/>
      <c r="AE11" s="21"/>
      <c r="AF11" s="16"/>
      <c r="AG11" s="21"/>
      <c r="AH11" s="21"/>
      <c r="AI11" s="21"/>
      <c r="AJ11" s="18"/>
      <c r="AK11" s="21"/>
      <c r="AL11" s="21"/>
      <c r="AM11" s="21"/>
      <c r="AN11" s="16"/>
    </row>
    <row r="12" spans="1:40" ht="18" customHeight="1" x14ac:dyDescent="0.15">
      <c r="U12" s="21"/>
      <c r="V12" s="21"/>
      <c r="W12" s="21"/>
      <c r="X12" s="21"/>
      <c r="Y12" s="21"/>
      <c r="Z12" s="16"/>
      <c r="AA12" s="21"/>
      <c r="AB12" s="21"/>
      <c r="AC12" s="21"/>
      <c r="AD12" s="18"/>
      <c r="AE12" s="21"/>
      <c r="AF12" s="21"/>
      <c r="AG12" s="21"/>
      <c r="AH12" s="16"/>
    </row>
    <row r="13" spans="1:40" x14ac:dyDescent="0.15">
      <c r="U13" s="21"/>
      <c r="V13" s="21"/>
      <c r="W13" s="21"/>
      <c r="X13" s="21"/>
      <c r="Y13" s="21"/>
      <c r="Z13" s="21"/>
      <c r="AA13" s="21"/>
      <c r="AB13" s="21"/>
      <c r="AC13" s="21"/>
      <c r="AD13" s="18"/>
      <c r="AE13" s="21"/>
      <c r="AF13" s="21"/>
      <c r="AG13" s="21"/>
      <c r="AH13" s="16"/>
    </row>
    <row r="14" spans="1:40" x14ac:dyDescent="0.15">
      <c r="U14" s="21"/>
      <c r="V14" s="21"/>
      <c r="W14" s="21"/>
      <c r="X14" s="21"/>
      <c r="Y14" s="21"/>
      <c r="Z14" s="6"/>
      <c r="AA14" s="21"/>
      <c r="AB14" s="21"/>
      <c r="AC14" s="21"/>
      <c r="AD14" s="18"/>
      <c r="AE14" s="21"/>
      <c r="AF14" s="21"/>
      <c r="AG14" s="21"/>
      <c r="AH14" s="16"/>
    </row>
  </sheetData>
  <mergeCells count="2">
    <mergeCell ref="Y3:Z3"/>
    <mergeCell ref="AB3:AC3"/>
  </mergeCells>
  <phoneticPr fontId="4" type="noConversion"/>
  <pageMargins left="0.69930555555555596" right="0.69930555555555596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19">
        <v>297.73462783171601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19">
        <v>25.091999999999999</v>
      </c>
      <c r="I4" s="6">
        <v>0.54500000000000004</v>
      </c>
      <c r="J4" s="6">
        <v>0.54900000000000004</v>
      </c>
      <c r="K4" s="6">
        <v>0.54700000000000004</v>
      </c>
      <c r="L4" s="6"/>
      <c r="M4" s="19">
        <v>2.9291849999999999</v>
      </c>
      <c r="N4" s="6"/>
      <c r="O4" s="6">
        <v>62.33481182316627</v>
      </c>
      <c r="P4" s="6"/>
      <c r="Q4" s="6">
        <v>92.320675328047315</v>
      </c>
      <c r="R4" s="18"/>
      <c r="S4" s="6">
        <v>1.3413110186176542</v>
      </c>
      <c r="T4" s="6"/>
      <c r="U4" s="8">
        <v>7.4</v>
      </c>
      <c r="V4" s="9">
        <v>0.4</v>
      </c>
      <c r="W4" s="11">
        <v>568</v>
      </c>
      <c r="X4" s="8">
        <v>27.4</v>
      </c>
      <c r="AB4" s="13"/>
      <c r="AC4" s="13"/>
      <c r="AD4" s="13"/>
      <c r="AE4" s="13"/>
      <c r="AF4" s="13"/>
      <c r="AG4" s="13"/>
      <c r="AH4" s="13"/>
      <c r="AI4" s="13"/>
      <c r="AJ4" s="16"/>
      <c r="AK4" s="13"/>
      <c r="AL4" s="13"/>
      <c r="AM4" s="13"/>
      <c r="AN4" s="18"/>
      <c r="AO4" s="13"/>
      <c r="AP4" s="13"/>
      <c r="AQ4" s="13"/>
      <c r="AR4" s="16"/>
    </row>
    <row r="5" spans="1:44" ht="18" customHeight="1" x14ac:dyDescent="0.15">
      <c r="A5" s="6" t="s">
        <v>3</v>
      </c>
      <c r="B5" s="19">
        <v>129.449838187702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0.56521739130434989</v>
      </c>
      <c r="H5" s="19">
        <v>2.9321999999999999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0.88314203730272589</v>
      </c>
      <c r="M5" s="19">
        <v>1.9562850000000001</v>
      </c>
      <c r="N5" s="6">
        <f>(M4-M5)/M4</f>
        <v>0.33214016868173224</v>
      </c>
      <c r="O5" s="6">
        <v>26.714137127501033</v>
      </c>
      <c r="P5" s="6">
        <f>(O4-O5)/O4</f>
        <v>0.57144112019966153</v>
      </c>
      <c r="Q5" s="6">
        <v>58.494646317000402</v>
      </c>
      <c r="R5" s="18">
        <f>(Q4-Q5)/Q4</f>
        <v>0.36639711409011388</v>
      </c>
      <c r="S5" s="6">
        <v>0.1000111346115353</v>
      </c>
      <c r="T5" s="6">
        <f>(S4-S5)/S4</f>
        <v>0.92543777451809339</v>
      </c>
      <c r="U5" s="8">
        <v>6.8</v>
      </c>
      <c r="V5" s="9">
        <v>4.2</v>
      </c>
      <c r="W5" s="11">
        <v>463</v>
      </c>
      <c r="X5" s="8">
        <v>24.2</v>
      </c>
      <c r="AB5" s="13"/>
      <c r="AC5" s="13"/>
      <c r="AD5" s="13"/>
      <c r="AE5" s="13"/>
      <c r="AF5" s="13"/>
      <c r="AG5" s="13"/>
      <c r="AH5" s="13"/>
      <c r="AI5" s="13"/>
      <c r="AJ5" s="6"/>
      <c r="AK5" s="13"/>
      <c r="AL5" s="13"/>
      <c r="AM5" s="13"/>
      <c r="AN5" s="18"/>
      <c r="AO5" s="13"/>
      <c r="AP5" s="13"/>
      <c r="AQ5" s="13"/>
      <c r="AR5" s="16"/>
    </row>
    <row r="6" spans="1:44" ht="18" customHeight="1" x14ac:dyDescent="0.15">
      <c r="A6" s="6" t="s">
        <v>4</v>
      </c>
      <c r="B6" s="19">
        <v>64.724919093851099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0.49999999999999922</v>
      </c>
      <c r="H6" s="19">
        <v>-0.90314999999999801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1.3080110497237563</v>
      </c>
      <c r="M6" s="19">
        <v>1.5238849999999999</v>
      </c>
      <c r="N6" s="6">
        <f>(M5-M6)/M5</f>
        <v>0.22103118921833992</v>
      </c>
      <c r="O6" s="6">
        <v>21.456027404718402</v>
      </c>
      <c r="P6" s="6">
        <f t="shared" ref="P6" si="0">(O5-O6)/O5</f>
        <v>0.19682873145730909</v>
      </c>
      <c r="Q6" s="6">
        <v>46.405677744960698</v>
      </c>
      <c r="R6" s="18">
        <f t="shared" ref="R6" si="1">(Q5-Q6)/Q5</f>
        <v>0.20666794883288772</v>
      </c>
      <c r="S6" s="6">
        <v>4.7958140378037202E-2</v>
      </c>
      <c r="T6" s="6">
        <f t="shared" ref="T6" si="2">(S5-S6)/S5</f>
        <v>0.52047198980076659</v>
      </c>
      <c r="U6" s="8">
        <v>9</v>
      </c>
      <c r="V6" s="9">
        <v>3.46</v>
      </c>
      <c r="W6" s="11">
        <v>506</v>
      </c>
      <c r="X6" s="8">
        <v>28.2</v>
      </c>
      <c r="AB6" s="13"/>
      <c r="AC6" s="13"/>
      <c r="AD6" s="13"/>
      <c r="AE6" s="13"/>
      <c r="AF6" s="13"/>
      <c r="AG6" s="13"/>
      <c r="AH6" s="13"/>
      <c r="AI6" s="13"/>
      <c r="AJ6" s="16"/>
      <c r="AK6" s="13"/>
      <c r="AL6" s="13"/>
      <c r="AM6" s="13"/>
      <c r="AN6" s="18"/>
      <c r="AO6" s="13"/>
      <c r="AP6" s="13"/>
      <c r="AQ6" s="13"/>
      <c r="AR6" s="16"/>
    </row>
    <row r="7" spans="1:44" ht="18" customHeight="1" x14ac:dyDescent="0.15">
      <c r="A7" s="6" t="s">
        <v>5</v>
      </c>
      <c r="B7" s="19">
        <v>38.834951456310797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0.69999999999999851</v>
      </c>
      <c r="H7" s="19">
        <v>-1.0451999999999999</v>
      </c>
      <c r="I7" s="6">
        <v>0.32500000000000001</v>
      </c>
      <c r="J7" s="6">
        <v>0.318</v>
      </c>
      <c r="K7" s="6">
        <v>0.192</v>
      </c>
      <c r="L7" s="6">
        <f>(H5-H7)/H5</f>
        <v>1.3564559034172294</v>
      </c>
      <c r="M7" s="19">
        <v>1.7103575</v>
      </c>
      <c r="N7" s="6">
        <f>(M5-M7)/M5</f>
        <v>0.12571148886793082</v>
      </c>
      <c r="O7" s="6">
        <v>11.008216821901399</v>
      </c>
      <c r="P7" s="6">
        <f>(O5-O7)/O5</f>
        <v>0.58792542056060182</v>
      </c>
      <c r="Q7" s="6">
        <v>16.787367475238561</v>
      </c>
      <c r="R7" s="18">
        <f>(Q5-Q7)/Q5</f>
        <v>0.7130101892699261</v>
      </c>
      <c r="S7" s="6">
        <v>8.4552193094987807E-3</v>
      </c>
      <c r="T7" s="6">
        <f>(S5-S7)/S5</f>
        <v>0.91545722041510014</v>
      </c>
      <c r="U7" s="8">
        <v>6.8</v>
      </c>
      <c r="V7" s="9">
        <v>3.45</v>
      </c>
      <c r="W7" s="11">
        <v>479</v>
      </c>
      <c r="X7" s="8">
        <v>28.1</v>
      </c>
      <c r="AB7" s="13"/>
      <c r="AC7" s="13"/>
      <c r="AD7" s="13"/>
      <c r="AE7" s="13"/>
      <c r="AF7" s="13"/>
      <c r="AG7" s="13"/>
      <c r="AH7" s="13"/>
      <c r="AI7" s="13"/>
      <c r="AJ7" s="16"/>
      <c r="AK7" s="13"/>
      <c r="AL7" s="13"/>
      <c r="AM7" s="13"/>
      <c r="AN7" s="18"/>
      <c r="AO7" s="13"/>
      <c r="AP7" s="13"/>
      <c r="AQ7" s="13"/>
      <c r="AR7" s="16"/>
    </row>
    <row r="8" spans="1:44" ht="18" customHeight="1" x14ac:dyDescent="0.15">
      <c r="A8" s="6" t="s">
        <v>6</v>
      </c>
      <c r="B8" s="19">
        <v>51.779935275081201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0.59999999999999687</v>
      </c>
      <c r="H8" s="19">
        <v>-0.33494999999999903</v>
      </c>
      <c r="I8" s="6">
        <v>0.32300000000000001</v>
      </c>
      <c r="J8" s="6">
        <v>0.307</v>
      </c>
      <c r="K8" s="6">
        <v>0.184</v>
      </c>
      <c r="L8" s="6">
        <f>(H5-H8)/H5</f>
        <v>1.1142316349498667</v>
      </c>
      <c r="M8" s="19">
        <v>1.675225</v>
      </c>
      <c r="N8" s="6">
        <f>(M5-M8)/M5</f>
        <v>0.14367027299192095</v>
      </c>
      <c r="O8" s="6">
        <v>18.663649979394599</v>
      </c>
      <c r="P8" s="6">
        <f>(O5-O8)/O5</f>
        <v>0.3013568100546587</v>
      </c>
      <c r="Q8" s="6">
        <v>37.200740083062598</v>
      </c>
      <c r="R8" s="18">
        <f>(Q5-Q8)/Q5</f>
        <v>0.36403171186880257</v>
      </c>
      <c r="S8" s="6">
        <v>1.6739631893719999E-2</v>
      </c>
      <c r="T8" s="6">
        <f>(S5-S8)/S5</f>
        <v>0.83262231791749675</v>
      </c>
      <c r="U8" s="8">
        <v>7</v>
      </c>
      <c r="V8" s="9">
        <v>3.23</v>
      </c>
      <c r="W8" s="11">
        <v>481</v>
      </c>
      <c r="X8" s="8">
        <v>27.5</v>
      </c>
      <c r="AB8" s="13"/>
      <c r="AC8" s="13"/>
      <c r="AD8" s="13"/>
      <c r="AE8" s="13"/>
      <c r="AF8" s="13"/>
      <c r="AG8" s="13"/>
      <c r="AH8" s="13"/>
      <c r="AI8" s="13"/>
      <c r="AJ8" s="16"/>
      <c r="AK8" s="13"/>
      <c r="AL8" s="13"/>
      <c r="AM8" s="13"/>
      <c r="AN8" s="18"/>
      <c r="AO8" s="13"/>
      <c r="AP8" s="13"/>
      <c r="AQ8" s="13"/>
      <c r="AR8" s="16"/>
    </row>
    <row r="9" spans="1:44" ht="18" customHeight="1" x14ac:dyDescent="0.15">
      <c r="A9" s="6" t="s">
        <v>7</v>
      </c>
      <c r="B9" s="19">
        <v>90.614886731391906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0.2999999999999961</v>
      </c>
      <c r="H9" s="19">
        <v>-2.1816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1.7440147329650091</v>
      </c>
      <c r="M9" s="19">
        <v>1.6076625</v>
      </c>
      <c r="N9" s="6">
        <f>(M5-M9)/M5</f>
        <v>0.17820639630728655</v>
      </c>
      <c r="O9" s="6">
        <v>19.423057941289301</v>
      </c>
      <c r="P9" s="6">
        <f>(O5-O9)/O5</f>
        <v>0.27292961593380033</v>
      </c>
      <c r="Q9" s="6">
        <v>39.8471782315032</v>
      </c>
      <c r="R9" s="18">
        <f>(Q5-Q9)/Q5</f>
        <v>0.31878931252000159</v>
      </c>
      <c r="S9" s="6">
        <v>2.27328855450857E-2</v>
      </c>
      <c r="T9" s="6">
        <f>(S5-S9)/S5</f>
        <v>0.77269645391600539</v>
      </c>
      <c r="U9" s="8">
        <v>7.3</v>
      </c>
      <c r="V9" s="9">
        <v>3.22</v>
      </c>
      <c r="W9" s="11">
        <v>499</v>
      </c>
      <c r="X9" s="8">
        <v>27.7</v>
      </c>
      <c r="AB9" s="13"/>
      <c r="AC9" s="13"/>
      <c r="AD9" s="13"/>
      <c r="AE9" s="13"/>
      <c r="AF9" s="13"/>
      <c r="AG9" s="13"/>
      <c r="AH9" s="13"/>
      <c r="AI9" s="13"/>
      <c r="AJ9" s="16"/>
      <c r="AK9" s="13"/>
      <c r="AL9" s="13"/>
      <c r="AM9" s="13"/>
      <c r="AN9" s="18"/>
      <c r="AO9" s="13"/>
      <c r="AP9" s="13"/>
      <c r="AQ9" s="13"/>
      <c r="AR9" s="16"/>
    </row>
    <row r="10" spans="1:44" ht="18" customHeight="1" x14ac:dyDescent="0.15">
      <c r="A10" s="6" t="s">
        <v>8</v>
      </c>
      <c r="B10" s="19">
        <v>84.142394822006807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0.34999999999999609</v>
      </c>
      <c r="H10" s="19">
        <v>1.36965</v>
      </c>
      <c r="I10" s="6">
        <v>0.26700000000000002</v>
      </c>
      <c r="J10" s="6">
        <v>0.27300000000000002</v>
      </c>
      <c r="K10" s="6">
        <v>0.27</v>
      </c>
      <c r="L10" s="6">
        <f>(H5-H10)/H5</f>
        <v>0.53289339062819718</v>
      </c>
      <c r="M10" s="19">
        <v>1.4319999999999999</v>
      </c>
      <c r="N10" s="6">
        <f>(M5-M10)/M5</f>
        <v>0.26800031692723714</v>
      </c>
      <c r="O10" s="6">
        <v>13.892991642157201</v>
      </c>
      <c r="P10" s="6">
        <f>(O5-O10)/O5</f>
        <v>0.47993859671196437</v>
      </c>
      <c r="Q10" s="6">
        <v>16.181698200999008</v>
      </c>
      <c r="R10" s="18">
        <f>(Q5-Q10)/Q5</f>
        <v>0.72336445777780367</v>
      </c>
      <c r="S10" s="6">
        <v>1.0256580757077629E-2</v>
      </c>
      <c r="T10" s="6">
        <f>(S5-S10)/S5</f>
        <v>0.89744561146199986</v>
      </c>
      <c r="U10" s="8">
        <v>7.5</v>
      </c>
      <c r="V10" s="9">
        <v>3.57</v>
      </c>
      <c r="W10" s="11">
        <v>507</v>
      </c>
      <c r="X10" s="8">
        <v>27.4</v>
      </c>
      <c r="AB10" s="13"/>
      <c r="AC10" s="13"/>
      <c r="AD10" s="13"/>
      <c r="AE10" s="13"/>
      <c r="AF10" s="13"/>
      <c r="AG10" s="13"/>
      <c r="AH10" s="13"/>
      <c r="AI10" s="13"/>
      <c r="AJ10" s="6"/>
      <c r="AK10" s="13"/>
      <c r="AL10" s="13"/>
      <c r="AM10" s="13"/>
      <c r="AN10" s="18"/>
      <c r="AO10" s="13"/>
      <c r="AP10" s="13"/>
      <c r="AQ10" s="13"/>
      <c r="AR10" s="16"/>
    </row>
    <row r="11" spans="1:44" ht="18" customHeight="1" x14ac:dyDescent="0.15">
      <c r="A11" s="6" t="s">
        <v>9</v>
      </c>
      <c r="B11" s="19">
        <v>25.889967637540799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0.79999999999999694</v>
      </c>
      <c r="H11" s="19">
        <v>-0.61904999999999899</v>
      </c>
      <c r="I11" s="6">
        <v>0.318</v>
      </c>
      <c r="J11" s="6">
        <v>0.32</v>
      </c>
      <c r="K11" s="6">
        <v>0.31900000000000001</v>
      </c>
      <c r="L11" s="6">
        <f>(H5-H11)/H5</f>
        <v>1.2111213423368115</v>
      </c>
      <c r="M11" s="19">
        <v>1.6968449999999999</v>
      </c>
      <c r="N11" s="6">
        <f>(M5-M11)/M5</f>
        <v>0.13261871353100396</v>
      </c>
      <c r="O11" s="6">
        <v>18.378672560173001</v>
      </c>
      <c r="P11" s="6">
        <f>(O5-O11)/O5</f>
        <v>0.31202447331705263</v>
      </c>
      <c r="Q11" s="6">
        <v>41.766401007114098</v>
      </c>
      <c r="R11" s="18">
        <f>(Q5-Q11)/Q5</f>
        <v>0.28597908292719337</v>
      </c>
      <c r="S11" s="6">
        <v>3.1709425545951297E-2</v>
      </c>
      <c r="T11" s="6">
        <f>(S5-S11)/S5</f>
        <v>0.68294104782314979</v>
      </c>
      <c r="U11" s="8">
        <v>7.3</v>
      </c>
      <c r="V11" s="9">
        <v>3.72</v>
      </c>
      <c r="W11" s="11">
        <v>492</v>
      </c>
      <c r="X11" s="8">
        <v>27.7</v>
      </c>
      <c r="AB11" s="13"/>
      <c r="AC11" s="13"/>
      <c r="AD11" s="13"/>
      <c r="AE11" s="13"/>
      <c r="AF11" s="13"/>
      <c r="AG11" s="13"/>
      <c r="AH11" s="13"/>
      <c r="AI11" s="13"/>
      <c r="AJ11" s="16"/>
      <c r="AK11" s="13"/>
      <c r="AL11" s="13"/>
      <c r="AM11" s="13"/>
      <c r="AN11" s="18"/>
      <c r="AO11" s="13"/>
      <c r="AP11" s="13"/>
      <c r="AQ11" s="13"/>
      <c r="AR11" s="16"/>
    </row>
    <row r="12" spans="1:44" ht="18" customHeight="1" x14ac:dyDescent="0.15">
      <c r="V12" s="13"/>
      <c r="W12" s="13"/>
      <c r="X12" s="13"/>
      <c r="Y12" s="13"/>
      <c r="Z12" s="13"/>
      <c r="AA12" s="13"/>
      <c r="AB12" s="13"/>
      <c r="AC12" s="13"/>
      <c r="AD12" s="16"/>
      <c r="AE12" s="13"/>
      <c r="AF12" s="13"/>
      <c r="AG12" s="13"/>
      <c r="AH12" s="18"/>
      <c r="AI12" s="13"/>
      <c r="AJ12" s="13"/>
      <c r="AK12" s="13"/>
      <c r="AL12" s="16"/>
    </row>
    <row r="13" spans="1:44" x14ac:dyDescent="0.15"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8"/>
      <c r="AI13" s="13"/>
      <c r="AJ13" s="13"/>
      <c r="AK13" s="13"/>
      <c r="AL13" s="16"/>
    </row>
    <row r="14" spans="1:44" x14ac:dyDescent="0.15">
      <c r="V14" s="13"/>
      <c r="W14" s="13"/>
      <c r="X14" s="13"/>
      <c r="Y14" s="13"/>
      <c r="Z14" s="13"/>
      <c r="AA14" s="13"/>
      <c r="AB14" s="13"/>
      <c r="AC14" s="13"/>
      <c r="AD14" s="6"/>
      <c r="AE14" s="13"/>
      <c r="AF14" s="13"/>
      <c r="AG14" s="13"/>
      <c r="AH14" s="18"/>
      <c r="AI14" s="13"/>
      <c r="AJ14" s="13"/>
      <c r="AK14" s="13"/>
      <c r="AL14" s="16"/>
    </row>
  </sheetData>
  <mergeCells count="2">
    <mergeCell ref="AC3:AD3"/>
    <mergeCell ref="AF3:AG3"/>
  </mergeCells>
  <phoneticPr fontId="2" type="noConversion"/>
  <pageMargins left="0.69930555555555596" right="0.69930555555555596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23" t="s">
        <v>40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19">
        <v>225.850340136054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19">
        <v>27.790949999999999</v>
      </c>
      <c r="I4" s="6">
        <v>0.54500000000000004</v>
      </c>
      <c r="J4" s="6">
        <v>0.54900000000000004</v>
      </c>
      <c r="K4" s="6">
        <v>0.54700000000000004</v>
      </c>
      <c r="L4" s="6"/>
      <c r="M4" s="19">
        <v>3.5156274999999999</v>
      </c>
      <c r="N4" s="6"/>
      <c r="O4" s="6">
        <v>66.871604481158798</v>
      </c>
      <c r="P4" s="6"/>
      <c r="Q4" s="6">
        <v>84.3309235563313</v>
      </c>
      <c r="R4" s="18"/>
      <c r="S4" s="6">
        <v>2.3512552832565285</v>
      </c>
      <c r="T4" s="6"/>
      <c r="U4" s="8">
        <v>7.5</v>
      </c>
      <c r="V4" s="8">
        <v>0.87</v>
      </c>
      <c r="W4" s="11">
        <v>589</v>
      </c>
      <c r="X4" s="8">
        <v>24.3</v>
      </c>
      <c r="AB4" s="21"/>
      <c r="AC4" s="21"/>
      <c r="AD4" s="21"/>
      <c r="AE4" s="21"/>
      <c r="AF4" s="21"/>
      <c r="AG4" s="21"/>
      <c r="AH4" s="21"/>
      <c r="AI4" s="21"/>
      <c r="AJ4" s="16"/>
      <c r="AK4" s="21"/>
      <c r="AL4" s="21"/>
      <c r="AM4" s="21"/>
      <c r="AN4" s="18"/>
      <c r="AO4" s="21"/>
      <c r="AP4" s="21"/>
      <c r="AQ4" s="21"/>
      <c r="AR4" s="16"/>
    </row>
    <row r="5" spans="1:44" ht="18" customHeight="1" x14ac:dyDescent="0.15">
      <c r="A5" s="6" t="s">
        <v>3</v>
      </c>
      <c r="B5" s="19">
        <v>117.006802721089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0.48192771084336999</v>
      </c>
      <c r="H5" s="19">
        <v>2.5060500000000001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0.90982496100349219</v>
      </c>
      <c r="M5" s="19">
        <v>2.2157249999999999</v>
      </c>
      <c r="N5" s="6">
        <f>(M4-M5)/M4</f>
        <v>0.36974978151126647</v>
      </c>
      <c r="O5" s="6">
        <v>24.385418050583542</v>
      </c>
      <c r="P5" s="6">
        <f>(O4-O5)/O4</f>
        <v>0.63533971945515111</v>
      </c>
      <c r="Q5" s="6">
        <v>38.852794646218697</v>
      </c>
      <c r="R5" s="18">
        <f>(Q4-Q5)/Q4</f>
        <v>0.53928176038217057</v>
      </c>
      <c r="S5" s="6">
        <v>0.11437596931665568</v>
      </c>
      <c r="T5" s="6">
        <f>(S4-S5)/S4</f>
        <v>0.95135535893055256</v>
      </c>
      <c r="U5" s="8">
        <v>6.8</v>
      </c>
      <c r="V5" s="8">
        <v>3.83</v>
      </c>
      <c r="W5" s="11">
        <v>450</v>
      </c>
      <c r="X5" s="8">
        <v>28.9</v>
      </c>
      <c r="AB5" s="21"/>
      <c r="AC5" s="21"/>
      <c r="AD5" s="21"/>
      <c r="AE5" s="21"/>
      <c r="AF5" s="21"/>
      <c r="AG5" s="21"/>
      <c r="AH5" s="21"/>
      <c r="AI5" s="21"/>
      <c r="AJ5" s="6"/>
      <c r="AK5" s="21"/>
      <c r="AL5" s="21"/>
      <c r="AM5" s="21"/>
      <c r="AN5" s="18"/>
      <c r="AO5" s="21"/>
      <c r="AP5" s="21"/>
      <c r="AQ5" s="21"/>
      <c r="AR5" s="16"/>
    </row>
    <row r="6" spans="1:44" ht="18" customHeight="1" x14ac:dyDescent="0.15">
      <c r="A6" s="6" t="s">
        <v>4</v>
      </c>
      <c r="B6" s="19">
        <v>62.585034013605103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0.46511627906977293</v>
      </c>
      <c r="H6" s="19">
        <v>3.3583500000000002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-0.34009696534386785</v>
      </c>
      <c r="M6" s="19">
        <v>1.8238624999999999</v>
      </c>
      <c r="N6" s="6">
        <f>(M5-M6)/M5</f>
        <v>0.17685520540680816</v>
      </c>
      <c r="O6" s="6">
        <v>19.462465736717199</v>
      </c>
      <c r="P6" s="6">
        <f t="shared" ref="P6" si="0">(O5-O6)/O5</f>
        <v>0.20188098902608467</v>
      </c>
      <c r="Q6" s="6">
        <v>28.044545579084001</v>
      </c>
      <c r="R6" s="18">
        <f t="shared" ref="R6" si="1">(Q5-Q6)/Q5</f>
        <v>0.27818459818788338</v>
      </c>
      <c r="S6" s="6">
        <v>6.3634538052196696E-2</v>
      </c>
      <c r="T6" s="6">
        <f t="shared" ref="T6" si="2">(S5-S6)/S5</f>
        <v>0.44363716930764324</v>
      </c>
      <c r="U6" s="8">
        <v>7</v>
      </c>
      <c r="V6" s="8">
        <v>2.72</v>
      </c>
      <c r="W6" s="11">
        <v>476</v>
      </c>
      <c r="X6" s="8">
        <v>27.5</v>
      </c>
      <c r="AB6" s="21"/>
      <c r="AC6" s="21"/>
      <c r="AD6" s="21"/>
      <c r="AE6" s="21"/>
      <c r="AF6" s="21"/>
      <c r="AG6" s="21"/>
      <c r="AH6" s="21"/>
      <c r="AI6" s="21"/>
      <c r="AJ6" s="16"/>
      <c r="AK6" s="21"/>
      <c r="AL6" s="21"/>
      <c r="AM6" s="21"/>
      <c r="AN6" s="18"/>
      <c r="AO6" s="21"/>
      <c r="AP6" s="21"/>
      <c r="AQ6" s="21"/>
      <c r="AR6" s="16"/>
    </row>
    <row r="7" spans="1:44" ht="18" customHeight="1" x14ac:dyDescent="0.15">
      <c r="A7" s="6" t="s">
        <v>5</v>
      </c>
      <c r="B7" s="19">
        <v>55.782312925170103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0.52325581395349041</v>
      </c>
      <c r="H7" s="19">
        <v>9.1200000000001294E-2</v>
      </c>
      <c r="I7" s="6">
        <v>0.32500000000000001</v>
      </c>
      <c r="J7" s="6">
        <v>0.318</v>
      </c>
      <c r="K7" s="6">
        <v>0.192</v>
      </c>
      <c r="L7" s="6">
        <f>(H5-H7)/H5</f>
        <v>0.96360806847429159</v>
      </c>
      <c r="M7" s="19">
        <v>1.87521</v>
      </c>
      <c r="N7" s="6">
        <f>(M5-M7)/M5</f>
        <v>0.15368107504315739</v>
      </c>
      <c r="O7" s="6">
        <v>9.7582791514957261</v>
      </c>
      <c r="P7" s="6">
        <f>(O5-O7)/O5</f>
        <v>0.59983137745460091</v>
      </c>
      <c r="Q7" s="6">
        <v>20.2060585617185</v>
      </c>
      <c r="R7" s="18">
        <f>(Q5-Q7)/Q5</f>
        <v>0.47993294315869678</v>
      </c>
      <c r="S7" s="6">
        <v>1.190575845329E-2</v>
      </c>
      <c r="T7" s="6">
        <f>(S5-S7)/S5</f>
        <v>0.89590681919968429</v>
      </c>
      <c r="U7" s="8">
        <v>6.8</v>
      </c>
      <c r="V7" s="8">
        <v>3.85</v>
      </c>
      <c r="W7" s="11">
        <v>475</v>
      </c>
      <c r="X7" s="8">
        <v>27.5</v>
      </c>
      <c r="AB7" s="21"/>
      <c r="AC7" s="21"/>
      <c r="AD7" s="21"/>
      <c r="AE7" s="21"/>
      <c r="AF7" s="21"/>
      <c r="AG7" s="21"/>
      <c r="AH7" s="21"/>
      <c r="AI7" s="21"/>
      <c r="AJ7" s="16"/>
      <c r="AK7" s="21"/>
      <c r="AL7" s="21"/>
      <c r="AM7" s="21"/>
      <c r="AN7" s="18"/>
      <c r="AO7" s="21"/>
      <c r="AP7" s="21"/>
      <c r="AQ7" s="21"/>
      <c r="AR7" s="16"/>
    </row>
    <row r="8" spans="1:44" ht="18" customHeight="1" x14ac:dyDescent="0.15">
      <c r="A8" s="6" t="s">
        <v>6</v>
      </c>
      <c r="B8" s="19">
        <v>82.993197278911694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0.290697674418607</v>
      </c>
      <c r="H8" s="19">
        <v>0.51735000000000197</v>
      </c>
      <c r="I8" s="6">
        <v>0.32300000000000001</v>
      </c>
      <c r="J8" s="6">
        <v>0.307</v>
      </c>
      <c r="K8" s="6">
        <v>0.184</v>
      </c>
      <c r="L8" s="6">
        <f>(H5-H8)/H5</f>
        <v>0.79355958580235753</v>
      </c>
      <c r="M8" s="19">
        <v>2.0454675</v>
      </c>
      <c r="N8" s="6">
        <f>(M5-M8)/M5</f>
        <v>7.6840537521578697E-2</v>
      </c>
      <c r="O8" s="6">
        <v>17.452825241054999</v>
      </c>
      <c r="P8" s="6">
        <f>(O5-O8)/O5</f>
        <v>0.28429255529464448</v>
      </c>
      <c r="Q8" s="6">
        <v>25.902714810502573</v>
      </c>
      <c r="R8" s="18">
        <f>(Q5-Q8)/Q5</f>
        <v>0.3333114117950966</v>
      </c>
      <c r="S8" s="6">
        <v>4.1307711161572599E-2</v>
      </c>
      <c r="T8" s="6">
        <f>(S5-S8)/S5</f>
        <v>0.63884274460476831</v>
      </c>
      <c r="U8" s="8">
        <v>7.8</v>
      </c>
      <c r="V8" s="8">
        <v>2.89</v>
      </c>
      <c r="W8" s="11">
        <v>495</v>
      </c>
      <c r="X8" s="8">
        <v>27.5</v>
      </c>
      <c r="AB8" s="21"/>
      <c r="AC8" s="21"/>
      <c r="AD8" s="21"/>
      <c r="AE8" s="21"/>
      <c r="AF8" s="21"/>
      <c r="AG8" s="21"/>
      <c r="AH8" s="21"/>
      <c r="AI8" s="21"/>
      <c r="AJ8" s="16"/>
      <c r="AK8" s="21"/>
      <c r="AL8" s="21"/>
      <c r="AM8" s="21"/>
      <c r="AN8" s="18"/>
      <c r="AO8" s="21"/>
      <c r="AP8" s="21"/>
      <c r="AQ8" s="21"/>
      <c r="AR8" s="16"/>
    </row>
    <row r="9" spans="1:44" ht="18" customHeight="1" x14ac:dyDescent="0.15">
      <c r="A9" s="6" t="s">
        <v>7</v>
      </c>
      <c r="B9" s="19">
        <v>89.795918367347397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0.23255813953488352</v>
      </c>
      <c r="H9" s="19">
        <v>-0.47699999999999798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1.1903393787035366</v>
      </c>
      <c r="M9" s="19">
        <v>1.7617050000000001</v>
      </c>
      <c r="N9" s="6">
        <f>(M5-M9)/M5</f>
        <v>0.20490810005754317</v>
      </c>
      <c r="O9" s="6">
        <v>20.537633272408598</v>
      </c>
      <c r="P9" s="6">
        <f>(O5-O9)/O5</f>
        <v>0.15779039630132019</v>
      </c>
      <c r="Q9" s="6">
        <v>26.816049165711469</v>
      </c>
      <c r="R9" s="18">
        <f>(Q5-Q9)/Q5</f>
        <v>0.30980385298174917</v>
      </c>
      <c r="S9" s="6">
        <v>4.40605216609627E-2</v>
      </c>
      <c r="T9" s="6">
        <f>(S5-S9)/S5</f>
        <v>0.61477466006011361</v>
      </c>
      <c r="U9" s="8">
        <v>7.5</v>
      </c>
      <c r="V9" s="8">
        <v>3.1</v>
      </c>
      <c r="W9" s="11">
        <v>502</v>
      </c>
      <c r="X9" s="8">
        <v>27.4</v>
      </c>
      <c r="AB9" s="21"/>
      <c r="AC9" s="21"/>
      <c r="AD9" s="21"/>
      <c r="AE9" s="21"/>
      <c r="AF9" s="21"/>
      <c r="AG9" s="21"/>
      <c r="AH9" s="21"/>
      <c r="AI9" s="21"/>
      <c r="AJ9" s="16"/>
      <c r="AK9" s="21"/>
      <c r="AL9" s="21"/>
      <c r="AM9" s="21"/>
      <c r="AN9" s="18"/>
      <c r="AO9" s="21"/>
      <c r="AP9" s="21"/>
      <c r="AQ9" s="21"/>
      <c r="AR9" s="16"/>
    </row>
    <row r="10" spans="1:44" ht="18" customHeight="1" x14ac:dyDescent="0.15">
      <c r="A10" s="6" t="s">
        <v>8</v>
      </c>
      <c r="B10" s="19">
        <v>48.979591836734599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0.58139534883721211</v>
      </c>
      <c r="H10" s="19">
        <v>2.7901500000000001</v>
      </c>
      <c r="I10" s="6">
        <v>0.26700000000000002</v>
      </c>
      <c r="J10" s="6">
        <v>0.27300000000000002</v>
      </c>
      <c r="K10" s="6">
        <v>0.27</v>
      </c>
      <c r="L10" s="6">
        <f>(H5-H10)/H5</f>
        <v>-0.11336565511462261</v>
      </c>
      <c r="M10" s="19">
        <v>1.6590100000000001</v>
      </c>
      <c r="N10" s="6">
        <f>(M5-M10)/M5</f>
        <v>0.25125636078484465</v>
      </c>
      <c r="O10" s="6">
        <v>8.2859641964526656</v>
      </c>
      <c r="P10" s="6">
        <f>(O5-O10)/O5</f>
        <v>0.66020823677228768</v>
      </c>
      <c r="Q10" s="6">
        <v>12.527102868558901</v>
      </c>
      <c r="R10" s="18">
        <f>(Q5-Q10)/Q5</f>
        <v>0.67757524310344341</v>
      </c>
      <c r="S10" s="6">
        <v>1.2670703784715623E-2</v>
      </c>
      <c r="T10" s="6">
        <f>(S5-S10)/S5</f>
        <v>0.88921882926617102</v>
      </c>
      <c r="U10" s="8">
        <v>7.3</v>
      </c>
      <c r="V10" s="8">
        <v>3.86</v>
      </c>
      <c r="W10" s="11">
        <v>480</v>
      </c>
      <c r="X10" s="8">
        <v>27.4</v>
      </c>
      <c r="AB10" s="21"/>
      <c r="AC10" s="21"/>
      <c r="AD10" s="21"/>
      <c r="AE10" s="21"/>
      <c r="AF10" s="21"/>
      <c r="AG10" s="21"/>
      <c r="AH10" s="21"/>
      <c r="AI10" s="21"/>
      <c r="AJ10" s="6"/>
      <c r="AK10" s="21"/>
      <c r="AL10" s="21"/>
      <c r="AM10" s="21"/>
      <c r="AN10" s="18"/>
      <c r="AO10" s="21"/>
      <c r="AP10" s="21"/>
      <c r="AQ10" s="21"/>
      <c r="AR10" s="16"/>
    </row>
    <row r="11" spans="1:44" ht="18" customHeight="1" x14ac:dyDescent="0.15">
      <c r="A11" s="6" t="s">
        <v>9</v>
      </c>
      <c r="B11" s="19">
        <v>89.795918367347198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0.23255813953488522</v>
      </c>
      <c r="H11" s="19">
        <v>3.0742500000000001</v>
      </c>
      <c r="I11" s="6">
        <v>0.318</v>
      </c>
      <c r="J11" s="6">
        <v>0.32</v>
      </c>
      <c r="K11" s="6">
        <v>0.31900000000000001</v>
      </c>
      <c r="L11" s="6">
        <f>(H5-H11)/H5</f>
        <v>-0.22673131022924523</v>
      </c>
      <c r="M11" s="19">
        <v>1.7427874999999999</v>
      </c>
      <c r="N11" s="6">
        <f>(M5-M11)/M5</f>
        <v>0.21344593755994087</v>
      </c>
      <c r="O11" s="6">
        <v>17.6336385749591</v>
      </c>
      <c r="P11" s="6">
        <f>(O5-O11)/O5</f>
        <v>0.27687774151006905</v>
      </c>
      <c r="Q11" s="6">
        <v>36.844036508304399</v>
      </c>
      <c r="R11" s="18">
        <f>(Q5-Q11)/Q5</f>
        <v>5.1701767046757316E-2</v>
      </c>
      <c r="S11" s="6">
        <v>5.7821669217751198E-2</v>
      </c>
      <c r="T11" s="6">
        <f>(S5-S11)/S5</f>
        <v>0.4944596355055233</v>
      </c>
      <c r="U11" s="8">
        <v>7.2</v>
      </c>
      <c r="V11" s="8">
        <v>3.11</v>
      </c>
      <c r="W11" s="11">
        <v>486</v>
      </c>
      <c r="X11" s="8">
        <v>27.5</v>
      </c>
      <c r="AB11" s="21"/>
      <c r="AC11" s="21"/>
      <c r="AD11" s="21"/>
      <c r="AE11" s="21"/>
      <c r="AF11" s="21"/>
      <c r="AG11" s="21"/>
      <c r="AH11" s="21"/>
      <c r="AI11" s="21"/>
      <c r="AJ11" s="16"/>
      <c r="AK11" s="21"/>
      <c r="AL11" s="21"/>
      <c r="AM11" s="21"/>
      <c r="AN11" s="18"/>
      <c r="AO11" s="21"/>
      <c r="AP11" s="21"/>
      <c r="AQ11" s="21"/>
      <c r="AR11" s="16"/>
    </row>
    <row r="12" spans="1:44" ht="18" customHeight="1" x14ac:dyDescent="0.15">
      <c r="V12" s="21"/>
      <c r="W12" s="21"/>
      <c r="X12" s="21"/>
      <c r="Y12" s="21"/>
      <c r="Z12" s="21"/>
      <c r="AA12" s="21"/>
      <c r="AB12" s="21"/>
      <c r="AC12" s="21"/>
      <c r="AD12" s="16"/>
      <c r="AE12" s="21"/>
      <c r="AF12" s="21"/>
      <c r="AG12" s="21"/>
      <c r="AH12" s="18"/>
      <c r="AI12" s="21"/>
      <c r="AJ12" s="21"/>
      <c r="AK12" s="21"/>
      <c r="AL12" s="16"/>
    </row>
    <row r="13" spans="1:44" x14ac:dyDescent="0.15"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18"/>
      <c r="AI13" s="21"/>
      <c r="AJ13" s="21"/>
      <c r="AK13" s="21"/>
      <c r="AL13" s="16"/>
    </row>
    <row r="14" spans="1:44" x14ac:dyDescent="0.15">
      <c r="V14" s="21"/>
      <c r="W14" s="21"/>
      <c r="X14" s="21"/>
      <c r="Y14" s="21"/>
      <c r="Z14" s="21"/>
      <c r="AA14" s="21"/>
      <c r="AB14" s="21"/>
      <c r="AC14" s="21"/>
      <c r="AD14" s="6"/>
      <c r="AE14" s="21"/>
      <c r="AF14" s="21"/>
      <c r="AG14" s="21"/>
      <c r="AH14" s="18"/>
      <c r="AI14" s="21"/>
      <c r="AJ14" s="21"/>
      <c r="AK14" s="21"/>
      <c r="AL14" s="16"/>
    </row>
  </sheetData>
  <mergeCells count="2">
    <mergeCell ref="AC3:AD3"/>
    <mergeCell ref="AF3:AG3"/>
  </mergeCells>
  <phoneticPr fontId="4" type="noConversion"/>
  <pageMargins left="0.69930555555555596" right="0.69930555555555596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19">
        <v>273.64746945898798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19">
        <v>27.291840000000001</v>
      </c>
      <c r="I4" s="6">
        <v>0.54500000000000004</v>
      </c>
      <c r="J4" s="6">
        <v>0.54900000000000004</v>
      </c>
      <c r="K4" s="6">
        <v>0.54700000000000004</v>
      </c>
      <c r="L4" s="6"/>
      <c r="M4" s="19">
        <v>3.9507300000000001</v>
      </c>
      <c r="N4" s="6"/>
      <c r="O4" s="6">
        <v>39.090703337402928</v>
      </c>
      <c r="P4" s="6"/>
      <c r="Q4" s="6">
        <v>83.724252155589994</v>
      </c>
      <c r="R4" s="18"/>
      <c r="S4" s="6">
        <v>2.4409133971203758</v>
      </c>
      <c r="T4" s="6"/>
      <c r="U4" s="8">
        <v>7.4</v>
      </c>
      <c r="V4" s="8">
        <v>1.0900000000000001</v>
      </c>
      <c r="W4" s="11">
        <v>589</v>
      </c>
      <c r="X4" s="8">
        <v>24.6</v>
      </c>
      <c r="AB4" s="21"/>
      <c r="AC4" s="21"/>
      <c r="AD4" s="21"/>
      <c r="AE4" s="21"/>
      <c r="AF4" s="21"/>
      <c r="AG4" s="21"/>
      <c r="AH4" s="21"/>
      <c r="AI4" s="21"/>
      <c r="AJ4" s="16"/>
      <c r="AK4" s="21"/>
      <c r="AL4" s="21"/>
      <c r="AM4" s="21"/>
      <c r="AN4" s="18"/>
      <c r="AO4" s="21"/>
      <c r="AP4" s="21"/>
      <c r="AQ4" s="21"/>
      <c r="AR4" s="16"/>
    </row>
    <row r="5" spans="1:44" ht="18" customHeight="1" x14ac:dyDescent="0.15">
      <c r="A5" s="6" t="s">
        <v>3</v>
      </c>
      <c r="B5" s="19">
        <v>134.03141361256601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0.5102040816326513</v>
      </c>
      <c r="H5" s="19">
        <v>0.60538000000000003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0.97781827828391199</v>
      </c>
      <c r="M5" s="19">
        <v>2.5670500000000001</v>
      </c>
      <c r="N5" s="6">
        <f>(M4-M5)/M4</f>
        <v>0.35023400738597676</v>
      </c>
      <c r="O5" s="6">
        <v>18.032884674227237</v>
      </c>
      <c r="P5" s="6">
        <f>(O4-O5)/O4</f>
        <v>0.53869121978746959</v>
      </c>
      <c r="Q5" s="6">
        <v>55.615191958361699</v>
      </c>
      <c r="R5" s="18">
        <f>(Q4-Q5)/Q4</f>
        <v>0.33573378648986291</v>
      </c>
      <c r="S5" s="6">
        <v>0.20692041752930193</v>
      </c>
      <c r="T5" s="6">
        <f>(S4-S5)/S4</f>
        <v>0.91522828389839117</v>
      </c>
      <c r="U5" s="8">
        <v>6.7</v>
      </c>
      <c r="V5" s="8">
        <v>4.26</v>
      </c>
      <c r="W5" s="11">
        <v>450</v>
      </c>
      <c r="X5" s="8">
        <v>27.8</v>
      </c>
      <c r="AB5" s="21"/>
      <c r="AC5" s="21"/>
      <c r="AD5" s="21"/>
      <c r="AE5" s="21"/>
      <c r="AF5" s="21"/>
      <c r="AG5" s="21"/>
      <c r="AH5" s="21"/>
      <c r="AI5" s="21"/>
      <c r="AJ5" s="6"/>
      <c r="AK5" s="21"/>
      <c r="AL5" s="21"/>
      <c r="AM5" s="21"/>
      <c r="AN5" s="18"/>
      <c r="AO5" s="21"/>
      <c r="AP5" s="21"/>
      <c r="AQ5" s="21"/>
      <c r="AR5" s="16"/>
    </row>
    <row r="6" spans="1:44" ht="18" customHeight="1" x14ac:dyDescent="0.15">
      <c r="A6" s="6" t="s">
        <v>4</v>
      </c>
      <c r="B6" s="19">
        <v>78.184991273996602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0.41666666666666846</v>
      </c>
      <c r="H6" s="19">
        <v>0.79478000000000004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-0.31286134328851301</v>
      </c>
      <c r="M6" s="19">
        <v>2.42652</v>
      </c>
      <c r="N6" s="6">
        <f>(M5-M6)/M5</f>
        <v>5.4743772034046879E-2</v>
      </c>
      <c r="O6" s="6">
        <v>16.9434621805242</v>
      </c>
      <c r="P6" s="6">
        <f t="shared" ref="P6" si="0">(O5-O6)/O5</f>
        <v>6.0413101585463425E-2</v>
      </c>
      <c r="Q6" s="6">
        <v>37.0056800223362</v>
      </c>
      <c r="R6" s="18">
        <f t="shared" ref="R6" si="1">(Q5-Q6)/Q5</f>
        <v>0.33461202381461119</v>
      </c>
      <c r="S6" s="6">
        <v>9.7829733928596604E-2</v>
      </c>
      <c r="T6" s="6">
        <f t="shared" ref="T6" si="2">(S5-S6)/S5</f>
        <v>0.52721082290130716</v>
      </c>
      <c r="U6" s="8">
        <v>8.9</v>
      </c>
      <c r="V6" s="8">
        <v>3.26</v>
      </c>
      <c r="W6" s="11">
        <v>491</v>
      </c>
      <c r="X6" s="8">
        <v>27.1</v>
      </c>
      <c r="AB6" s="21"/>
      <c r="AC6" s="21"/>
      <c r="AD6" s="21"/>
      <c r="AE6" s="21"/>
      <c r="AF6" s="21"/>
      <c r="AG6" s="21"/>
      <c r="AH6" s="21"/>
      <c r="AI6" s="21"/>
      <c r="AJ6" s="16"/>
      <c r="AK6" s="21"/>
      <c r="AL6" s="21"/>
      <c r="AM6" s="21"/>
      <c r="AN6" s="18"/>
      <c r="AO6" s="21"/>
      <c r="AP6" s="21"/>
      <c r="AQ6" s="21"/>
      <c r="AR6" s="16"/>
    </row>
    <row r="7" spans="1:44" ht="18" customHeight="1" x14ac:dyDescent="0.15">
      <c r="A7" s="6" t="s">
        <v>5</v>
      </c>
      <c r="B7" s="19">
        <v>43.280977312390696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0.67708333333333648</v>
      </c>
      <c r="H7" s="19">
        <v>-0.30374000000000001</v>
      </c>
      <c r="I7" s="6">
        <v>0.32500000000000001</v>
      </c>
      <c r="J7" s="6">
        <v>0.318</v>
      </c>
      <c r="K7" s="6">
        <v>0.192</v>
      </c>
      <c r="L7" s="6">
        <f>(H5-H7)/H5</f>
        <v>1.5017344477848624</v>
      </c>
      <c r="M7" s="19">
        <v>2.3724699999999999</v>
      </c>
      <c r="N7" s="6">
        <f>(M5-M7)/M5</f>
        <v>7.5799068970218805E-2</v>
      </c>
      <c r="O7" s="6">
        <v>7.8243647935423031</v>
      </c>
      <c r="P7" s="6">
        <f>(O5-O7)/O5</f>
        <v>0.56610575984412759</v>
      </c>
      <c r="Q7" s="6">
        <v>14.2255633339031</v>
      </c>
      <c r="R7" s="18">
        <f>(Q5-Q7)/Q5</f>
        <v>0.7442144343481979</v>
      </c>
      <c r="S7" s="6">
        <v>9.5059170578520001E-3</v>
      </c>
      <c r="T7" s="6">
        <f>(S5-S7)/S5</f>
        <v>0.95406003345945367</v>
      </c>
      <c r="U7" s="8">
        <v>7</v>
      </c>
      <c r="V7" s="8">
        <v>4.97</v>
      </c>
      <c r="W7" s="11">
        <v>471</v>
      </c>
      <c r="X7" s="8">
        <v>26.2</v>
      </c>
      <c r="AB7" s="21"/>
      <c r="AC7" s="21"/>
      <c r="AD7" s="21"/>
      <c r="AE7" s="21"/>
      <c r="AF7" s="21"/>
      <c r="AG7" s="21"/>
      <c r="AH7" s="21"/>
      <c r="AI7" s="21"/>
      <c r="AJ7" s="16"/>
      <c r="AK7" s="21"/>
      <c r="AL7" s="21"/>
      <c r="AM7" s="21"/>
      <c r="AN7" s="18"/>
      <c r="AO7" s="21"/>
      <c r="AP7" s="21"/>
      <c r="AQ7" s="21"/>
      <c r="AR7" s="16"/>
    </row>
    <row r="8" spans="1:44" ht="18" customHeight="1" x14ac:dyDescent="0.15">
      <c r="A8" s="6" t="s">
        <v>6</v>
      </c>
      <c r="B8" s="19">
        <v>99.127399650959703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0.26041666666667096</v>
      </c>
      <c r="H8" s="19">
        <v>0.18870000000000001</v>
      </c>
      <c r="I8" s="6">
        <v>0.32300000000000001</v>
      </c>
      <c r="J8" s="6">
        <v>0.307</v>
      </c>
      <c r="K8" s="6">
        <v>0.184</v>
      </c>
      <c r="L8" s="6">
        <f>(H5-H8)/H5</f>
        <v>0.68829495523472861</v>
      </c>
      <c r="M8" s="19">
        <v>2.3508499999999999</v>
      </c>
      <c r="N8" s="6">
        <f>(M5-M8)/M5</f>
        <v>8.4221187744687551E-2</v>
      </c>
      <c r="O8" s="6">
        <v>14.9457544314442</v>
      </c>
      <c r="P8" s="6">
        <f>(O5-O8)/O5</f>
        <v>0.17119447601166057</v>
      </c>
      <c r="Q8" s="6">
        <v>39.129983959071097</v>
      </c>
      <c r="R8" s="18">
        <f>(Q5-Q8)/Q5</f>
        <v>0.2964155551532186</v>
      </c>
      <c r="S8" s="6">
        <v>8.2633702117394903E-2</v>
      </c>
      <c r="T8" s="6">
        <f>(S5-S8)/S5</f>
        <v>0.60064983869611044</v>
      </c>
      <c r="U8" s="8">
        <v>7</v>
      </c>
      <c r="V8" s="8">
        <v>3.4</v>
      </c>
      <c r="W8" s="11">
        <v>476</v>
      </c>
      <c r="X8" s="8">
        <v>30.3</v>
      </c>
      <c r="AB8" s="21"/>
      <c r="AC8" s="21"/>
      <c r="AD8" s="21"/>
      <c r="AE8" s="21"/>
      <c r="AF8" s="21"/>
      <c r="AG8" s="21"/>
      <c r="AH8" s="21"/>
      <c r="AI8" s="21"/>
      <c r="AJ8" s="16"/>
      <c r="AK8" s="21"/>
      <c r="AL8" s="21"/>
      <c r="AM8" s="21"/>
      <c r="AN8" s="18"/>
      <c r="AO8" s="21"/>
      <c r="AP8" s="21"/>
      <c r="AQ8" s="21"/>
      <c r="AR8" s="16"/>
    </row>
    <row r="9" spans="1:44" ht="18" customHeight="1" x14ac:dyDescent="0.15">
      <c r="A9" s="6" t="s">
        <v>7</v>
      </c>
      <c r="B9" s="19">
        <v>78.184991273996303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0.41666666666667068</v>
      </c>
      <c r="H9" s="19">
        <v>0.35915999999999998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0.40671974627506696</v>
      </c>
      <c r="M9" s="19">
        <v>2.0373600000000001</v>
      </c>
      <c r="N9" s="6">
        <f>(M5-M9)/M5</f>
        <v>0.20634190997448432</v>
      </c>
      <c r="O9" s="6">
        <v>13.308767220620901</v>
      </c>
      <c r="P9" s="6">
        <f>(O5-O9)/O5</f>
        <v>0.26197236542848235</v>
      </c>
      <c r="Q9" s="6">
        <v>36.326687498256199</v>
      </c>
      <c r="R9" s="18">
        <f>(Q5-Q9)/Q5</f>
        <v>0.34682078369066005</v>
      </c>
      <c r="S9" s="6">
        <v>6.8717925342650199E-2</v>
      </c>
      <c r="T9" s="6">
        <f>(S5-S9)/S5</f>
        <v>0.66790166884851232</v>
      </c>
      <c r="U9" s="8">
        <v>7.3</v>
      </c>
      <c r="V9" s="8">
        <v>2.7</v>
      </c>
      <c r="W9" s="11">
        <v>493</v>
      </c>
      <c r="X9" s="8">
        <v>27.5</v>
      </c>
      <c r="AB9" s="21"/>
      <c r="AC9" s="21"/>
      <c r="AD9" s="21"/>
      <c r="AE9" s="21"/>
      <c r="AF9" s="21"/>
      <c r="AG9" s="21"/>
      <c r="AH9" s="21"/>
      <c r="AI9" s="21"/>
      <c r="AJ9" s="16"/>
      <c r="AK9" s="21"/>
      <c r="AL9" s="21"/>
      <c r="AM9" s="21"/>
      <c r="AN9" s="18"/>
      <c r="AO9" s="21"/>
      <c r="AP9" s="21"/>
      <c r="AQ9" s="21"/>
      <c r="AR9" s="16"/>
    </row>
    <row r="10" spans="1:44" ht="18" customHeight="1" x14ac:dyDescent="0.15">
      <c r="A10" s="6" t="s">
        <v>8</v>
      </c>
      <c r="B10" s="19">
        <v>92.146596858638802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0.3125000000000025</v>
      </c>
      <c r="H10" s="19">
        <v>0.4728</v>
      </c>
      <c r="I10" s="6">
        <v>0.26700000000000002</v>
      </c>
      <c r="J10" s="6">
        <v>0.27300000000000002</v>
      </c>
      <c r="K10" s="6">
        <v>0.27</v>
      </c>
      <c r="L10" s="6">
        <f>(H5-H10)/H5</f>
        <v>0.21900294030195913</v>
      </c>
      <c r="M10" s="19">
        <v>2.1832950000000002</v>
      </c>
      <c r="N10" s="6">
        <f>(M5-M10)/M5</f>
        <v>0.14949260824682023</v>
      </c>
      <c r="O10" s="6">
        <v>7.8980540000853923</v>
      </c>
      <c r="P10" s="6">
        <f>(O5-O10)/O5</f>
        <v>0.56201938055016998</v>
      </c>
      <c r="Q10" s="6">
        <v>18.712377153514598</v>
      </c>
      <c r="R10" s="18">
        <f>(Q5-Q10)/Q5</f>
        <v>0.66353838772103324</v>
      </c>
      <c r="S10" s="6">
        <v>3.9605688398862221E-2</v>
      </c>
      <c r="T10" s="6">
        <f>(S5-S10)/S5</f>
        <v>0.80859458495315639</v>
      </c>
      <c r="U10" s="8">
        <v>7.4</v>
      </c>
      <c r="V10" s="8">
        <v>2.72</v>
      </c>
      <c r="W10" s="11">
        <v>482</v>
      </c>
      <c r="X10" s="8">
        <v>28.5</v>
      </c>
      <c r="AB10" s="21"/>
      <c r="AC10" s="21"/>
      <c r="AD10" s="21"/>
      <c r="AE10" s="21"/>
      <c r="AF10" s="21"/>
      <c r="AG10" s="21"/>
      <c r="AH10" s="21"/>
      <c r="AI10" s="21"/>
      <c r="AJ10" s="6"/>
      <c r="AK10" s="21"/>
      <c r="AL10" s="21"/>
      <c r="AM10" s="21"/>
      <c r="AN10" s="18"/>
      <c r="AO10" s="21"/>
      <c r="AP10" s="21"/>
      <c r="AQ10" s="21"/>
      <c r="AR10" s="16"/>
    </row>
    <row r="11" spans="1:44" ht="18" customHeight="1" x14ac:dyDescent="0.15">
      <c r="A11" s="6" t="s">
        <v>9</v>
      </c>
      <c r="B11" s="19">
        <v>71.204188481675601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0.46875000000000072</v>
      </c>
      <c r="H11" s="19">
        <v>0.72848999999999997</v>
      </c>
      <c r="I11" s="6">
        <v>0.318</v>
      </c>
      <c r="J11" s="6">
        <v>0.32</v>
      </c>
      <c r="K11" s="6">
        <v>0.31900000000000001</v>
      </c>
      <c r="L11" s="6">
        <f>(H5-H11)/H5</f>
        <v>-0.20335987313753334</v>
      </c>
      <c r="M11" s="19">
        <v>2.4427349999999999</v>
      </c>
      <c r="N11" s="6">
        <f>(M5-M11)/M5</f>
        <v>4.8427182953195369E-2</v>
      </c>
      <c r="O11" s="6">
        <v>12.224066353895235</v>
      </c>
      <c r="P11" s="6">
        <f>(O5-O11)/O5</f>
        <v>0.32212363275599593</v>
      </c>
      <c r="Q11" s="6">
        <v>38.284249056545498</v>
      </c>
      <c r="R11" s="18">
        <f>(Q5-Q11)/Q5</f>
        <v>0.3116224594673993</v>
      </c>
      <c r="S11" s="6">
        <v>9.5627485422241199E-2</v>
      </c>
      <c r="T11" s="6">
        <f>(S5-S11)/S5</f>
        <v>0.53785379633356178</v>
      </c>
      <c r="U11" s="8">
        <v>7.1</v>
      </c>
      <c r="V11" s="8">
        <v>3.64</v>
      </c>
      <c r="W11" s="11">
        <v>465</v>
      </c>
      <c r="X11" s="8">
        <v>27.1</v>
      </c>
      <c r="AB11" s="21"/>
      <c r="AC11" s="21"/>
      <c r="AD11" s="21"/>
      <c r="AE11" s="21"/>
      <c r="AF11" s="21"/>
      <c r="AG11" s="21"/>
      <c r="AH11" s="21"/>
      <c r="AI11" s="21"/>
      <c r="AJ11" s="16"/>
      <c r="AK11" s="21"/>
      <c r="AL11" s="21"/>
      <c r="AM11" s="21"/>
      <c r="AN11" s="18"/>
      <c r="AO11" s="21"/>
      <c r="AP11" s="21"/>
      <c r="AQ11" s="21"/>
      <c r="AR11" s="16"/>
    </row>
    <row r="12" spans="1:44" ht="18" customHeight="1" x14ac:dyDescent="0.15">
      <c r="V12" s="21"/>
      <c r="W12" s="21"/>
      <c r="X12" s="21"/>
      <c r="Y12" s="21"/>
      <c r="Z12" s="21"/>
      <c r="AA12" s="21"/>
      <c r="AB12" s="21"/>
      <c r="AC12" s="21"/>
      <c r="AD12" s="16"/>
      <c r="AE12" s="21"/>
      <c r="AF12" s="21"/>
      <c r="AG12" s="21"/>
      <c r="AH12" s="18"/>
      <c r="AI12" s="21"/>
      <c r="AJ12" s="21"/>
      <c r="AK12" s="21"/>
      <c r="AL12" s="16"/>
    </row>
    <row r="13" spans="1:44" x14ac:dyDescent="0.15"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18"/>
      <c r="AI13" s="21"/>
      <c r="AJ13" s="21"/>
      <c r="AK13" s="21"/>
      <c r="AL13" s="16"/>
    </row>
    <row r="14" spans="1:44" x14ac:dyDescent="0.15">
      <c r="V14" s="21"/>
      <c r="W14" s="21"/>
      <c r="X14" s="21"/>
      <c r="Y14" s="21"/>
      <c r="Z14" s="21"/>
      <c r="AA14" s="21"/>
      <c r="AB14" s="21"/>
      <c r="AC14" s="21"/>
      <c r="AD14" s="6"/>
      <c r="AE14" s="21"/>
      <c r="AF14" s="21"/>
      <c r="AG14" s="21"/>
      <c r="AH14" s="18"/>
      <c r="AI14" s="21"/>
      <c r="AJ14" s="21"/>
      <c r="AK14" s="21"/>
      <c r="AL14" s="16"/>
    </row>
  </sheetData>
  <mergeCells count="2">
    <mergeCell ref="AC3:AD3"/>
    <mergeCell ref="AF3:AG3"/>
  </mergeCells>
  <phoneticPr fontId="4" type="noConversion"/>
  <pageMargins left="0.69930555555555596" right="0.69930555555555596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7">
        <v>266.66666666666703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30.2058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1.8887225000000001</v>
      </c>
      <c r="N4" s="6"/>
      <c r="O4" s="6">
        <v>57.007262200232297</v>
      </c>
      <c r="P4" s="6"/>
      <c r="Q4" s="6">
        <v>72.859403499051695</v>
      </c>
      <c r="R4" s="18"/>
      <c r="S4" s="6">
        <v>1.7719242518036875</v>
      </c>
      <c r="T4" s="6"/>
      <c r="U4" s="8">
        <v>7.5</v>
      </c>
      <c r="V4" s="8">
        <v>1.85</v>
      </c>
      <c r="W4" s="11">
        <v>578</v>
      </c>
      <c r="X4" s="8">
        <v>22.3</v>
      </c>
      <c r="AB4" s="21"/>
      <c r="AC4" s="21"/>
      <c r="AD4" s="21"/>
      <c r="AE4" s="21"/>
      <c r="AF4" s="21"/>
      <c r="AG4" s="21"/>
      <c r="AH4" s="21"/>
      <c r="AI4" s="21"/>
      <c r="AJ4" s="16"/>
      <c r="AK4" s="21"/>
      <c r="AL4" s="21"/>
      <c r="AM4" s="21"/>
      <c r="AN4" s="18"/>
      <c r="AO4" s="21"/>
      <c r="AP4" s="21"/>
      <c r="AQ4" s="21"/>
      <c r="AR4" s="16"/>
    </row>
    <row r="5" spans="1:44" ht="18" customHeight="1" x14ac:dyDescent="0.15">
      <c r="A5" s="6" t="s">
        <v>3</v>
      </c>
      <c r="B5" s="7">
        <v>147.99301919720801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0.44502617801047067</v>
      </c>
      <c r="H5" s="7">
        <v>8.3300999999999998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0.72422183819001651</v>
      </c>
      <c r="M5" s="7">
        <v>1.58334</v>
      </c>
      <c r="N5" s="6">
        <f>(M4-M5)/M4</f>
        <v>0.16168733098695023</v>
      </c>
      <c r="O5" s="6">
        <v>21.358700385529183</v>
      </c>
      <c r="P5" s="6">
        <f>(O4-O5)/O4</f>
        <v>0.62533369326685284</v>
      </c>
      <c r="Q5" s="6">
        <v>36.364298032541001</v>
      </c>
      <c r="R5" s="18">
        <f>(Q4-Q5)/Q4</f>
        <v>0.50089767022297538</v>
      </c>
      <c r="S5" s="6">
        <v>0.13123829111667434</v>
      </c>
      <c r="T5" s="6">
        <f>(S4-S5)/S4</f>
        <v>0.92593459286812996</v>
      </c>
      <c r="U5" s="8">
        <v>7</v>
      </c>
      <c r="V5" s="8">
        <v>3.73</v>
      </c>
      <c r="W5" s="11">
        <v>469</v>
      </c>
      <c r="X5" s="8">
        <v>27.3</v>
      </c>
      <c r="AB5" s="21"/>
      <c r="AC5" s="21"/>
      <c r="AD5" s="21"/>
      <c r="AE5" s="21"/>
      <c r="AF5" s="21"/>
      <c r="AG5" s="21"/>
      <c r="AH5" s="21"/>
      <c r="AI5" s="21"/>
      <c r="AJ5" s="6"/>
      <c r="AK5" s="21"/>
      <c r="AL5" s="21"/>
      <c r="AM5" s="21"/>
      <c r="AN5" s="18"/>
      <c r="AO5" s="21"/>
      <c r="AP5" s="21"/>
      <c r="AQ5" s="21"/>
      <c r="AR5" s="16"/>
    </row>
    <row r="6" spans="1:44" ht="18" customHeight="1" x14ac:dyDescent="0.15">
      <c r="A6" s="6" t="s">
        <v>4</v>
      </c>
      <c r="B6" s="7">
        <v>78.184991273996602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0.47169811320754773</v>
      </c>
      <c r="H6" s="7">
        <v>7.6198499999999996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8.5263082075845459E-2</v>
      </c>
      <c r="M6" s="7">
        <v>1.4833475</v>
      </c>
      <c r="N6" s="6">
        <f>(M5-M6)/M5</f>
        <v>6.3152891987823159E-2</v>
      </c>
      <c r="O6" s="6">
        <v>19.121847784489798</v>
      </c>
      <c r="P6" s="6">
        <f t="shared" ref="P6" si="0">(O5-O6)/O5</f>
        <v>0.10472793572004424</v>
      </c>
      <c r="Q6" s="6">
        <v>21.386523182197699</v>
      </c>
      <c r="R6" s="18">
        <f t="shared" ref="R6" si="1">(Q5-Q6)/Q5</f>
        <v>0.41188131383535226</v>
      </c>
      <c r="S6" s="6">
        <v>7.2212399241056005E-2</v>
      </c>
      <c r="T6" s="6">
        <f t="shared" ref="T6" si="2">(S5-S6)/S5</f>
        <v>0.44976120439683831</v>
      </c>
      <c r="U6" s="8">
        <v>7.8</v>
      </c>
      <c r="V6" s="8">
        <v>3.21</v>
      </c>
      <c r="W6" s="11">
        <v>508</v>
      </c>
      <c r="X6" s="8">
        <v>22.2</v>
      </c>
      <c r="AB6" s="21"/>
      <c r="AC6" s="21"/>
      <c r="AD6" s="21"/>
      <c r="AE6" s="21"/>
      <c r="AF6" s="21"/>
      <c r="AG6" s="21"/>
      <c r="AH6" s="21"/>
      <c r="AI6" s="21"/>
      <c r="AJ6" s="16"/>
      <c r="AK6" s="21"/>
      <c r="AL6" s="21"/>
      <c r="AM6" s="21"/>
      <c r="AN6" s="18"/>
      <c r="AO6" s="21"/>
      <c r="AP6" s="21"/>
      <c r="AQ6" s="21"/>
      <c r="AR6" s="16"/>
    </row>
    <row r="7" spans="1:44" ht="18" customHeight="1" x14ac:dyDescent="0.15">
      <c r="A7" s="6" t="s">
        <v>5</v>
      </c>
      <c r="B7" s="7">
        <v>50.261780104712003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0.66037735849056711</v>
      </c>
      <c r="H7" s="7">
        <v>5.9152500000000003</v>
      </c>
      <c r="I7" s="6">
        <v>0.32500000000000001</v>
      </c>
      <c r="J7" s="6">
        <v>0.318</v>
      </c>
      <c r="K7" s="6">
        <v>0.192</v>
      </c>
      <c r="L7" s="6">
        <f>(H5-H7)/H5</f>
        <v>0.28989447905787441</v>
      </c>
      <c r="M7" s="7">
        <v>1.469835</v>
      </c>
      <c r="N7" s="6">
        <f>(M5-M7)/M5</f>
        <v>7.1687066580772271E-2</v>
      </c>
      <c r="O7" s="6">
        <v>6.4159633540614998</v>
      </c>
      <c r="P7" s="6">
        <f>(O5-O7)/O5</f>
        <v>0.69960890699097011</v>
      </c>
      <c r="Q7" s="6">
        <v>17.095294923866781</v>
      </c>
      <c r="R7" s="18">
        <f>(Q5-Q7)/Q5</f>
        <v>0.52988794370322057</v>
      </c>
      <c r="S7" s="6">
        <v>1.01295908318933E-2</v>
      </c>
      <c r="T7" s="6">
        <f>(S5-S7)/S5</f>
        <v>0.92281527939976127</v>
      </c>
      <c r="U7" s="8">
        <v>7.3</v>
      </c>
      <c r="V7" s="8">
        <v>2.85</v>
      </c>
      <c r="W7" s="11">
        <v>477</v>
      </c>
      <c r="X7" s="8">
        <v>22.6</v>
      </c>
      <c r="AB7" s="21"/>
      <c r="AC7" s="21"/>
      <c r="AD7" s="21"/>
      <c r="AE7" s="21"/>
      <c r="AF7" s="21"/>
      <c r="AG7" s="21"/>
      <c r="AH7" s="21"/>
      <c r="AI7" s="21"/>
      <c r="AJ7" s="16"/>
      <c r="AK7" s="21"/>
      <c r="AL7" s="21"/>
      <c r="AM7" s="21"/>
      <c r="AN7" s="18"/>
      <c r="AO7" s="21"/>
      <c r="AP7" s="21"/>
      <c r="AQ7" s="21"/>
      <c r="AR7" s="16"/>
    </row>
    <row r="8" spans="1:44" ht="18" customHeight="1" x14ac:dyDescent="0.15">
      <c r="A8" s="6" t="s">
        <v>6</v>
      </c>
      <c r="B8" s="7">
        <v>85.165794066317005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0.42452830188679797</v>
      </c>
      <c r="H8" s="7">
        <v>6.0572999999999997</v>
      </c>
      <c r="I8" s="6">
        <v>0.32300000000000001</v>
      </c>
      <c r="J8" s="6">
        <v>0.307</v>
      </c>
      <c r="K8" s="6">
        <v>0.184</v>
      </c>
      <c r="L8" s="6">
        <f>(H5-H8)/H5</f>
        <v>0.27284186264270538</v>
      </c>
      <c r="M8" s="7">
        <v>1.5184800000000001</v>
      </c>
      <c r="N8" s="6">
        <f>(M5-M8)/M5</f>
        <v>4.0964038046155546E-2</v>
      </c>
      <c r="O8" s="6">
        <v>15.6110794873671</v>
      </c>
      <c r="P8" s="6">
        <f>(O5-O8)/O5</f>
        <v>0.2690997483187777</v>
      </c>
      <c r="Q8" s="6">
        <v>26.921422025062</v>
      </c>
      <c r="R8" s="18">
        <f>(Q5-Q8)/Q5</f>
        <v>0.25967436519822096</v>
      </c>
      <c r="S8" s="6">
        <v>5.5629893165324198E-2</v>
      </c>
      <c r="T8" s="6">
        <f>(S5-S8)/S5</f>
        <v>0.5761153799551707</v>
      </c>
      <c r="U8" s="8">
        <v>7.2</v>
      </c>
      <c r="V8" s="8">
        <v>3.64</v>
      </c>
      <c r="W8" s="11">
        <v>483</v>
      </c>
      <c r="X8" s="8">
        <v>22.8</v>
      </c>
      <c r="AB8" s="21"/>
      <c r="AC8" s="21"/>
      <c r="AD8" s="21"/>
      <c r="AE8" s="21"/>
      <c r="AF8" s="21"/>
      <c r="AG8" s="21"/>
      <c r="AH8" s="21"/>
      <c r="AI8" s="21"/>
      <c r="AJ8" s="16"/>
      <c r="AK8" s="21"/>
      <c r="AL8" s="21"/>
      <c r="AM8" s="21"/>
      <c r="AN8" s="18"/>
      <c r="AO8" s="21"/>
      <c r="AP8" s="21"/>
      <c r="AQ8" s="21"/>
      <c r="AR8" s="16"/>
    </row>
    <row r="9" spans="1:44" ht="18" customHeight="1" x14ac:dyDescent="0.15">
      <c r="A9" s="6" t="s">
        <v>7</v>
      </c>
      <c r="B9" s="7">
        <v>92.146596858639001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0.37735849056603743</v>
      </c>
      <c r="H9" s="7">
        <v>5.0629499999999998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0.39221017754888898</v>
      </c>
      <c r="M9" s="7">
        <v>1.4725375000000001</v>
      </c>
      <c r="N9" s="6">
        <f>(M5-M9)/M5</f>
        <v>6.9980231662182424E-2</v>
      </c>
      <c r="O9" s="6">
        <v>14.551542381231799</v>
      </c>
      <c r="P9" s="6">
        <f>(O5-O9)/O5</f>
        <v>0.31870656366851458</v>
      </c>
      <c r="Q9" s="6">
        <v>25.771109671377101</v>
      </c>
      <c r="R9" s="18">
        <f>(Q5-Q9)/Q5</f>
        <v>0.29130737933355588</v>
      </c>
      <c r="S9" s="6">
        <v>6.8544707570471097E-2</v>
      </c>
      <c r="T9" s="6">
        <f>(S5-S9)/S5</f>
        <v>0.477708015037067</v>
      </c>
      <c r="U9" s="8">
        <v>7.2</v>
      </c>
      <c r="V9" s="8">
        <v>3.12</v>
      </c>
      <c r="W9" s="11">
        <v>488</v>
      </c>
      <c r="X9" s="8">
        <v>22.4</v>
      </c>
      <c r="AB9" s="21"/>
      <c r="AC9" s="21"/>
      <c r="AD9" s="21"/>
      <c r="AE9" s="21"/>
      <c r="AF9" s="21"/>
      <c r="AG9" s="21"/>
      <c r="AH9" s="21"/>
      <c r="AI9" s="21"/>
      <c r="AJ9" s="16"/>
      <c r="AK9" s="21"/>
      <c r="AL9" s="21"/>
      <c r="AM9" s="21"/>
      <c r="AN9" s="18"/>
      <c r="AO9" s="21"/>
      <c r="AP9" s="21"/>
      <c r="AQ9" s="21"/>
      <c r="AR9" s="16"/>
    </row>
    <row r="10" spans="1:44" ht="18" customHeight="1" x14ac:dyDescent="0.15">
      <c r="A10" s="6" t="s">
        <v>8</v>
      </c>
      <c r="B10" s="7">
        <v>64.223385689354402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0.5660377358490567</v>
      </c>
      <c r="H10" s="7">
        <v>6.1993499999999999</v>
      </c>
      <c r="I10" s="6">
        <v>0.26700000000000002</v>
      </c>
      <c r="J10" s="6">
        <v>0.27300000000000002</v>
      </c>
      <c r="K10" s="6">
        <v>0.27</v>
      </c>
      <c r="L10" s="6">
        <f>(H5-H10)/H5</f>
        <v>0.25578924622753629</v>
      </c>
      <c r="M10" s="7">
        <v>1.38876</v>
      </c>
      <c r="N10" s="6">
        <f>(M5-M10)/M5</f>
        <v>0.12289211413846678</v>
      </c>
      <c r="O10" s="6">
        <v>7.3266067377359452</v>
      </c>
      <c r="P10" s="6">
        <f>(O5-O10)/O5</f>
        <v>0.65697319567721346</v>
      </c>
      <c r="Q10" s="6">
        <v>20.449014391393501</v>
      </c>
      <c r="R10" s="18">
        <f>(Q5-Q10)/Q5</f>
        <v>0.43766233647368991</v>
      </c>
      <c r="S10" s="6">
        <v>1.20314027935565E-2</v>
      </c>
      <c r="T10" s="6">
        <f>(S5-S10)/S5</f>
        <v>0.90832399072569259</v>
      </c>
      <c r="U10" s="8">
        <v>7.2</v>
      </c>
      <c r="V10" s="8">
        <v>2.5299999999999998</v>
      </c>
      <c r="W10" s="11">
        <v>499</v>
      </c>
      <c r="X10" s="8">
        <v>24.2</v>
      </c>
      <c r="AB10" s="21"/>
      <c r="AC10" s="21"/>
      <c r="AD10" s="21"/>
      <c r="AE10" s="21"/>
      <c r="AF10" s="21"/>
      <c r="AG10" s="21"/>
      <c r="AH10" s="21"/>
      <c r="AI10" s="21"/>
      <c r="AJ10" s="6"/>
      <c r="AK10" s="21"/>
      <c r="AL10" s="21"/>
      <c r="AM10" s="21"/>
      <c r="AN10" s="18"/>
      <c r="AO10" s="21"/>
      <c r="AP10" s="21"/>
      <c r="AQ10" s="21"/>
      <c r="AR10" s="16"/>
    </row>
    <row r="11" spans="1:44" ht="18" customHeight="1" x14ac:dyDescent="0.15">
      <c r="A11" s="6" t="s">
        <v>9</v>
      </c>
      <c r="B11" s="7">
        <v>85.165794066317503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0.42452830188679458</v>
      </c>
      <c r="H11" s="7">
        <v>6.4834500000000004</v>
      </c>
      <c r="I11" s="6">
        <v>0.318</v>
      </c>
      <c r="J11" s="6">
        <v>0.32</v>
      </c>
      <c r="K11" s="6">
        <v>0.31900000000000001</v>
      </c>
      <c r="L11" s="6">
        <f>(H5-H11)/H5</f>
        <v>0.22168401339719807</v>
      </c>
      <c r="M11" s="7">
        <v>1.4617275000000001</v>
      </c>
      <c r="N11" s="6">
        <f>(M5-M11)/M5</f>
        <v>7.6807571336541675E-2</v>
      </c>
      <c r="O11" s="6">
        <v>14.0688365194356</v>
      </c>
      <c r="P11" s="6">
        <f>(O5-O11)/O5</f>
        <v>0.34130652776198722</v>
      </c>
      <c r="Q11" s="6">
        <v>26.711317283983998</v>
      </c>
      <c r="R11" s="18">
        <f>(Q5-Q11)/Q5</f>
        <v>0.26545214044607501</v>
      </c>
      <c r="S11" s="6">
        <v>7.8755449155718901E-2</v>
      </c>
      <c r="T11" s="6">
        <f>(S5-S11)/S5</f>
        <v>0.39990494781966335</v>
      </c>
      <c r="U11" s="8">
        <v>7.1</v>
      </c>
      <c r="V11" s="8">
        <v>3.5</v>
      </c>
      <c r="W11" s="11">
        <v>459</v>
      </c>
      <c r="X11" s="8">
        <v>23.3</v>
      </c>
      <c r="AB11" s="21"/>
      <c r="AC11" s="21"/>
      <c r="AD11" s="21"/>
      <c r="AE11" s="21"/>
      <c r="AF11" s="21"/>
      <c r="AG11" s="21"/>
      <c r="AH11" s="21"/>
      <c r="AI11" s="21"/>
      <c r="AJ11" s="16"/>
      <c r="AK11" s="21"/>
      <c r="AL11" s="21"/>
      <c r="AM11" s="21"/>
      <c r="AN11" s="18"/>
      <c r="AO11" s="21"/>
      <c r="AP11" s="21"/>
      <c r="AQ11" s="21"/>
      <c r="AR11" s="16"/>
    </row>
    <row r="12" spans="1:44" ht="18" customHeight="1" x14ac:dyDescent="0.15">
      <c r="V12" s="21"/>
      <c r="W12" s="21"/>
      <c r="X12" s="21"/>
      <c r="Y12" s="21"/>
      <c r="Z12" s="21"/>
      <c r="AA12" s="21"/>
      <c r="AB12" s="21"/>
      <c r="AC12" s="21"/>
      <c r="AD12" s="16"/>
      <c r="AE12" s="21"/>
      <c r="AF12" s="21"/>
      <c r="AG12" s="21"/>
      <c r="AH12" s="18"/>
      <c r="AI12" s="21"/>
      <c r="AJ12" s="21"/>
      <c r="AK12" s="21"/>
      <c r="AL12" s="16"/>
    </row>
    <row r="13" spans="1:44" x14ac:dyDescent="0.15"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18"/>
      <c r="AI13" s="21"/>
      <c r="AJ13" s="21"/>
      <c r="AK13" s="21"/>
      <c r="AL13" s="16"/>
    </row>
    <row r="14" spans="1:44" x14ac:dyDescent="0.15">
      <c r="V14" s="21"/>
      <c r="W14" s="21"/>
      <c r="X14" s="21"/>
      <c r="Y14" s="21"/>
      <c r="Z14" s="21"/>
      <c r="AA14" s="21"/>
      <c r="AB14" s="21"/>
      <c r="AC14" s="21"/>
      <c r="AD14" s="6"/>
      <c r="AE14" s="21"/>
      <c r="AF14" s="21"/>
      <c r="AG14" s="21"/>
      <c r="AH14" s="18"/>
      <c r="AI14" s="21"/>
      <c r="AJ14" s="21"/>
      <c r="AK14" s="21"/>
      <c r="AL14" s="16"/>
    </row>
  </sheetData>
  <mergeCells count="2">
    <mergeCell ref="AC3:AD3"/>
    <mergeCell ref="AF3:AG3"/>
  </mergeCells>
  <phoneticPr fontId="4" type="noConversion"/>
  <pageMargins left="0.69930555555555596" right="0.69930555555555596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2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2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2" t="s">
        <v>19</v>
      </c>
      <c r="Z3" s="34"/>
      <c r="AA3" s="52"/>
      <c r="AB3" s="53"/>
      <c r="AC3" s="35"/>
      <c r="AD3" s="53"/>
      <c r="AE3" s="53"/>
      <c r="AF3" s="35"/>
      <c r="AG3" s="35"/>
      <c r="AH3" s="36"/>
      <c r="AI3" s="35"/>
      <c r="AJ3" s="35"/>
      <c r="AK3" s="35"/>
      <c r="AL3" s="37"/>
      <c r="AM3" s="35"/>
      <c r="AN3" s="35"/>
      <c r="AO3" s="35"/>
      <c r="AP3" s="36"/>
    </row>
    <row r="4" spans="1:42" ht="18" customHeight="1" x14ac:dyDescent="0.15">
      <c r="A4" s="6" t="s">
        <v>2</v>
      </c>
      <c r="B4" s="7">
        <v>181.33333333333326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37.166250000000005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3.6444466666666662</v>
      </c>
      <c r="N4" s="6"/>
      <c r="O4" s="6">
        <v>45.906542974987126</v>
      </c>
      <c r="P4" s="6"/>
      <c r="Q4" s="6">
        <v>98.101560422420704</v>
      </c>
      <c r="R4" s="18"/>
      <c r="S4" s="6">
        <v>2.3204649664385646</v>
      </c>
      <c r="T4" s="6"/>
      <c r="U4" s="8">
        <v>7.6</v>
      </c>
      <c r="V4" s="11">
        <v>527</v>
      </c>
      <c r="Z4" s="21"/>
      <c r="AA4" s="21"/>
      <c r="AB4" s="21"/>
      <c r="AC4" s="21"/>
      <c r="AD4" s="21"/>
      <c r="AE4" s="21"/>
      <c r="AF4" s="21"/>
      <c r="AG4" s="21"/>
      <c r="AH4" s="16"/>
      <c r="AI4" s="21"/>
      <c r="AJ4" s="21"/>
      <c r="AK4" s="21"/>
      <c r="AL4" s="18"/>
      <c r="AM4" s="21"/>
      <c r="AN4" s="21"/>
      <c r="AO4" s="21"/>
      <c r="AP4" s="16"/>
    </row>
    <row r="5" spans="1:42" ht="18" customHeight="1" x14ac:dyDescent="0.15">
      <c r="A5" s="6" t="s">
        <v>3</v>
      </c>
      <c r="B5" s="7">
        <v>114.66666666666659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0.3676470588235296</v>
      </c>
      <c r="H5" s="7">
        <v>13.728000000000002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0.63063263041065487</v>
      </c>
      <c r="M5" s="7">
        <v>3.0318800000000001</v>
      </c>
      <c r="N5" s="6">
        <f>(M4-M5)/M4</f>
        <v>0.16808221458401534</v>
      </c>
      <c r="O5" s="6">
        <v>15.632527369805848</v>
      </c>
      <c r="P5" s="6">
        <f>(O4-O5)/O4</f>
        <v>0.65947060360603782</v>
      </c>
      <c r="Q5" s="6">
        <v>60.43800138824453</v>
      </c>
      <c r="R5" s="18">
        <f>(Q4-Q5)/Q4</f>
        <v>0.38392415851489681</v>
      </c>
      <c r="S5" s="6">
        <v>3.4337262890850699E-2</v>
      </c>
      <c r="T5" s="6">
        <f>(S4-S5)/S4</f>
        <v>0.98520242133043223</v>
      </c>
      <c r="U5" s="8">
        <v>7</v>
      </c>
      <c r="V5" s="11">
        <v>447</v>
      </c>
      <c r="Z5" s="21"/>
      <c r="AA5" s="21"/>
      <c r="AB5" s="21"/>
      <c r="AC5" s="21"/>
      <c r="AD5" s="21"/>
      <c r="AE5" s="21"/>
      <c r="AF5" s="21"/>
      <c r="AG5" s="21"/>
      <c r="AH5" s="6"/>
      <c r="AI5" s="21"/>
      <c r="AJ5" s="21"/>
      <c r="AK5" s="21"/>
      <c r="AL5" s="18"/>
      <c r="AM5" s="21"/>
      <c r="AN5" s="21"/>
      <c r="AO5" s="21"/>
      <c r="AP5" s="16"/>
    </row>
    <row r="6" spans="1:42" ht="18" customHeight="1" x14ac:dyDescent="0.15">
      <c r="A6" s="6" t="s">
        <v>4</v>
      </c>
      <c r="B6" s="7">
        <v>74.666666666666728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0.34883720930232459</v>
      </c>
      <c r="H6" s="7">
        <v>12.733650000000004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7.2432255244755037E-2</v>
      </c>
      <c r="M6" s="7">
        <v>2.75082</v>
      </c>
      <c r="N6" s="6">
        <f>(M5-M6)/M5</f>
        <v>9.2701558109160018E-2</v>
      </c>
      <c r="O6" s="6">
        <v>12.4545055256549</v>
      </c>
      <c r="P6" s="6">
        <f t="shared" ref="P6" si="0">(O5-O6)/O5</f>
        <v>0.2032954600987478</v>
      </c>
      <c r="Q6" s="6">
        <v>43.2219182805351</v>
      </c>
      <c r="R6" s="18">
        <f t="shared" ref="R6" si="1">(Q5-Q6)/Q5</f>
        <v>0.2848552684116063</v>
      </c>
      <c r="S6" s="6">
        <v>1.5608131901474217E-2</v>
      </c>
      <c r="T6" s="6">
        <f t="shared" ref="T6" si="2">(S5-S6)/S5</f>
        <v>0.54544624156303767</v>
      </c>
      <c r="U6" s="8">
        <v>7.5</v>
      </c>
      <c r="V6" s="11">
        <v>479</v>
      </c>
      <c r="Z6" s="21"/>
      <c r="AA6" s="21"/>
      <c r="AB6" s="21"/>
      <c r="AC6" s="21"/>
      <c r="AD6" s="21"/>
      <c r="AE6" s="21"/>
      <c r="AF6" s="21"/>
      <c r="AG6" s="21"/>
      <c r="AH6" s="16"/>
      <c r="AI6" s="21"/>
      <c r="AJ6" s="21"/>
      <c r="AK6" s="21"/>
      <c r="AL6" s="18"/>
      <c r="AM6" s="21"/>
      <c r="AN6" s="21"/>
      <c r="AO6" s="21"/>
      <c r="AP6" s="16"/>
    </row>
    <row r="7" spans="1:42" ht="18" customHeight="1" x14ac:dyDescent="0.15">
      <c r="A7" s="6" t="s">
        <v>5</v>
      </c>
      <c r="B7" s="7">
        <v>41.333333333333634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0.63953488372092726</v>
      </c>
      <c r="H7" s="7">
        <v>15.574650000000004</v>
      </c>
      <c r="I7" s="6">
        <v>0.32500000000000001</v>
      </c>
      <c r="J7" s="6">
        <v>0.318</v>
      </c>
      <c r="K7" s="6">
        <v>0.192</v>
      </c>
      <c r="L7" s="6">
        <f>(H5-H7)/H5</f>
        <v>-0.1345170454545456</v>
      </c>
      <c r="M7" s="7">
        <v>2.8228866666666663</v>
      </c>
      <c r="N7" s="6">
        <f>(M5-M7)/M5</f>
        <v>6.8931927824760153E-2</v>
      </c>
      <c r="O7" s="6">
        <v>4.9365372220842216</v>
      </c>
      <c r="P7" s="6">
        <f>(O5-O7)/O5</f>
        <v>0.68421374833994408</v>
      </c>
      <c r="Q7" s="6">
        <v>20.077374126813002</v>
      </c>
      <c r="R7" s="18">
        <f>(Q5-Q7)/Q5</f>
        <v>0.66780214987853415</v>
      </c>
      <c r="S7" s="6">
        <v>5.9185078599182997E-3</v>
      </c>
      <c r="T7" s="6">
        <f>(S5-S7)/S5</f>
        <v>0.82763600352387701</v>
      </c>
      <c r="U7" s="8">
        <v>7.2</v>
      </c>
      <c r="V7" s="11">
        <v>464</v>
      </c>
      <c r="Z7" s="21"/>
      <c r="AA7" s="21"/>
      <c r="AB7" s="21"/>
      <c r="AC7" s="21"/>
      <c r="AD7" s="21"/>
      <c r="AE7" s="21"/>
      <c r="AF7" s="21"/>
      <c r="AG7" s="21"/>
      <c r="AH7" s="16"/>
      <c r="AI7" s="21"/>
      <c r="AJ7" s="21"/>
      <c r="AK7" s="21"/>
      <c r="AL7" s="18"/>
      <c r="AM7" s="21"/>
      <c r="AN7" s="21"/>
      <c r="AO7" s="21"/>
      <c r="AP7" s="16"/>
    </row>
    <row r="8" spans="1:42" ht="18" customHeight="1" x14ac:dyDescent="0.15">
      <c r="A8" s="6" t="s">
        <v>6</v>
      </c>
      <c r="B8" s="7">
        <v>74.666666666666728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0.34883720930232459</v>
      </c>
      <c r="H8" s="7">
        <v>7.7619000000000007</v>
      </c>
      <c r="I8" s="6">
        <v>0.32300000000000001</v>
      </c>
      <c r="J8" s="6">
        <v>0.307</v>
      </c>
      <c r="K8" s="6">
        <v>0.184</v>
      </c>
      <c r="L8" s="6">
        <f>(H5-H8)/H5</f>
        <v>0.43459353146853147</v>
      </c>
      <c r="M8" s="7">
        <v>2.7147866666666665</v>
      </c>
      <c r="N8" s="6">
        <f>(M5-M8)/M5</f>
        <v>0.1045863732513601</v>
      </c>
      <c r="O8" s="6">
        <v>10.0115076121791</v>
      </c>
      <c r="P8" s="6">
        <f>(O5-O8)/O5</f>
        <v>0.3595720400582007</v>
      </c>
      <c r="Q8" s="6">
        <v>17.033520669306402</v>
      </c>
      <c r="R8" s="18">
        <f>(Q5-Q8)/Q5</f>
        <v>0.71816538803317387</v>
      </c>
      <c r="S8" s="6">
        <v>9.1616776698025346E-3</v>
      </c>
      <c r="T8" s="6">
        <f>(S5-S8)/S5</f>
        <v>0.73318555707468169</v>
      </c>
      <c r="U8" s="8">
        <v>7.2</v>
      </c>
      <c r="V8" s="11">
        <v>472</v>
      </c>
      <c r="Z8" s="21"/>
      <c r="AA8" s="21"/>
      <c r="AB8" s="21"/>
      <c r="AC8" s="21"/>
      <c r="AD8" s="21"/>
      <c r="AE8" s="21"/>
      <c r="AF8" s="21"/>
      <c r="AG8" s="21"/>
      <c r="AH8" s="16"/>
      <c r="AI8" s="21"/>
      <c r="AJ8" s="21"/>
      <c r="AK8" s="21"/>
      <c r="AL8" s="18"/>
      <c r="AM8" s="21"/>
      <c r="AN8" s="21"/>
      <c r="AO8" s="21"/>
      <c r="AP8" s="16"/>
    </row>
    <row r="9" spans="1:42" ht="18" customHeight="1" x14ac:dyDescent="0.15">
      <c r="A9" s="6" t="s">
        <v>7</v>
      </c>
      <c r="B9" s="7">
        <v>81.333333333333727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0.29069767441860073</v>
      </c>
      <c r="H9" s="7">
        <v>10.034700000000003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0.26903409090909081</v>
      </c>
      <c r="M9" s="7">
        <v>2.7868533333333336</v>
      </c>
      <c r="N9" s="6">
        <f>(M5-M9)/M5</f>
        <v>8.081674296695994E-2</v>
      </c>
      <c r="O9" s="6">
        <v>9.0076479589742995</v>
      </c>
      <c r="P9" s="6">
        <f>(O5-O9)/O5</f>
        <v>0.42378812165891172</v>
      </c>
      <c r="Q9" s="6">
        <v>24.619748818998701</v>
      </c>
      <c r="R9" s="18">
        <f>(Q5-Q9)/Q5</f>
        <v>0.59264455717446418</v>
      </c>
      <c r="S9" s="6">
        <v>1.1068473073451299E-2</v>
      </c>
      <c r="T9" s="6">
        <f>(S5-S9)/S5</f>
        <v>0.67765418261102761</v>
      </c>
      <c r="U9" s="8">
        <v>7.2</v>
      </c>
      <c r="V9" s="11">
        <v>469</v>
      </c>
      <c r="Z9" s="21"/>
      <c r="AA9" s="21"/>
      <c r="AB9" s="21"/>
      <c r="AC9" s="21"/>
      <c r="AD9" s="21"/>
      <c r="AE9" s="21"/>
      <c r="AF9" s="21"/>
      <c r="AG9" s="21"/>
      <c r="AH9" s="16"/>
      <c r="AI9" s="21"/>
      <c r="AJ9" s="21"/>
      <c r="AK9" s="21"/>
      <c r="AL9" s="18"/>
      <c r="AM9" s="21"/>
      <c r="AN9" s="21"/>
      <c r="AO9" s="21"/>
      <c r="AP9" s="16"/>
    </row>
    <row r="10" spans="1:42" ht="18" customHeight="1" x14ac:dyDescent="0.15">
      <c r="A10" s="6" t="s">
        <v>8</v>
      </c>
      <c r="B10" s="7">
        <v>61.333333333333449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0.46511627906976605</v>
      </c>
      <c r="H10" s="7">
        <v>6.9096000000000037</v>
      </c>
      <c r="I10" s="6">
        <v>0.26700000000000002</v>
      </c>
      <c r="J10" s="6">
        <v>0.27300000000000002</v>
      </c>
      <c r="K10" s="6">
        <v>0.27</v>
      </c>
      <c r="L10" s="6">
        <f>(H5-H10)/H5</f>
        <v>0.49667832167832149</v>
      </c>
      <c r="M10" s="7">
        <v>2.6066866666666666</v>
      </c>
      <c r="N10" s="6">
        <f>(M5-M10)/M5</f>
        <v>0.14024081867796004</v>
      </c>
      <c r="O10" s="6">
        <v>6.6603237082808597</v>
      </c>
      <c r="P10" s="6">
        <f>(O5-O10)/O5</f>
        <v>0.57394453560047853</v>
      </c>
      <c r="Q10" s="6">
        <v>18.592177875099932</v>
      </c>
      <c r="R10" s="18">
        <f>(Q5-Q10)/Q5</f>
        <v>0.692376030840818</v>
      </c>
      <c r="S10" s="6">
        <v>1.2946521859572188E-2</v>
      </c>
      <c r="T10" s="6">
        <f>(S5-S10)/S5</f>
        <v>0.62295999245117939</v>
      </c>
      <c r="U10" s="8">
        <v>7.4</v>
      </c>
      <c r="V10" s="11">
        <v>496</v>
      </c>
      <c r="Z10" s="21"/>
      <c r="AA10" s="21"/>
      <c r="AB10" s="21"/>
      <c r="AC10" s="21"/>
      <c r="AD10" s="21"/>
      <c r="AE10" s="21"/>
      <c r="AF10" s="21"/>
      <c r="AG10" s="21"/>
      <c r="AH10" s="6"/>
      <c r="AI10" s="21"/>
      <c r="AJ10" s="21"/>
      <c r="AK10" s="21"/>
      <c r="AL10" s="18"/>
      <c r="AM10" s="21"/>
      <c r="AN10" s="21"/>
      <c r="AO10" s="21"/>
      <c r="AP10" s="16"/>
    </row>
    <row r="11" spans="1:42" ht="18" customHeight="1" x14ac:dyDescent="0.15">
      <c r="A11" s="6" t="s">
        <v>9</v>
      </c>
      <c r="B11" s="7">
        <v>88.000000000000014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0.23255813953488305</v>
      </c>
      <c r="H11" s="7">
        <v>10.318800000000005</v>
      </c>
      <c r="I11" s="6">
        <v>0.318</v>
      </c>
      <c r="J11" s="6">
        <v>0.32</v>
      </c>
      <c r="K11" s="6">
        <v>0.31900000000000001</v>
      </c>
      <c r="L11" s="6">
        <f>(H5-H11)/H5</f>
        <v>0.24833916083916058</v>
      </c>
      <c r="M11" s="7">
        <v>2.8300933333333336</v>
      </c>
      <c r="N11" s="6">
        <f>(M5-M11)/M5</f>
        <v>6.6554964796319963E-2</v>
      </c>
      <c r="O11" s="6">
        <v>12.7784949866523</v>
      </c>
      <c r="P11" s="6">
        <f>(O5-O11)/O5</f>
        <v>0.18257011906251949</v>
      </c>
      <c r="Q11" s="6">
        <v>35.050880076245953</v>
      </c>
      <c r="R11" s="18">
        <f>(Q5-Q11)/Q5</f>
        <v>0.42005229704595243</v>
      </c>
      <c r="S11" s="6">
        <v>1.2287335876263201E-2</v>
      </c>
      <c r="T11" s="6">
        <f>(S5-S11)/S5</f>
        <v>0.64215738699611924</v>
      </c>
      <c r="U11" s="8">
        <v>7.1</v>
      </c>
      <c r="V11" s="11">
        <v>461</v>
      </c>
      <c r="Z11" s="21"/>
      <c r="AA11" s="21"/>
      <c r="AB11" s="21"/>
      <c r="AC11" s="21"/>
      <c r="AD11" s="21"/>
      <c r="AE11" s="21"/>
      <c r="AF11" s="21"/>
      <c r="AG11" s="21"/>
      <c r="AH11" s="16"/>
      <c r="AI11" s="21"/>
      <c r="AJ11" s="21"/>
      <c r="AK11" s="21"/>
      <c r="AL11" s="18"/>
      <c r="AM11" s="21"/>
      <c r="AN11" s="21"/>
      <c r="AO11" s="21"/>
      <c r="AP11" s="16"/>
    </row>
    <row r="12" spans="1:42" ht="18" customHeight="1" x14ac:dyDescent="0.15">
      <c r="V12" s="21"/>
      <c r="W12" s="21"/>
      <c r="X12" s="21"/>
      <c r="Y12" s="21"/>
      <c r="Z12" s="21"/>
      <c r="AA12" s="21"/>
      <c r="AB12" s="16"/>
      <c r="AC12" s="21"/>
      <c r="AD12" s="21"/>
      <c r="AE12" s="21"/>
      <c r="AF12" s="18"/>
      <c r="AG12" s="21"/>
      <c r="AH12" s="21"/>
      <c r="AI12" s="21"/>
      <c r="AJ12" s="16"/>
    </row>
    <row r="13" spans="1:42" x14ac:dyDescent="0.15"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18"/>
      <c r="AG13" s="21"/>
      <c r="AH13" s="21"/>
      <c r="AI13" s="21"/>
      <c r="AJ13" s="16"/>
    </row>
    <row r="14" spans="1:42" x14ac:dyDescent="0.15">
      <c r="V14" s="21"/>
      <c r="W14" s="21"/>
      <c r="X14" s="21"/>
      <c r="Y14" s="21"/>
      <c r="Z14" s="21"/>
      <c r="AA14" s="21"/>
      <c r="AB14" s="6"/>
      <c r="AC14" s="21"/>
      <c r="AD14" s="21"/>
      <c r="AE14" s="21"/>
      <c r="AF14" s="18"/>
      <c r="AG14" s="21"/>
      <c r="AH14" s="21"/>
      <c r="AI14" s="21"/>
      <c r="AJ14" s="16"/>
    </row>
  </sheetData>
  <mergeCells count="2">
    <mergeCell ref="AA3:AB3"/>
    <mergeCell ref="AD3:AE3"/>
  </mergeCells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6"/>
  <sheetViews>
    <sheetView topLeftCell="A103" workbookViewId="0">
      <selection activeCell="N94" sqref="N94"/>
    </sheetView>
  </sheetViews>
  <sheetFormatPr defaultColWidth="9" defaultRowHeight="13.5" x14ac:dyDescent="0.15"/>
  <cols>
    <col min="3" max="6" width="9.375"/>
  </cols>
  <sheetData>
    <row r="2" spans="1:18" ht="18" customHeight="1" x14ac:dyDescent="0.15">
      <c r="A2" t="s">
        <v>0</v>
      </c>
    </row>
    <row r="3" spans="1:18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</row>
    <row r="4" spans="1:18" ht="18" customHeight="1" x14ac:dyDescent="0.15">
      <c r="A4" s="6" t="s">
        <v>3</v>
      </c>
      <c r="B4" s="9">
        <v>0.53398058252427205</v>
      </c>
      <c r="C4" s="9">
        <v>0.565217391304349</v>
      </c>
      <c r="D4" s="9">
        <v>0.48192771084337199</v>
      </c>
      <c r="E4" s="9">
        <v>0.51020408163265196</v>
      </c>
      <c r="F4" s="25">
        <v>0.44502617801047201</v>
      </c>
      <c r="G4" s="18">
        <v>0.3676470588235296</v>
      </c>
      <c r="H4" s="18">
        <v>0.17391304347826042</v>
      </c>
      <c r="I4" s="18">
        <v>0</v>
      </c>
      <c r="J4" s="18">
        <v>0.40441176470587964</v>
      </c>
      <c r="K4" s="18">
        <v>0.56249999999999989</v>
      </c>
      <c r="L4" s="18">
        <v>0.5714285714285724</v>
      </c>
      <c r="M4" s="18">
        <v>0.6280991735537198</v>
      </c>
      <c r="N4" s="18">
        <v>0.52000000000000213</v>
      </c>
      <c r="O4" s="18">
        <v>0.64705882352940858</v>
      </c>
      <c r="P4" s="18">
        <v>0.81196581196581441</v>
      </c>
      <c r="Q4" s="48">
        <f>(B4+C4+D4+E4+F4+G4+H4+I4+J4+K4+L4+M4+N4+O4+P4)/15</f>
        <v>0.48155867945335357</v>
      </c>
      <c r="R4" s="47">
        <f>(C4+D4+E4+F4+G4+H4+I4+J4+K4+L4+M4+N4+O4+P4+Q4)/15</f>
        <v>0.47806388591529231</v>
      </c>
    </row>
    <row r="5" spans="1:18" ht="18" customHeight="1" x14ac:dyDescent="0.15">
      <c r="A5" s="6" t="s">
        <v>4</v>
      </c>
      <c r="B5" s="9">
        <v>0.29772727272727201</v>
      </c>
      <c r="C5" s="9">
        <v>0.5</v>
      </c>
      <c r="D5" s="9">
        <v>0.46511627906977099</v>
      </c>
      <c r="E5" s="9">
        <v>0.41666666666666702</v>
      </c>
      <c r="F5" s="25">
        <v>0.47169811320754601</v>
      </c>
      <c r="G5" s="18">
        <v>0.34883720930232459</v>
      </c>
      <c r="H5" s="18">
        <v>0.47368421052631171</v>
      </c>
      <c r="I5" s="18">
        <v>0.65217391304347472</v>
      </c>
      <c r="J5" s="18">
        <v>0.1851851851851872</v>
      </c>
      <c r="K5" s="18">
        <v>0.42857142857143504</v>
      </c>
      <c r="L5" s="18">
        <v>0.49999999999999545</v>
      </c>
      <c r="M5" s="18">
        <v>0.37777777777777388</v>
      </c>
      <c r="N5" s="18">
        <v>0.41666666666666652</v>
      </c>
      <c r="O5" s="18">
        <v>0.43333333333333823</v>
      </c>
      <c r="P5" s="18">
        <v>0.36363636363636065</v>
      </c>
      <c r="Q5" s="48">
        <f t="shared" ref="Q5:Q10" si="0">(B5+C5+D5+E5+F5+G5+H5+I5+J5+K5+L5+M5+N5+O5+P5)/15</f>
        <v>0.42207162798094161</v>
      </c>
    </row>
    <row r="6" spans="1:18" ht="18" customHeight="1" x14ac:dyDescent="0.15">
      <c r="A6" s="6" t="s">
        <v>5</v>
      </c>
      <c r="B6" s="9">
        <v>0.921969696969696</v>
      </c>
      <c r="C6" s="9">
        <v>0.69999999999999896</v>
      </c>
      <c r="D6" s="9">
        <v>0.52325581395348897</v>
      </c>
      <c r="E6" s="9">
        <v>0.67708333333333504</v>
      </c>
      <c r="F6" s="25">
        <v>0.660377358490566</v>
      </c>
      <c r="G6" s="18">
        <v>0.63953488372092726</v>
      </c>
      <c r="H6" s="18">
        <v>0.52631578947367996</v>
      </c>
      <c r="I6" s="18">
        <v>0.76086956521739291</v>
      </c>
      <c r="J6" s="18">
        <v>0.55555555555555525</v>
      </c>
      <c r="K6" s="18">
        <v>0.71428571428570486</v>
      </c>
      <c r="L6" s="18">
        <v>0.62500000000000211</v>
      </c>
      <c r="M6" s="18">
        <v>0.62222222222221713</v>
      </c>
      <c r="N6" s="18">
        <v>0.63333333333333242</v>
      </c>
      <c r="O6" s="18">
        <v>0.50000000000000888</v>
      </c>
      <c r="P6" s="18">
        <v>-9.0909090909098267E-2</v>
      </c>
      <c r="Q6" s="48">
        <f t="shared" si="0"/>
        <v>0.59792627837645373</v>
      </c>
    </row>
    <row r="7" spans="1:18" ht="18" customHeight="1" x14ac:dyDescent="0.15">
      <c r="A7" s="6" t="s">
        <v>6</v>
      </c>
      <c r="B7" s="9">
        <v>0.80492424242424299</v>
      </c>
      <c r="C7" s="9">
        <v>0.59999999999999798</v>
      </c>
      <c r="D7" s="9">
        <v>0.290697674418604</v>
      </c>
      <c r="E7" s="9">
        <v>0.26041666666666802</v>
      </c>
      <c r="F7" s="25">
        <v>0.42452830188679602</v>
      </c>
      <c r="G7" s="18">
        <v>0.34883720930232459</v>
      </c>
      <c r="H7" s="18">
        <v>0.52631578947368274</v>
      </c>
      <c r="I7" s="18">
        <v>0.54347826086956819</v>
      </c>
      <c r="J7" s="18">
        <v>0.3086419753086434</v>
      </c>
      <c r="K7" s="18">
        <v>0.57142857142856995</v>
      </c>
      <c r="L7" s="18">
        <v>0.49999999999999545</v>
      </c>
      <c r="M7" s="18">
        <v>0.46666666666666207</v>
      </c>
      <c r="N7" s="18">
        <v>0.5499999999999946</v>
      </c>
      <c r="O7" s="18">
        <v>0.2666666666666706</v>
      </c>
      <c r="P7" s="18">
        <v>9.0909090909082127E-2</v>
      </c>
      <c r="Q7" s="48">
        <f t="shared" si="0"/>
        <v>0.43690074106810017</v>
      </c>
    </row>
    <row r="8" spans="1:18" ht="18" customHeight="1" x14ac:dyDescent="0.15">
      <c r="A8" s="6" t="s">
        <v>7</v>
      </c>
      <c r="B8" s="9">
        <v>0.57083333333332997</v>
      </c>
      <c r="C8" s="9">
        <v>0.29999999999999699</v>
      </c>
      <c r="D8" s="9">
        <v>0.232558139534881</v>
      </c>
      <c r="E8" s="9">
        <v>0.41666666666666902</v>
      </c>
      <c r="F8" s="25">
        <v>0.37735849056603499</v>
      </c>
      <c r="G8" s="18">
        <v>0.29069767441860073</v>
      </c>
      <c r="H8" s="18">
        <v>5.2631578947365372E-2</v>
      </c>
      <c r="I8" s="18">
        <v>0.6521739130434786</v>
      </c>
      <c r="J8" s="18">
        <v>0.1851851851851872</v>
      </c>
      <c r="K8" s="18">
        <v>0.28571428571428997</v>
      </c>
      <c r="L8" s="18">
        <v>0.66666666666666663</v>
      </c>
      <c r="M8" s="18">
        <v>0.48888888888888932</v>
      </c>
      <c r="N8" s="18">
        <v>0.50000000000000888</v>
      </c>
      <c r="O8" s="18">
        <v>0.16666666666667374</v>
      </c>
      <c r="P8" s="18">
        <v>0</v>
      </c>
      <c r="Q8" s="48">
        <f t="shared" si="0"/>
        <v>0.34573609930880483</v>
      </c>
    </row>
    <row r="9" spans="1:18" ht="18" customHeight="1" x14ac:dyDescent="0.15">
      <c r="A9" s="6" t="s">
        <v>8</v>
      </c>
      <c r="B9" s="9">
        <v>0.68787878787878698</v>
      </c>
      <c r="C9" s="9">
        <v>0.34999999999999798</v>
      </c>
      <c r="D9" s="9">
        <v>0.581395348837211</v>
      </c>
      <c r="E9" s="9">
        <v>0.3125</v>
      </c>
      <c r="F9" s="25">
        <v>0.56603773584905503</v>
      </c>
      <c r="G9" s="18">
        <v>0.46511627906976605</v>
      </c>
      <c r="H9" s="18">
        <v>0.44736842105263164</v>
      </c>
      <c r="I9" s="18">
        <v>0.21739130434782886</v>
      </c>
      <c r="J9" s="18">
        <v>0.49382716049383057</v>
      </c>
      <c r="K9" s="18">
        <v>0.1428571428571449</v>
      </c>
      <c r="L9" s="18">
        <v>0.75</v>
      </c>
      <c r="M9" s="18">
        <v>0.4444444444444452</v>
      </c>
      <c r="N9" s="18">
        <v>0.58333333333332893</v>
      </c>
      <c r="O9" s="18">
        <v>0.33333333333334719</v>
      </c>
      <c r="P9" s="18">
        <v>0.45454545454544271</v>
      </c>
      <c r="Q9" s="48">
        <f t="shared" si="0"/>
        <v>0.45533524973618777</v>
      </c>
    </row>
    <row r="10" spans="1:18" ht="18" customHeight="1" x14ac:dyDescent="0.15">
      <c r="A10" s="6" t="s">
        <v>9</v>
      </c>
      <c r="B10" s="9">
        <v>0.76590909090909298</v>
      </c>
      <c r="C10" s="9">
        <v>0.79999999999999705</v>
      </c>
      <c r="D10" s="9">
        <v>0.232558139534883</v>
      </c>
      <c r="E10" s="9">
        <v>0.468749999999999</v>
      </c>
      <c r="F10" s="25">
        <v>0.42452830188679203</v>
      </c>
      <c r="G10" s="18">
        <v>0.23255813953488305</v>
      </c>
      <c r="H10" s="18">
        <v>0.28947368421052694</v>
      </c>
      <c r="I10" s="18">
        <v>0.6521739130434786</v>
      </c>
      <c r="J10" s="18">
        <v>0.3086419753086434</v>
      </c>
      <c r="K10" s="18">
        <v>0.14285714285713985</v>
      </c>
      <c r="L10" s="18">
        <v>0.16666666666666205</v>
      </c>
      <c r="M10" s="18">
        <v>0.46666666666667095</v>
      </c>
      <c r="N10" s="18">
        <v>0.50000000000000444</v>
      </c>
      <c r="O10" s="18">
        <v>0.16666666666667945</v>
      </c>
      <c r="P10" s="18">
        <v>0.45454545454545087</v>
      </c>
      <c r="Q10" s="48">
        <f t="shared" si="0"/>
        <v>0.40479972278872689</v>
      </c>
    </row>
    <row r="76" spans="1:16" x14ac:dyDescent="0.15">
      <c r="A76" s="6" t="s">
        <v>1</v>
      </c>
      <c r="B76" s="20">
        <v>42742</v>
      </c>
      <c r="C76" s="20">
        <v>42743</v>
      </c>
      <c r="D76" s="20">
        <v>42744</v>
      </c>
      <c r="E76" s="20">
        <v>42745</v>
      </c>
      <c r="F76" s="20">
        <v>42746</v>
      </c>
      <c r="G76" s="20">
        <v>42747</v>
      </c>
      <c r="H76" s="20">
        <v>42748</v>
      </c>
      <c r="I76" s="20">
        <v>42749</v>
      </c>
      <c r="J76" s="20">
        <v>42750</v>
      </c>
      <c r="K76" s="20">
        <v>42751</v>
      </c>
      <c r="L76" s="20">
        <v>42752</v>
      </c>
      <c r="M76" s="20">
        <v>42753</v>
      </c>
      <c r="N76" s="20">
        <v>42754</v>
      </c>
      <c r="O76" s="20">
        <v>42755</v>
      </c>
      <c r="P76" s="20">
        <v>42756</v>
      </c>
    </row>
    <row r="77" spans="1:16" x14ac:dyDescent="0.15">
      <c r="A77" s="6" t="s">
        <v>42</v>
      </c>
      <c r="B77" s="8">
        <v>305.555555555556</v>
      </c>
      <c r="C77" s="8">
        <v>297.73462783171601</v>
      </c>
      <c r="D77" s="8">
        <v>225.850340136054</v>
      </c>
      <c r="E77" s="8">
        <v>273.64746945898798</v>
      </c>
      <c r="F77" s="10">
        <v>266.66666666666703</v>
      </c>
      <c r="G77" s="26">
        <v>181.33333333333326</v>
      </c>
      <c r="H77" s="26">
        <v>101.21012101210108</v>
      </c>
      <c r="I77" s="26">
        <v>62.905982905983024</v>
      </c>
      <c r="J77" s="26">
        <v>183.16498316498283</v>
      </c>
      <c r="K77" s="26">
        <v>112.28070175438582</v>
      </c>
      <c r="L77" s="26">
        <v>129.62962962962942</v>
      </c>
      <c r="M77" s="26">
        <v>112.03703703703705</v>
      </c>
      <c r="N77" s="26">
        <v>114.54753722794969</v>
      </c>
      <c r="O77" s="26">
        <v>119.29824561403503</v>
      </c>
      <c r="P77" s="26">
        <v>148.57142857142856</v>
      </c>
    </row>
    <row r="78" spans="1:16" x14ac:dyDescent="0.15">
      <c r="A78" s="6" t="s">
        <v>43</v>
      </c>
      <c r="B78" s="8">
        <v>142.39482200647299</v>
      </c>
      <c r="C78" s="8">
        <v>129.449838187702</v>
      </c>
      <c r="D78" s="8">
        <v>117.006802721089</v>
      </c>
      <c r="E78" s="8">
        <v>134.03141361256601</v>
      </c>
      <c r="F78" s="10">
        <v>147.99301919720801</v>
      </c>
      <c r="G78" s="26">
        <v>114.66666666666659</v>
      </c>
      <c r="H78" s="26">
        <v>83.608360836083548</v>
      </c>
      <c r="I78" s="26">
        <v>62.905982905983024</v>
      </c>
      <c r="J78" s="26">
        <v>109.09090909090939</v>
      </c>
      <c r="K78" s="26">
        <v>49.122807017543806</v>
      </c>
      <c r="L78" s="26">
        <v>55.555555555555351</v>
      </c>
      <c r="M78" s="26">
        <v>41.666666666666579</v>
      </c>
      <c r="N78" s="26">
        <v>54.982817869415612</v>
      </c>
      <c r="O78" s="26">
        <v>42.105263157895088</v>
      </c>
      <c r="P78" s="26">
        <v>27.936507936507567</v>
      </c>
    </row>
    <row r="79" spans="1:16" x14ac:dyDescent="0.15">
      <c r="A79" s="6" t="s">
        <v>44</v>
      </c>
      <c r="B79" s="44">
        <v>0.53398058252427205</v>
      </c>
      <c r="C79" s="44">
        <v>0.565217391304349</v>
      </c>
      <c r="D79" s="44">
        <v>0.48192771084337199</v>
      </c>
      <c r="E79" s="44">
        <v>0.51020408163265196</v>
      </c>
      <c r="F79" s="45">
        <v>0.44502617801047201</v>
      </c>
      <c r="G79" s="46">
        <v>0.3676470588235296</v>
      </c>
      <c r="H79" s="46">
        <v>0.17391304347826042</v>
      </c>
      <c r="I79" s="46">
        <v>0</v>
      </c>
      <c r="J79" s="46">
        <v>0.40441176470587964</v>
      </c>
      <c r="K79" s="46">
        <v>0.56249999999999989</v>
      </c>
      <c r="L79" s="46">
        <v>0.5714285714285724</v>
      </c>
      <c r="M79" s="46">
        <v>0.6280991735537198</v>
      </c>
      <c r="N79" s="46">
        <v>0.52000000000000213</v>
      </c>
      <c r="O79" s="46">
        <v>0.64705882352940858</v>
      </c>
      <c r="P79" s="46">
        <v>0.81196581196581441</v>
      </c>
    </row>
    <row r="102" spans="1:16" x14ac:dyDescent="0.15">
      <c r="A102" s="6" t="s">
        <v>1</v>
      </c>
      <c r="B102" s="20">
        <v>42742</v>
      </c>
      <c r="C102" s="20">
        <v>42743</v>
      </c>
      <c r="D102" s="20">
        <v>42744</v>
      </c>
      <c r="E102" s="20">
        <v>42745</v>
      </c>
      <c r="F102" s="20">
        <v>42746</v>
      </c>
      <c r="G102" s="20">
        <v>42747</v>
      </c>
      <c r="H102" s="20">
        <v>42748</v>
      </c>
      <c r="I102" s="20">
        <v>42749</v>
      </c>
      <c r="J102" s="20">
        <v>42750</v>
      </c>
      <c r="K102" s="20">
        <v>42751</v>
      </c>
      <c r="L102" s="20">
        <v>42752</v>
      </c>
      <c r="M102" s="20">
        <v>42753</v>
      </c>
      <c r="N102" s="20">
        <v>42754</v>
      </c>
      <c r="O102" s="20">
        <v>42755</v>
      </c>
      <c r="P102" s="20">
        <v>42756</v>
      </c>
    </row>
    <row r="103" spans="1:16" x14ac:dyDescent="0.15">
      <c r="A103" s="56" t="s">
        <v>42</v>
      </c>
      <c r="B103" s="8">
        <v>142.39482200647299</v>
      </c>
      <c r="C103" s="8">
        <v>129.449838187702</v>
      </c>
      <c r="D103" s="8">
        <v>117.006802721089</v>
      </c>
      <c r="E103" s="8">
        <v>134.03141361256601</v>
      </c>
      <c r="F103" s="10">
        <v>147.99301919720801</v>
      </c>
      <c r="G103" s="26">
        <v>114.66666666666659</v>
      </c>
      <c r="H103" s="26">
        <v>83.608360836083548</v>
      </c>
      <c r="I103" s="26">
        <v>62.905982905983024</v>
      </c>
      <c r="J103" s="26">
        <v>109.09090909090939</v>
      </c>
      <c r="K103" s="26">
        <v>49.122807017543806</v>
      </c>
      <c r="L103" s="26">
        <v>55.555555555555351</v>
      </c>
      <c r="M103" s="26">
        <v>41.666666666666579</v>
      </c>
      <c r="N103" s="26">
        <v>54.982817869415612</v>
      </c>
      <c r="O103" s="26">
        <v>42.105263157895088</v>
      </c>
      <c r="P103" s="26">
        <v>27.936507936507567</v>
      </c>
    </row>
    <row r="104" spans="1:16" x14ac:dyDescent="0.15">
      <c r="A104" s="56" t="s">
        <v>45</v>
      </c>
      <c r="B104" s="8">
        <v>100</v>
      </c>
      <c r="C104" s="8">
        <v>64.724919093851099</v>
      </c>
      <c r="D104" s="8">
        <v>62.585034013605103</v>
      </c>
      <c r="E104" s="8">
        <v>78.184991273996602</v>
      </c>
      <c r="F104" s="10">
        <v>78.184991273996602</v>
      </c>
      <c r="G104" s="26">
        <v>74.666666666666728</v>
      </c>
      <c r="H104" s="26">
        <v>44.004400440044314</v>
      </c>
      <c r="I104" s="26">
        <v>21.880341880342144</v>
      </c>
      <c r="J104" s="26">
        <v>88.888888888888914</v>
      </c>
      <c r="K104" s="26">
        <v>28.070175438596142</v>
      </c>
      <c r="L104" s="26">
        <v>27.777777777777928</v>
      </c>
      <c r="M104" s="26">
        <v>25.925925925926034</v>
      </c>
      <c r="N104" s="26">
        <v>32.073310423825781</v>
      </c>
      <c r="O104" s="26">
        <v>23.85964912280701</v>
      </c>
      <c r="P104" s="26">
        <v>17.777777777777626</v>
      </c>
    </row>
    <row r="105" spans="1:16" x14ac:dyDescent="0.15">
      <c r="A105" s="56" t="s">
        <v>46</v>
      </c>
      <c r="B105" s="8">
        <v>11.111111111111301</v>
      </c>
      <c r="C105" s="8">
        <v>38.834951456310797</v>
      </c>
      <c r="D105" s="8">
        <v>55.782312925170103</v>
      </c>
      <c r="E105" s="8">
        <v>43.280977312390696</v>
      </c>
      <c r="F105" s="10">
        <v>50.261780104712003</v>
      </c>
      <c r="G105" s="26">
        <v>41.333333333333634</v>
      </c>
      <c r="H105" s="26">
        <v>39.60396039603993</v>
      </c>
      <c r="I105" s="26">
        <v>15.042735042734966</v>
      </c>
      <c r="J105" s="26">
        <v>48.484848484848648</v>
      </c>
      <c r="K105" s="26">
        <v>14.035087719298694</v>
      </c>
      <c r="L105" s="26">
        <v>20.833333333333137</v>
      </c>
      <c r="M105" s="26">
        <v>15.74074074074092</v>
      </c>
      <c r="N105" s="26">
        <v>20.160366552119108</v>
      </c>
      <c r="O105" s="26">
        <v>21.052631578947171</v>
      </c>
      <c r="P105" s="26">
        <v>30.476190476190279</v>
      </c>
    </row>
    <row r="106" spans="1:16" x14ac:dyDescent="0.15">
      <c r="A106" s="56" t="s">
        <v>47</v>
      </c>
      <c r="B106" s="8">
        <v>27.7777777777778</v>
      </c>
      <c r="C106" s="8">
        <v>51.779935275081201</v>
      </c>
      <c r="D106" s="8">
        <v>82.993197278911694</v>
      </c>
      <c r="E106" s="8">
        <v>99.127399650959703</v>
      </c>
      <c r="F106" s="10">
        <v>85.165794066317005</v>
      </c>
      <c r="G106" s="26">
        <v>74.666666666666728</v>
      </c>
      <c r="H106" s="26">
        <v>39.603960396039703</v>
      </c>
      <c r="I106" s="26">
        <v>28.717948717948591</v>
      </c>
      <c r="J106" s="26">
        <v>75.420875420875475</v>
      </c>
      <c r="K106" s="26">
        <v>21.05263157894742</v>
      </c>
      <c r="L106" s="26">
        <v>27.777777777777928</v>
      </c>
      <c r="M106" s="26">
        <v>22.222222222222367</v>
      </c>
      <c r="N106" s="26">
        <v>24.74226804123732</v>
      </c>
      <c r="O106" s="26">
        <v>30.877192982456233</v>
      </c>
      <c r="P106" s="26">
        <v>25.396825396825307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7">
        <v>101.21012101210108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25.6602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0.64286999999999994</v>
      </c>
      <c r="N4" s="6"/>
      <c r="O4" s="6">
        <v>33.893978213299327</v>
      </c>
      <c r="P4" s="6"/>
      <c r="Q4" s="6">
        <v>77.2866959434579</v>
      </c>
      <c r="R4" s="18"/>
      <c r="S4" s="6">
        <v>1.8394496691142923</v>
      </c>
      <c r="T4" s="6"/>
      <c r="U4" s="8">
        <v>7.5</v>
      </c>
      <c r="V4" s="8">
        <v>2.35</v>
      </c>
      <c r="W4" s="11">
        <v>522</v>
      </c>
      <c r="X4" s="8">
        <v>18.2</v>
      </c>
      <c r="AB4" s="21"/>
      <c r="AC4" s="21"/>
      <c r="AD4" s="21"/>
      <c r="AE4" s="21"/>
      <c r="AF4" s="21"/>
      <c r="AG4" s="21"/>
      <c r="AH4" s="21"/>
      <c r="AI4" s="21"/>
      <c r="AJ4" s="16"/>
      <c r="AK4" s="21"/>
      <c r="AL4" s="21"/>
      <c r="AM4" s="21"/>
      <c r="AN4" s="18"/>
      <c r="AO4" s="21"/>
      <c r="AP4" s="21"/>
      <c r="AQ4" s="21"/>
      <c r="AR4" s="16"/>
    </row>
    <row r="5" spans="1:44" ht="18" customHeight="1" x14ac:dyDescent="0.15">
      <c r="A5" s="6" t="s">
        <v>3</v>
      </c>
      <c r="B5" s="7">
        <v>83.608360836083548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0.17391304347826042</v>
      </c>
      <c r="H5" s="7">
        <v>9.0403500000000001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0.6476898075619052</v>
      </c>
      <c r="M5" s="7">
        <v>0.50234000000000001</v>
      </c>
      <c r="N5" s="6">
        <f>(M4-M5)/M4</f>
        <v>0.21859785026521683</v>
      </c>
      <c r="O5" s="6">
        <v>15.94619749529585</v>
      </c>
      <c r="P5" s="6">
        <f>(O4-O5)/O4</f>
        <v>0.52952712145667002</v>
      </c>
      <c r="Q5" s="6">
        <v>49.735503432046201</v>
      </c>
      <c r="R5" s="18">
        <f>(Q4-Q5)/Q4</f>
        <v>0.35648040293465061</v>
      </c>
      <c r="S5" s="6">
        <v>4.3822181350645827E-2</v>
      </c>
      <c r="T5" s="6">
        <f>(S4-S5)/S4</f>
        <v>0.97617647164450738</v>
      </c>
      <c r="U5" s="8">
        <v>6.9</v>
      </c>
      <c r="V5" s="8">
        <v>3.6</v>
      </c>
      <c r="W5" s="11">
        <v>438</v>
      </c>
      <c r="X5" s="8">
        <v>18.2</v>
      </c>
      <c r="AB5" s="21"/>
      <c r="AC5" s="21"/>
      <c r="AD5" s="21"/>
      <c r="AE5" s="21"/>
      <c r="AF5" s="21"/>
      <c r="AG5" s="21"/>
      <c r="AH5" s="21"/>
      <c r="AI5" s="21"/>
      <c r="AJ5" s="6"/>
      <c r="AK5" s="21"/>
      <c r="AL5" s="21"/>
      <c r="AM5" s="21"/>
      <c r="AN5" s="18"/>
      <c r="AO5" s="21"/>
      <c r="AP5" s="21"/>
      <c r="AQ5" s="21"/>
      <c r="AR5" s="16"/>
    </row>
    <row r="6" spans="1:44" ht="18" customHeight="1" x14ac:dyDescent="0.15">
      <c r="A6" s="6" t="s">
        <v>4</v>
      </c>
      <c r="B6" s="7">
        <v>44.004400440044314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0.47368421052631171</v>
      </c>
      <c r="H6" s="7">
        <v>8.8983000000000025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1.5712887222286479E-2</v>
      </c>
      <c r="M6" s="7">
        <v>0.48612499999999992</v>
      </c>
      <c r="N6" s="6">
        <f>(M5-M6)/M5</f>
        <v>3.2278934586137058E-2</v>
      </c>
      <c r="O6" s="6">
        <v>13.9636506148242</v>
      </c>
      <c r="P6" s="6">
        <f t="shared" ref="P6" si="0">(O5-O6)/O5</f>
        <v>0.12432724986985169</v>
      </c>
      <c r="Q6" s="6">
        <v>37.0906232168306</v>
      </c>
      <c r="R6" s="18">
        <f t="shared" ref="R6" si="1">(Q5-Q6)/Q5</f>
        <v>0.25424252983570067</v>
      </c>
      <c r="S6" s="6">
        <v>1.5983061099119917E-2</v>
      </c>
      <c r="T6" s="6">
        <f t="shared" ref="T6" si="2">(S5-S6)/S5</f>
        <v>0.63527463475105239</v>
      </c>
      <c r="U6" s="8">
        <v>7.2</v>
      </c>
      <c r="V6" s="8">
        <v>2.37</v>
      </c>
      <c r="W6" s="11">
        <v>474</v>
      </c>
      <c r="X6" s="8">
        <v>18.3</v>
      </c>
      <c r="AB6" s="21"/>
      <c r="AC6" s="21"/>
      <c r="AD6" s="21"/>
      <c r="AE6" s="21"/>
      <c r="AF6" s="21"/>
      <c r="AG6" s="21"/>
      <c r="AH6" s="21"/>
      <c r="AI6" s="21"/>
      <c r="AJ6" s="16"/>
      <c r="AK6" s="21"/>
      <c r="AL6" s="21"/>
      <c r="AM6" s="21"/>
      <c r="AN6" s="18"/>
      <c r="AO6" s="21"/>
      <c r="AP6" s="21"/>
      <c r="AQ6" s="21"/>
      <c r="AR6" s="16"/>
    </row>
    <row r="7" spans="1:44" ht="18" customHeight="1" x14ac:dyDescent="0.15">
      <c r="A7" s="6" t="s">
        <v>5</v>
      </c>
      <c r="B7" s="7">
        <v>39.60396039603993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0.52631578947367996</v>
      </c>
      <c r="H7" s="7">
        <v>9.4665000000000017</v>
      </c>
      <c r="I7" s="6">
        <v>0.32500000000000001</v>
      </c>
      <c r="J7" s="6">
        <v>0.318</v>
      </c>
      <c r="K7" s="6">
        <v>0.192</v>
      </c>
      <c r="L7" s="6">
        <f>(H5-H7)/H5</f>
        <v>-4.7138661666860419E-2</v>
      </c>
      <c r="M7" s="7">
        <v>0.44828999999999991</v>
      </c>
      <c r="N7" s="6">
        <f>(M5-M7)/M5</f>
        <v>0.10759644862045646</v>
      </c>
      <c r="O7" s="6">
        <v>5.6922465162212399</v>
      </c>
      <c r="P7" s="6">
        <f>(O5-O7)/O5</f>
        <v>0.64303423948559135</v>
      </c>
      <c r="Q7" s="6">
        <v>24.8741339741104</v>
      </c>
      <c r="R7" s="18">
        <f>(Q5-Q7)/Q5</f>
        <v>0.49987167601317195</v>
      </c>
      <c r="S7" s="6">
        <v>8.3509370652567992E-3</v>
      </c>
      <c r="T7" s="6">
        <f>(S5-S7)/S5</f>
        <v>0.8094358425830912</v>
      </c>
      <c r="U7" s="8">
        <v>7.2</v>
      </c>
      <c r="V7" s="8">
        <v>2.8</v>
      </c>
      <c r="W7" s="11">
        <v>454</v>
      </c>
      <c r="X7" s="8">
        <v>18.399999999999999</v>
      </c>
      <c r="AB7" s="21"/>
      <c r="AC7" s="21"/>
      <c r="AD7" s="21"/>
      <c r="AE7" s="21"/>
      <c r="AF7" s="21"/>
      <c r="AG7" s="21"/>
      <c r="AH7" s="21"/>
      <c r="AI7" s="21"/>
      <c r="AJ7" s="16"/>
      <c r="AK7" s="21"/>
      <c r="AL7" s="21"/>
      <c r="AM7" s="21"/>
      <c r="AN7" s="18"/>
      <c r="AO7" s="21"/>
      <c r="AP7" s="21"/>
      <c r="AQ7" s="21"/>
      <c r="AR7" s="16"/>
    </row>
    <row r="8" spans="1:44" ht="18" customHeight="1" x14ac:dyDescent="0.15">
      <c r="A8" s="6" t="s">
        <v>6</v>
      </c>
      <c r="B8" s="7">
        <v>39.603960396039703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0.52631578947368274</v>
      </c>
      <c r="H8" s="7">
        <v>10.034700000000003</v>
      </c>
      <c r="I8" s="6">
        <v>0.32300000000000001</v>
      </c>
      <c r="J8" s="6">
        <v>0.307</v>
      </c>
      <c r="K8" s="6">
        <v>0.184</v>
      </c>
      <c r="L8" s="6">
        <f>(H5-H8)/H5</f>
        <v>-0.10999021055600751</v>
      </c>
      <c r="M8" s="7">
        <v>0.44828999999999991</v>
      </c>
      <c r="N8" s="6">
        <f>(M5-M8)/M5</f>
        <v>0.10759644862045646</v>
      </c>
      <c r="O8" s="6">
        <v>11.5412157638021</v>
      </c>
      <c r="P8" s="6">
        <f>(O5-O8)/O5</f>
        <v>0.27624025933412816</v>
      </c>
      <c r="Q8" s="6">
        <v>32.588778205847603</v>
      </c>
      <c r="R8" s="18">
        <f>(Q5-Q8)/Q5</f>
        <v>0.34475825201259358</v>
      </c>
      <c r="S8" s="6">
        <v>1.2974040098277601E-2</v>
      </c>
      <c r="T8" s="6">
        <f>(S5-S8)/S5</f>
        <v>0.70393897112366366</v>
      </c>
      <c r="U8" s="8">
        <v>7.1</v>
      </c>
      <c r="V8" s="8">
        <v>2.97</v>
      </c>
      <c r="W8" s="11">
        <v>441</v>
      </c>
      <c r="X8" s="8">
        <v>18.3</v>
      </c>
      <c r="AB8" s="21"/>
      <c r="AC8" s="21"/>
      <c r="AD8" s="21"/>
      <c r="AE8" s="21"/>
      <c r="AF8" s="21"/>
      <c r="AG8" s="21"/>
      <c r="AH8" s="21"/>
      <c r="AI8" s="21"/>
      <c r="AJ8" s="16"/>
      <c r="AK8" s="21"/>
      <c r="AL8" s="21"/>
      <c r="AM8" s="21"/>
      <c r="AN8" s="18"/>
      <c r="AO8" s="21"/>
      <c r="AP8" s="21"/>
      <c r="AQ8" s="21"/>
      <c r="AR8" s="16"/>
    </row>
    <row r="9" spans="1:44" ht="18" customHeight="1" x14ac:dyDescent="0.15">
      <c r="A9" s="6" t="s">
        <v>7</v>
      </c>
      <c r="B9" s="7">
        <v>79.207920792079406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5.2631578947365372E-2</v>
      </c>
      <c r="H9" s="7">
        <v>7.9039500000000018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0.1257030977782938</v>
      </c>
      <c r="M9" s="7">
        <v>0.49693499999999996</v>
      </c>
      <c r="N9" s="6">
        <f>(M5-M9)/M5</f>
        <v>1.0759644862045723E-2</v>
      </c>
      <c r="O9" s="6">
        <v>12.7934532212987</v>
      </c>
      <c r="P9" s="6">
        <f>(O5-O9)/O5</f>
        <v>0.19771135249812466</v>
      </c>
      <c r="Q9" s="6">
        <v>31.360854451241099</v>
      </c>
      <c r="R9" s="18">
        <f>(Q5-Q9)/Q5</f>
        <v>0.36944733063596014</v>
      </c>
      <c r="S9" s="6">
        <v>1.5313109747585299E-2</v>
      </c>
      <c r="T9" s="6">
        <f>(S5-S9)/S5</f>
        <v>0.65056258553045254</v>
      </c>
      <c r="U9" s="8">
        <v>7</v>
      </c>
      <c r="V9" s="8">
        <v>2.77</v>
      </c>
      <c r="W9" s="11">
        <v>459</v>
      </c>
      <c r="X9" s="8">
        <v>18.5</v>
      </c>
      <c r="AB9" s="21"/>
      <c r="AC9" s="21"/>
      <c r="AD9" s="21"/>
      <c r="AE9" s="21"/>
      <c r="AF9" s="21"/>
      <c r="AG9" s="21"/>
      <c r="AH9" s="21"/>
      <c r="AI9" s="21"/>
      <c r="AJ9" s="16"/>
      <c r="AK9" s="21"/>
      <c r="AL9" s="21"/>
      <c r="AM9" s="21"/>
      <c r="AN9" s="18"/>
      <c r="AO9" s="21"/>
      <c r="AP9" s="21"/>
      <c r="AQ9" s="21"/>
      <c r="AR9" s="16"/>
    </row>
    <row r="10" spans="1:44" ht="18" customHeight="1" x14ac:dyDescent="0.15">
      <c r="A10" s="6" t="s">
        <v>8</v>
      </c>
      <c r="B10" s="7">
        <v>46.204620462046165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0.44736842105263164</v>
      </c>
      <c r="H10" s="7">
        <v>9.4665000000000017</v>
      </c>
      <c r="I10" s="6">
        <v>0.26700000000000002</v>
      </c>
      <c r="J10" s="6">
        <v>0.27300000000000002</v>
      </c>
      <c r="K10" s="6">
        <v>0.27</v>
      </c>
      <c r="L10" s="6">
        <f>(H5-H10)/H5</f>
        <v>-4.7138661666860419E-2</v>
      </c>
      <c r="M10" s="7">
        <v>0.51315</v>
      </c>
      <c r="N10" s="6">
        <f>(M5-M10)/M5</f>
        <v>-2.1519289724091225E-2</v>
      </c>
      <c r="O10" s="6">
        <v>8.5261417641725696</v>
      </c>
      <c r="P10" s="6">
        <f>(O5-O10)/O5</f>
        <v>0.4653181884466317</v>
      </c>
      <c r="Q10" s="6">
        <v>24.824536354481602</v>
      </c>
      <c r="R10" s="18">
        <f>(Q5-Q10)/Q5</f>
        <v>0.50086890367161041</v>
      </c>
      <c r="S10" s="6">
        <v>1.71586993063788E-2</v>
      </c>
      <c r="T10" s="6">
        <f>(S5-S10)/S5</f>
        <v>0.60844716585232417</v>
      </c>
      <c r="U10" s="8">
        <v>7.3</v>
      </c>
      <c r="V10" s="8">
        <v>2.31</v>
      </c>
      <c r="W10" s="11">
        <v>472</v>
      </c>
      <c r="X10" s="8">
        <v>18.3</v>
      </c>
      <c r="AB10" s="21"/>
      <c r="AC10" s="21"/>
      <c r="AD10" s="21"/>
      <c r="AE10" s="21"/>
      <c r="AF10" s="21"/>
      <c r="AG10" s="21"/>
      <c r="AH10" s="21"/>
      <c r="AI10" s="21"/>
      <c r="AJ10" s="6"/>
      <c r="AK10" s="21"/>
      <c r="AL10" s="21"/>
      <c r="AM10" s="21"/>
      <c r="AN10" s="18"/>
      <c r="AO10" s="21"/>
      <c r="AP10" s="21"/>
      <c r="AQ10" s="21"/>
      <c r="AR10" s="16"/>
    </row>
    <row r="11" spans="1:44" ht="18" customHeight="1" x14ac:dyDescent="0.15">
      <c r="A11" s="6" t="s">
        <v>9</v>
      </c>
      <c r="B11" s="7">
        <v>59.405940594059309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0.28947368421052694</v>
      </c>
      <c r="H11" s="7">
        <v>5.4891000000000005</v>
      </c>
      <c r="I11" s="6">
        <v>0.318</v>
      </c>
      <c r="J11" s="6">
        <v>0.32</v>
      </c>
      <c r="K11" s="6">
        <v>0.31900000000000001</v>
      </c>
      <c r="L11" s="6">
        <f>(H5-H11)/H5</f>
        <v>0.39282218055716867</v>
      </c>
      <c r="M11" s="7">
        <v>0.46450499999999995</v>
      </c>
      <c r="N11" s="6">
        <f>(M5-M11)/M5</f>
        <v>7.5317514034319508E-2</v>
      </c>
      <c r="O11" s="6">
        <v>11.0455927832878</v>
      </c>
      <c r="P11" s="6">
        <f>(O5-O11)/O5</f>
        <v>0.30732121017902453</v>
      </c>
      <c r="Q11" s="6">
        <v>35.561641994448202</v>
      </c>
      <c r="R11" s="18">
        <f>(Q5-Q11)/Q5</f>
        <v>0.28498477866950311</v>
      </c>
      <c r="S11" s="6">
        <v>1.9455579661868599E-2</v>
      </c>
      <c r="T11" s="6">
        <f>(S5-S11)/S5</f>
        <v>0.55603351859202066</v>
      </c>
      <c r="U11" s="8">
        <v>7.3</v>
      </c>
      <c r="V11" s="8">
        <v>2.34</v>
      </c>
      <c r="W11" s="11">
        <v>452</v>
      </c>
      <c r="X11" s="8">
        <v>19.8</v>
      </c>
      <c r="AB11" s="21"/>
      <c r="AC11" s="21"/>
      <c r="AD11" s="21"/>
      <c r="AE11" s="21"/>
      <c r="AF11" s="21"/>
      <c r="AG11" s="21"/>
      <c r="AH11" s="21"/>
      <c r="AI11" s="21"/>
      <c r="AJ11" s="16"/>
      <c r="AK11" s="21"/>
      <c r="AL11" s="21"/>
      <c r="AM11" s="21"/>
      <c r="AN11" s="18"/>
      <c r="AO11" s="21"/>
      <c r="AP11" s="21"/>
      <c r="AQ11" s="21"/>
      <c r="AR11" s="16"/>
    </row>
    <row r="12" spans="1:44" ht="18" customHeight="1" x14ac:dyDescent="0.15">
      <c r="V12" s="21"/>
      <c r="W12" s="21"/>
      <c r="X12" s="21"/>
      <c r="Y12" s="21"/>
      <c r="Z12" s="21"/>
      <c r="AA12" s="21"/>
      <c r="AB12" s="21"/>
      <c r="AC12" s="21"/>
      <c r="AD12" s="16"/>
      <c r="AE12" s="21"/>
      <c r="AF12" s="21"/>
      <c r="AG12" s="21"/>
      <c r="AH12" s="18"/>
      <c r="AI12" s="21"/>
      <c r="AJ12" s="21"/>
      <c r="AK12" s="21"/>
      <c r="AL12" s="16"/>
    </row>
    <row r="13" spans="1:44" x14ac:dyDescent="0.15"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18"/>
      <c r="AI13" s="21"/>
      <c r="AJ13" s="21"/>
      <c r="AK13" s="21"/>
      <c r="AL13" s="16"/>
    </row>
    <row r="14" spans="1:44" x14ac:dyDescent="0.15">
      <c r="V14" s="21"/>
      <c r="W14" s="21"/>
      <c r="X14" s="21"/>
      <c r="Y14" s="21"/>
      <c r="Z14" s="21"/>
      <c r="AA14" s="21"/>
      <c r="AB14" s="21"/>
      <c r="AC14" s="21"/>
      <c r="AD14" s="6"/>
      <c r="AE14" s="21"/>
      <c r="AF14" s="21"/>
      <c r="AG14" s="21"/>
      <c r="AH14" s="18"/>
      <c r="AI14" s="21"/>
      <c r="AJ14" s="21"/>
      <c r="AK14" s="21"/>
      <c r="AL14" s="16"/>
    </row>
  </sheetData>
  <mergeCells count="2">
    <mergeCell ref="AC3:AD3"/>
    <mergeCell ref="AF3:AG3"/>
  </mergeCells>
  <phoneticPr fontId="4" type="noConversion"/>
  <pageMargins left="0.69930555555555596" right="0.69930555555555596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7">
        <v>62.905982905983024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18.841800000000006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2.7670349999999999</v>
      </c>
      <c r="N4" s="6"/>
      <c r="O4" s="6">
        <v>33.545094184299117</v>
      </c>
      <c r="P4" s="6"/>
      <c r="Q4" s="6">
        <v>105.942870719547</v>
      </c>
      <c r="R4" s="18"/>
      <c r="S4" s="39">
        <v>1.4039141890157185</v>
      </c>
      <c r="T4" s="6"/>
      <c r="U4" s="10">
        <v>7.4</v>
      </c>
      <c r="V4" s="10">
        <v>1.18</v>
      </c>
      <c r="W4" s="10">
        <v>503</v>
      </c>
      <c r="X4" s="14">
        <v>18</v>
      </c>
      <c r="AB4" s="27"/>
      <c r="AC4" s="27"/>
      <c r="AD4" s="27"/>
      <c r="AE4" s="27"/>
      <c r="AF4" s="27"/>
      <c r="AG4" s="27"/>
      <c r="AH4" s="27"/>
      <c r="AI4" s="27"/>
      <c r="AJ4" s="16"/>
      <c r="AK4" s="27"/>
      <c r="AL4" s="27"/>
      <c r="AM4" s="27"/>
      <c r="AN4" s="18"/>
      <c r="AO4" s="27"/>
      <c r="AP4" s="27"/>
      <c r="AQ4" s="27"/>
      <c r="AR4" s="16"/>
    </row>
    <row r="5" spans="1:44" ht="18" customHeight="1" x14ac:dyDescent="0.15">
      <c r="A5" s="6" t="s">
        <v>3</v>
      </c>
      <c r="B5" s="7">
        <v>62.905982905983024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</v>
      </c>
      <c r="H5" s="7">
        <v>3.5004000000000008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0.81422157118746619</v>
      </c>
      <c r="M5" s="7">
        <v>2.3076099999999999</v>
      </c>
      <c r="N5" s="6">
        <f>(M4-M5)/M4</f>
        <v>0.16603512423948377</v>
      </c>
      <c r="O5" s="6">
        <v>13.476151741435372</v>
      </c>
      <c r="P5" s="6">
        <f>(O4-O5)/O4</f>
        <v>0.5982675837069813</v>
      </c>
      <c r="Q5" s="6">
        <v>64.802438855535797</v>
      </c>
      <c r="R5" s="18">
        <f>(Q4-Q5)/Q4</f>
        <v>0.38832657246865204</v>
      </c>
      <c r="S5" s="39">
        <v>0.10139797962440436</v>
      </c>
      <c r="T5" s="6">
        <f>(S4-S5)/S4</f>
        <v>0.92777480246460475</v>
      </c>
      <c r="U5" s="10">
        <v>6.9</v>
      </c>
      <c r="V5" s="10">
        <v>3.12</v>
      </c>
      <c r="W5" s="10">
        <v>420</v>
      </c>
      <c r="X5" s="14">
        <v>17.5</v>
      </c>
      <c r="AB5" s="27"/>
      <c r="AC5" s="27"/>
      <c r="AD5" s="27"/>
      <c r="AE5" s="27"/>
      <c r="AF5" s="27"/>
      <c r="AG5" s="27"/>
      <c r="AH5" s="27"/>
      <c r="AI5" s="27"/>
      <c r="AJ5" s="6"/>
      <c r="AK5" s="27"/>
      <c r="AL5" s="27"/>
      <c r="AM5" s="27"/>
      <c r="AN5" s="18"/>
      <c r="AO5" s="27"/>
      <c r="AP5" s="27"/>
      <c r="AQ5" s="27"/>
      <c r="AR5" s="16"/>
    </row>
    <row r="6" spans="1:44" ht="18" customHeight="1" x14ac:dyDescent="0.15">
      <c r="A6" s="6" t="s">
        <v>4</v>
      </c>
      <c r="B6" s="7">
        <v>21.880341880342144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0.65217391304347472</v>
      </c>
      <c r="H6" s="7">
        <v>2.3639999999999999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0.32464861158724739</v>
      </c>
      <c r="M6" s="7">
        <v>2.3832800000000001</v>
      </c>
      <c r="N6" s="6">
        <f>(M5-M6)/M5</f>
        <v>-3.2791502896936713E-2</v>
      </c>
      <c r="O6" s="6">
        <v>10.925860935034899</v>
      </c>
      <c r="P6" s="6">
        <f>(O5-O6)/O5</f>
        <v>0.1892447380626508</v>
      </c>
      <c r="Q6" s="6">
        <v>32.013328079429883</v>
      </c>
      <c r="R6" s="18">
        <f t="shared" ref="R6" si="0">(Q5-Q6)/Q5</f>
        <v>0.50598575231408716</v>
      </c>
      <c r="S6" s="39">
        <v>5.3545078938451098E-2</v>
      </c>
      <c r="T6" s="6">
        <f t="shared" ref="T6" si="1">(S5-S6)/S5</f>
        <v>0.47193150063944744</v>
      </c>
      <c r="U6" s="10">
        <v>7.2</v>
      </c>
      <c r="V6" s="10">
        <v>3.06</v>
      </c>
      <c r="W6" s="10">
        <v>458</v>
      </c>
      <c r="X6" s="14">
        <v>17.399999999999999</v>
      </c>
      <c r="AB6" s="27"/>
      <c r="AC6" s="27"/>
      <c r="AD6" s="27"/>
      <c r="AE6" s="27"/>
      <c r="AF6" s="27"/>
      <c r="AG6" s="27"/>
      <c r="AH6" s="27"/>
      <c r="AI6" s="27"/>
      <c r="AJ6" s="16"/>
      <c r="AK6" s="27"/>
      <c r="AL6" s="27"/>
      <c r="AM6" s="27"/>
      <c r="AN6" s="18"/>
      <c r="AO6" s="27"/>
      <c r="AP6" s="27"/>
      <c r="AQ6" s="27"/>
      <c r="AR6" s="16"/>
    </row>
    <row r="7" spans="1:44" ht="18" customHeight="1" x14ac:dyDescent="0.15">
      <c r="A7" s="6" t="s">
        <v>5</v>
      </c>
      <c r="B7" s="7">
        <v>15.042735042734966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0.76086956521739291</v>
      </c>
      <c r="H7" s="7">
        <v>1.5117000000000029</v>
      </c>
      <c r="I7" s="6">
        <v>0.32500000000000001</v>
      </c>
      <c r="J7" s="6">
        <v>0.318</v>
      </c>
      <c r="K7" s="6">
        <v>0.192</v>
      </c>
      <c r="L7" s="6">
        <f>(H5-H7)/H5</f>
        <v>0.56813507027768184</v>
      </c>
      <c r="M7" s="7">
        <v>2.2805849999999999</v>
      </c>
      <c r="N7" s="6">
        <f>(M5-M7)/M5</f>
        <v>1.1711251034620269E-2</v>
      </c>
      <c r="O7" s="6">
        <v>5.5430052418641003</v>
      </c>
      <c r="P7" s="6">
        <f>(O5-O7)/O5</f>
        <v>0.58868040756613627</v>
      </c>
      <c r="Q7" s="6">
        <v>17.412562066279701</v>
      </c>
      <c r="R7" s="18">
        <f>(Q5-Q7)/Q5</f>
        <v>0.7312977354895922</v>
      </c>
      <c r="S7" s="39">
        <v>1.0893170540351601E-2</v>
      </c>
      <c r="T7" s="6">
        <f>(S5-S7)/S5</f>
        <v>0.8925701421201705</v>
      </c>
      <c r="U7" s="10">
        <v>7.1</v>
      </c>
      <c r="V7" s="10">
        <v>3.12</v>
      </c>
      <c r="W7" s="10">
        <v>443</v>
      </c>
      <c r="X7" s="14">
        <v>17.3</v>
      </c>
      <c r="AB7" s="27"/>
      <c r="AC7" s="27"/>
      <c r="AD7" s="27"/>
      <c r="AE7" s="27"/>
      <c r="AF7" s="27"/>
      <c r="AG7" s="27"/>
      <c r="AH7" s="27"/>
      <c r="AI7" s="27"/>
      <c r="AJ7" s="16"/>
      <c r="AK7" s="27"/>
      <c r="AL7" s="27"/>
      <c r="AM7" s="27"/>
      <c r="AN7" s="18"/>
      <c r="AO7" s="27"/>
      <c r="AP7" s="27"/>
      <c r="AQ7" s="27"/>
      <c r="AR7" s="16"/>
    </row>
    <row r="8" spans="1:44" ht="18" customHeight="1" x14ac:dyDescent="0.15">
      <c r="A8" s="6" t="s">
        <v>6</v>
      </c>
      <c r="B8" s="7">
        <v>28.717948717948591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0.54347826086956819</v>
      </c>
      <c r="H8" s="7">
        <v>2.2219500000000005</v>
      </c>
      <c r="I8" s="6">
        <v>0.32300000000000001</v>
      </c>
      <c r="J8" s="6">
        <v>0.307</v>
      </c>
      <c r="K8" s="6">
        <v>0.184</v>
      </c>
      <c r="L8" s="6">
        <f>(H5-H8)/H5</f>
        <v>0.36522968803565309</v>
      </c>
      <c r="M8" s="7">
        <v>2.3670650000000002</v>
      </c>
      <c r="N8" s="6">
        <f>(M5-M8)/M5</f>
        <v>-2.5764752276164628E-2</v>
      </c>
      <c r="O8" s="6">
        <v>11.4435599559108</v>
      </c>
      <c r="P8" s="6">
        <f>(O5-O8)/O5</f>
        <v>0.15082879923909764</v>
      </c>
      <c r="Q8" s="6">
        <v>33.571749952720737</v>
      </c>
      <c r="R8" s="18">
        <f>(Q5-Q8)/Q5</f>
        <v>0.48193693716432023</v>
      </c>
      <c r="S8" s="39">
        <v>4.3515306721531102E-2</v>
      </c>
      <c r="T8" s="6">
        <f>(S5-S8)/S5</f>
        <v>0.57084641249540358</v>
      </c>
      <c r="U8" s="10">
        <v>7.1</v>
      </c>
      <c r="V8" s="10">
        <v>3.5</v>
      </c>
      <c r="W8" s="10">
        <v>444</v>
      </c>
      <c r="X8" s="14">
        <v>17.2</v>
      </c>
      <c r="AB8" s="27"/>
      <c r="AC8" s="27"/>
      <c r="AD8" s="27"/>
      <c r="AE8" s="27"/>
      <c r="AF8" s="27"/>
      <c r="AG8" s="27"/>
      <c r="AH8" s="27"/>
      <c r="AI8" s="27"/>
      <c r="AJ8" s="16"/>
      <c r="AK8" s="27"/>
      <c r="AL8" s="27"/>
      <c r="AM8" s="27"/>
      <c r="AN8" s="18"/>
      <c r="AO8" s="27"/>
      <c r="AP8" s="27"/>
      <c r="AQ8" s="27"/>
      <c r="AR8" s="16"/>
    </row>
    <row r="9" spans="1:44" ht="18" customHeight="1" x14ac:dyDescent="0.15">
      <c r="A9" s="6" t="s">
        <v>7</v>
      </c>
      <c r="B9" s="7">
        <v>21.880341880341899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0.6521739130434786</v>
      </c>
      <c r="H9" s="7">
        <v>2.7901500000000001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0.20290538224202964</v>
      </c>
      <c r="M9" s="7">
        <v>2.3238250000000003</v>
      </c>
      <c r="N9" s="6">
        <f>(M5-M9)/M5</f>
        <v>-7.0267506207722765E-3</v>
      </c>
      <c r="O9" s="6">
        <v>13.116758137717605</v>
      </c>
      <c r="P9" s="6">
        <f>(O5-O9)/O5</f>
        <v>2.6668859969328794E-2</v>
      </c>
      <c r="Q9" s="6">
        <v>37.825321154780703</v>
      </c>
      <c r="R9" s="18">
        <f>(Q5-Q9)/Q5</f>
        <v>0.41629787670330182</v>
      </c>
      <c r="S9" s="39">
        <v>4.3157563325269502E-2</v>
      </c>
      <c r="T9" s="6">
        <f>(S5-S9)/S5</f>
        <v>0.5743745241756042</v>
      </c>
      <c r="U9" s="10">
        <v>7</v>
      </c>
      <c r="V9" s="10">
        <v>2.5099999999999998</v>
      </c>
      <c r="W9" s="10">
        <v>448</v>
      </c>
      <c r="X9" s="14">
        <v>17.2</v>
      </c>
      <c r="AB9" s="27"/>
      <c r="AC9" s="27"/>
      <c r="AD9" s="27"/>
      <c r="AE9" s="27"/>
      <c r="AF9" s="27"/>
      <c r="AG9" s="27"/>
      <c r="AH9" s="27"/>
      <c r="AI9" s="27"/>
      <c r="AJ9" s="16"/>
      <c r="AK9" s="27"/>
      <c r="AL9" s="27"/>
      <c r="AM9" s="27"/>
      <c r="AN9" s="18"/>
      <c r="AO9" s="27"/>
      <c r="AP9" s="27"/>
      <c r="AQ9" s="27"/>
      <c r="AR9" s="16"/>
    </row>
    <row r="10" spans="1:44" ht="18" customHeight="1" x14ac:dyDescent="0.15">
      <c r="A10" s="6" t="s">
        <v>8</v>
      </c>
      <c r="B10" s="7">
        <v>49.230769230769148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0.21739130434782886</v>
      </c>
      <c r="H10" s="7">
        <v>3.0742500000000006</v>
      </c>
      <c r="I10" s="6">
        <v>0.26700000000000002</v>
      </c>
      <c r="J10" s="6">
        <v>0.27300000000000002</v>
      </c>
      <c r="K10" s="6">
        <v>0.27</v>
      </c>
      <c r="L10" s="6">
        <f>(H5-H10)/H5</f>
        <v>0.12174322934521774</v>
      </c>
      <c r="M10" s="7">
        <v>2.3238250000000003</v>
      </c>
      <c r="N10" s="6">
        <f>(M5-M10)/M5</f>
        <v>-7.0267506207722765E-3</v>
      </c>
      <c r="O10" s="6">
        <v>9.2352889102240994</v>
      </c>
      <c r="P10" s="6">
        <f>(O5-O10)/O5</f>
        <v>0.31469390613729981</v>
      </c>
      <c r="Q10" s="6">
        <v>30.414026925333165</v>
      </c>
      <c r="R10" s="18">
        <f>(Q5-Q10)/Q5</f>
        <v>0.53066539682040037</v>
      </c>
      <c r="S10" s="39">
        <v>1.0177763299711482E-2</v>
      </c>
      <c r="T10" s="6">
        <f>(S5-S10)/S5</f>
        <v>0.89962558092960354</v>
      </c>
      <c r="U10" s="10">
        <v>7.2</v>
      </c>
      <c r="V10" s="10">
        <v>2.65</v>
      </c>
      <c r="W10" s="10">
        <v>465</v>
      </c>
      <c r="X10" s="14">
        <v>16.899999999999999</v>
      </c>
      <c r="AB10" s="27"/>
      <c r="AC10" s="27"/>
      <c r="AD10" s="27"/>
      <c r="AE10" s="27"/>
      <c r="AF10" s="27"/>
      <c r="AG10" s="27"/>
      <c r="AH10" s="27"/>
      <c r="AI10" s="27"/>
      <c r="AJ10" s="6"/>
      <c r="AK10" s="27"/>
      <c r="AL10" s="27"/>
      <c r="AM10" s="27"/>
      <c r="AN10" s="18"/>
      <c r="AO10" s="27"/>
      <c r="AP10" s="27"/>
      <c r="AQ10" s="27"/>
      <c r="AR10" s="16"/>
    </row>
    <row r="11" spans="1:44" ht="18" customHeight="1" x14ac:dyDescent="0.15">
      <c r="A11" s="6" t="s">
        <v>9</v>
      </c>
      <c r="B11" s="7">
        <v>21.880341880341899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0.6521739130434786</v>
      </c>
      <c r="H11" s="7">
        <v>2.9321999999999995</v>
      </c>
      <c r="I11" s="6">
        <v>0.318</v>
      </c>
      <c r="J11" s="6">
        <v>0.32</v>
      </c>
      <c r="K11" s="6">
        <v>0.31900000000000001</v>
      </c>
      <c r="L11" s="6">
        <f>(H5-H11)/H5</f>
        <v>0.16232430579362395</v>
      </c>
      <c r="M11" s="7">
        <v>2.3454450000000002</v>
      </c>
      <c r="N11" s="6">
        <f>(M5-M11)/M5</f>
        <v>-1.6395751448468453E-2</v>
      </c>
      <c r="O11" s="6">
        <v>13.178415396692765</v>
      </c>
      <c r="P11" s="6">
        <f>(O5-O11)/O5</f>
        <v>2.2093573184335039E-2</v>
      </c>
      <c r="Q11" s="6">
        <v>54.437879969312199</v>
      </c>
      <c r="R11" s="18">
        <f>(Q5-Q11)/Q5</f>
        <v>0.15994087675202054</v>
      </c>
      <c r="S11" s="39">
        <v>4.3089973529832799E-2</v>
      </c>
      <c r="T11" s="6">
        <f>(S5-S11)/S5</f>
        <v>0.57504110348701709</v>
      </c>
      <c r="U11" s="10">
        <v>7.1</v>
      </c>
      <c r="V11" s="10">
        <v>2.91</v>
      </c>
      <c r="W11" s="10">
        <v>436</v>
      </c>
      <c r="X11" s="14">
        <v>16.8</v>
      </c>
      <c r="AB11" s="27"/>
      <c r="AC11" s="27"/>
      <c r="AD11" s="27"/>
      <c r="AE11" s="27"/>
      <c r="AF11" s="27"/>
      <c r="AG11" s="27"/>
      <c r="AH11" s="27"/>
      <c r="AI11" s="27"/>
      <c r="AJ11" s="16"/>
      <c r="AK11" s="27"/>
      <c r="AL11" s="27"/>
      <c r="AM11" s="27"/>
      <c r="AN11" s="18"/>
      <c r="AO11" s="27"/>
      <c r="AP11" s="27"/>
      <c r="AQ11" s="27"/>
      <c r="AR11" s="16"/>
    </row>
    <row r="12" spans="1:44" ht="18" customHeight="1" x14ac:dyDescent="0.15">
      <c r="V12" s="27"/>
      <c r="W12" s="27"/>
      <c r="X12" s="27"/>
      <c r="Y12" s="27"/>
      <c r="Z12" s="27"/>
      <c r="AA12" s="27"/>
      <c r="AB12" s="27"/>
      <c r="AC12" s="27"/>
      <c r="AD12" s="16"/>
      <c r="AE12" s="27"/>
      <c r="AF12" s="27"/>
      <c r="AG12" s="27"/>
      <c r="AH12" s="18"/>
      <c r="AI12" s="27"/>
      <c r="AJ12" s="27"/>
      <c r="AK12" s="27"/>
      <c r="AL12" s="16"/>
    </row>
    <row r="13" spans="1:44" x14ac:dyDescent="0.15"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8"/>
      <c r="AI13" s="27"/>
      <c r="AJ13" s="27"/>
      <c r="AK13" s="27"/>
      <c r="AL13" s="16"/>
    </row>
    <row r="14" spans="1:44" x14ac:dyDescent="0.15">
      <c r="V14" s="27"/>
      <c r="W14" s="27"/>
      <c r="X14" s="27"/>
      <c r="Y14" s="27"/>
      <c r="Z14" s="27"/>
      <c r="AA14" s="27"/>
      <c r="AB14" s="27"/>
      <c r="AC14" s="27"/>
      <c r="AD14" s="6"/>
      <c r="AE14" s="27"/>
      <c r="AF14" s="27"/>
      <c r="AG14" s="27"/>
      <c r="AH14" s="18"/>
      <c r="AI14" s="27"/>
      <c r="AJ14" s="27"/>
      <c r="AK14" s="27"/>
      <c r="AL14" s="16"/>
    </row>
  </sheetData>
  <mergeCells count="2">
    <mergeCell ref="AC3:AD3"/>
    <mergeCell ref="AF3:AG3"/>
  </mergeCells>
  <phoneticPr fontId="2" type="noConversion"/>
  <pageMargins left="0.69930555555555596" right="0.69930555555555596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O5" sqref="O5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7">
        <v>183.16498316498283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20.404350000000001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3.5021149999999999</v>
      </c>
      <c r="N4" s="6"/>
      <c r="O4" s="6">
        <v>64.661198419468107</v>
      </c>
      <c r="P4" s="6"/>
      <c r="Q4" s="6">
        <v>78.373871640979431</v>
      </c>
      <c r="R4" s="18"/>
      <c r="S4" s="39">
        <v>3.9841215028431991</v>
      </c>
      <c r="T4" s="6"/>
      <c r="U4" s="10">
        <v>7.4</v>
      </c>
      <c r="V4" s="10">
        <v>1.54</v>
      </c>
      <c r="W4" s="10">
        <v>501</v>
      </c>
      <c r="X4" s="14">
        <v>17.8</v>
      </c>
      <c r="AB4" s="27"/>
      <c r="AC4" s="27"/>
      <c r="AD4" s="27"/>
      <c r="AE4" s="27"/>
      <c r="AF4" s="27"/>
      <c r="AG4" s="27"/>
      <c r="AH4" s="27"/>
      <c r="AI4" s="27"/>
      <c r="AJ4" s="16"/>
      <c r="AK4" s="27"/>
      <c r="AL4" s="27"/>
      <c r="AM4" s="27"/>
      <c r="AN4" s="18"/>
      <c r="AO4" s="27"/>
      <c r="AP4" s="27"/>
      <c r="AQ4" s="27"/>
      <c r="AR4" s="16"/>
    </row>
    <row r="5" spans="1:44" ht="18" customHeight="1" x14ac:dyDescent="0.15">
      <c r="A5" s="6" t="s">
        <v>3</v>
      </c>
      <c r="B5" s="7">
        <v>109.09090909090939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0.40441176470587964</v>
      </c>
      <c r="H5" s="7">
        <v>6.3414000000000037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0.68921332951061887</v>
      </c>
      <c r="M5" s="7">
        <v>2.0751949999999999</v>
      </c>
      <c r="N5" s="6">
        <f>(M4-M5)/M4</f>
        <v>0.40744521524849986</v>
      </c>
      <c r="O5" s="6">
        <v>34.6525488981435</v>
      </c>
      <c r="P5" s="6">
        <f>(O4-O5)/O4</f>
        <v>0.46409052499542974</v>
      </c>
      <c r="Q5" s="6">
        <v>55.5741476327239</v>
      </c>
      <c r="R5" s="18">
        <f>(Q4-Q5)/Q4</f>
        <v>0.29090975768937533</v>
      </c>
      <c r="S5" s="39">
        <v>0.39249787138065201</v>
      </c>
      <c r="T5" s="6">
        <f>(S4-S5)/S4</f>
        <v>0.90148446248425085</v>
      </c>
      <c r="U5" s="10">
        <v>6.9</v>
      </c>
      <c r="V5" s="10">
        <v>3.64</v>
      </c>
      <c r="W5" s="10">
        <v>406</v>
      </c>
      <c r="X5" s="14">
        <v>17.7</v>
      </c>
      <c r="AB5" s="27"/>
      <c r="AC5" s="27"/>
      <c r="AD5" s="27"/>
      <c r="AE5" s="27"/>
      <c r="AF5" s="27"/>
      <c r="AG5" s="27"/>
      <c r="AH5" s="27"/>
      <c r="AI5" s="27"/>
      <c r="AJ5" s="6"/>
      <c r="AK5" s="27"/>
      <c r="AL5" s="27"/>
      <c r="AM5" s="27"/>
      <c r="AN5" s="18"/>
      <c r="AO5" s="27"/>
      <c r="AP5" s="27"/>
      <c r="AQ5" s="27"/>
      <c r="AR5" s="16"/>
    </row>
    <row r="6" spans="1:44" ht="18" customHeight="1" x14ac:dyDescent="0.15">
      <c r="A6" s="6" t="s">
        <v>4</v>
      </c>
      <c r="B6" s="7">
        <v>88.888888888888914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0.1851851851851872</v>
      </c>
      <c r="H6" s="7">
        <v>4.7788500000000029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0.24640457943040966</v>
      </c>
      <c r="M6" s="7">
        <v>2.1400550000000003</v>
      </c>
      <c r="N6" s="6">
        <f>(M5-M6)/M5</f>
        <v>-3.1254894118384231E-2</v>
      </c>
      <c r="O6" s="6">
        <v>25.112626962831602</v>
      </c>
      <c r="P6" s="6">
        <f t="shared" ref="P6" si="0">(O5-O6)/O5</f>
        <v>0.27530217079710972</v>
      </c>
      <c r="Q6" s="6">
        <v>30.5447465926338</v>
      </c>
      <c r="R6" s="18">
        <f t="shared" ref="R6" si="1">(Q5-Q6)/Q5</f>
        <v>0.45037849622999815</v>
      </c>
      <c r="S6" s="39">
        <v>0.173368493018936</v>
      </c>
      <c r="T6" s="6">
        <f t="shared" ref="T6" si="2">(S5-S6)/S5</f>
        <v>0.55829443760014719</v>
      </c>
      <c r="U6" s="10">
        <v>7.3</v>
      </c>
      <c r="V6" s="10">
        <v>2.98</v>
      </c>
      <c r="W6" s="10">
        <v>452</v>
      </c>
      <c r="X6" s="14">
        <v>17.8</v>
      </c>
      <c r="AB6" s="27"/>
      <c r="AC6" s="27"/>
      <c r="AD6" s="27"/>
      <c r="AE6" s="27"/>
      <c r="AF6" s="27"/>
      <c r="AG6" s="27"/>
      <c r="AH6" s="27"/>
      <c r="AI6" s="27"/>
      <c r="AJ6" s="16"/>
      <c r="AK6" s="27"/>
      <c r="AL6" s="27"/>
      <c r="AM6" s="27"/>
      <c r="AN6" s="18"/>
      <c r="AO6" s="27"/>
      <c r="AP6" s="27"/>
      <c r="AQ6" s="27"/>
      <c r="AR6" s="16"/>
    </row>
    <row r="7" spans="1:44" ht="18" customHeight="1" x14ac:dyDescent="0.15">
      <c r="A7" s="6" t="s">
        <v>5</v>
      </c>
      <c r="B7" s="7">
        <v>48.484848484848648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0.55555555555555525</v>
      </c>
      <c r="H7" s="7">
        <v>4.0686000000000018</v>
      </c>
      <c r="I7" s="6">
        <v>0.32500000000000001</v>
      </c>
      <c r="J7" s="6">
        <v>0.318</v>
      </c>
      <c r="K7" s="6">
        <v>0.192</v>
      </c>
      <c r="L7" s="6">
        <f>(H5-H7)/H5</f>
        <v>0.35840666098968693</v>
      </c>
      <c r="M7" s="7">
        <v>1.9725000000000001</v>
      </c>
      <c r="N7" s="6">
        <f>(M5-M7)/M5</f>
        <v>4.9486915687441305E-2</v>
      </c>
      <c r="O7" s="6">
        <v>9.9402837367382713</v>
      </c>
      <c r="P7" s="6">
        <f>(O5-O7)/O5</f>
        <v>0.71314422595704585</v>
      </c>
      <c r="Q7" s="6">
        <v>25.602238412609001</v>
      </c>
      <c r="R7" s="18">
        <f>(Q5-Q7)/Q5</f>
        <v>0.5393138805869232</v>
      </c>
      <c r="S7" s="39">
        <v>3.8182535673643603E-2</v>
      </c>
      <c r="T7" s="6">
        <f>(S5-S7)/S5</f>
        <v>0.90271912675772592</v>
      </c>
      <c r="U7" s="10">
        <v>7.2</v>
      </c>
      <c r="V7" s="10">
        <v>3.21</v>
      </c>
      <c r="W7" s="10">
        <v>432</v>
      </c>
      <c r="X7" s="14">
        <v>17.3</v>
      </c>
      <c r="AB7" s="27"/>
      <c r="AC7" s="27"/>
      <c r="AD7" s="27"/>
      <c r="AE7" s="27"/>
      <c r="AF7" s="27"/>
      <c r="AG7" s="27"/>
      <c r="AH7" s="27"/>
      <c r="AI7" s="27"/>
      <c r="AJ7" s="16"/>
      <c r="AK7" s="27"/>
      <c r="AL7" s="27"/>
      <c r="AM7" s="27"/>
      <c r="AN7" s="18"/>
      <c r="AO7" s="27"/>
      <c r="AP7" s="27"/>
      <c r="AQ7" s="27"/>
      <c r="AR7" s="16"/>
    </row>
    <row r="8" spans="1:44" ht="18" customHeight="1" x14ac:dyDescent="0.15">
      <c r="A8" s="6" t="s">
        <v>6</v>
      </c>
      <c r="B8" s="7">
        <v>75.420875420875475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0.3086419753086434</v>
      </c>
      <c r="H8" s="7">
        <v>4.2106500000000011</v>
      </c>
      <c r="I8" s="6">
        <v>0.32300000000000001</v>
      </c>
      <c r="J8" s="6">
        <v>0.307</v>
      </c>
      <c r="K8" s="6">
        <v>0.184</v>
      </c>
      <c r="L8" s="6">
        <f>(H5-H8)/H5</f>
        <v>0.33600624467783158</v>
      </c>
      <c r="M8" s="7">
        <v>1.9508800000000002</v>
      </c>
      <c r="N8" s="6">
        <f>(M5-M8)/M5</f>
        <v>5.9905213726902648E-2</v>
      </c>
      <c r="O8" s="6">
        <v>19.8657541857031</v>
      </c>
      <c r="P8" s="6">
        <f>(O5-O8)/O5</f>
        <v>0.42671593238073746</v>
      </c>
      <c r="Q8" s="6">
        <v>29.752889259917936</v>
      </c>
      <c r="R8" s="18">
        <f>(Q5-Q8)/Q5</f>
        <v>0.46462715979833674</v>
      </c>
      <c r="S8" s="39">
        <v>0.12026902490687</v>
      </c>
      <c r="T8" s="6">
        <f>(S5-S8)/S5</f>
        <v>0.69358044036312538</v>
      </c>
      <c r="U8" s="10">
        <v>7.2</v>
      </c>
      <c r="V8" s="10">
        <v>3.32</v>
      </c>
      <c r="W8" s="10">
        <v>426</v>
      </c>
      <c r="X8" s="14">
        <v>17.899999999999999</v>
      </c>
      <c r="AB8" s="27"/>
      <c r="AC8" s="27"/>
      <c r="AD8" s="27"/>
      <c r="AE8" s="27"/>
      <c r="AF8" s="27"/>
      <c r="AG8" s="27"/>
      <c r="AH8" s="27"/>
      <c r="AI8" s="27"/>
      <c r="AJ8" s="16"/>
      <c r="AK8" s="27"/>
      <c r="AL8" s="27"/>
      <c r="AM8" s="27"/>
      <c r="AN8" s="18"/>
      <c r="AO8" s="27"/>
      <c r="AP8" s="27"/>
      <c r="AQ8" s="27"/>
      <c r="AR8" s="16"/>
    </row>
    <row r="9" spans="1:44" ht="18" customHeight="1" x14ac:dyDescent="0.15">
      <c r="A9" s="6" t="s">
        <v>7</v>
      </c>
      <c r="B9" s="7">
        <v>88.888888888888914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0.1851851851851872</v>
      </c>
      <c r="H9" s="7">
        <v>3.5004000000000008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0.44800832623710873</v>
      </c>
      <c r="M9" s="7">
        <v>1.8806149999999999</v>
      </c>
      <c r="N9" s="6">
        <f>(M5-M9)/M5</f>
        <v>9.376468235515216E-2</v>
      </c>
      <c r="O9" s="6">
        <v>23.339540480399702</v>
      </c>
      <c r="P9" s="6">
        <f>(O5-O9)/O5</f>
        <v>0.32646973390029294</v>
      </c>
      <c r="Q9" s="6">
        <v>33.463730612641903</v>
      </c>
      <c r="R9" s="18">
        <f>(Q5-Q9)/Q5</f>
        <v>0.39785436145965558</v>
      </c>
      <c r="S9" s="39">
        <v>0.103459400914495</v>
      </c>
      <c r="T9" s="6">
        <f>(S5-S9)/S5</f>
        <v>0.73640774012209076</v>
      </c>
      <c r="U9" s="10">
        <v>7.1</v>
      </c>
      <c r="V9" s="10">
        <v>2.77</v>
      </c>
      <c r="W9" s="10">
        <v>431</v>
      </c>
      <c r="X9" s="14">
        <v>17.8</v>
      </c>
      <c r="AB9" s="27"/>
      <c r="AC9" s="27"/>
      <c r="AD9" s="27"/>
      <c r="AE9" s="27"/>
      <c r="AF9" s="27"/>
      <c r="AG9" s="27"/>
      <c r="AH9" s="27"/>
      <c r="AI9" s="27"/>
      <c r="AJ9" s="16"/>
      <c r="AK9" s="27"/>
      <c r="AL9" s="27"/>
      <c r="AM9" s="27"/>
      <c r="AN9" s="18"/>
      <c r="AO9" s="27"/>
      <c r="AP9" s="27"/>
      <c r="AQ9" s="27"/>
      <c r="AR9" s="16"/>
    </row>
    <row r="10" spans="1:44" ht="18" customHeight="1" x14ac:dyDescent="0.15">
      <c r="A10" s="6" t="s">
        <v>8</v>
      </c>
      <c r="B10" s="7">
        <v>55.218855218854998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0.49382716049383057</v>
      </c>
      <c r="H10" s="7">
        <v>6.1993500000000026</v>
      </c>
      <c r="I10" s="6">
        <v>0.26700000000000002</v>
      </c>
      <c r="J10" s="6">
        <v>0.27300000000000002</v>
      </c>
      <c r="K10" s="6">
        <v>0.27</v>
      </c>
      <c r="L10" s="6">
        <f>(H5-H10)/H5</f>
        <v>2.2400416311855589E-2</v>
      </c>
      <c r="M10" s="7">
        <v>1.9508800000000002</v>
      </c>
      <c r="N10" s="6">
        <f>(M5-M10)/M5</f>
        <v>5.9905213726902648E-2</v>
      </c>
      <c r="O10" s="6">
        <v>10.598430099746155</v>
      </c>
      <c r="P10" s="6">
        <f>(O5-O10)/O5</f>
        <v>0.69415150005562909</v>
      </c>
      <c r="Q10" s="6">
        <v>25.632296449400968</v>
      </c>
      <c r="R10" s="18">
        <f>(Q5-Q10)/Q5</f>
        <v>0.53877301692868751</v>
      </c>
      <c r="S10" s="39">
        <v>4.3243789378578798E-2</v>
      </c>
      <c r="T10" s="6">
        <f>(S5-S10)/S5</f>
        <v>0.88982414292728695</v>
      </c>
      <c r="U10" s="10">
        <v>7.1</v>
      </c>
      <c r="V10" s="10">
        <v>2.23</v>
      </c>
      <c r="W10" s="10">
        <v>463</v>
      </c>
      <c r="X10" s="14">
        <v>17.7</v>
      </c>
      <c r="AB10" s="27"/>
      <c r="AC10" s="27"/>
      <c r="AD10" s="27"/>
      <c r="AE10" s="27"/>
      <c r="AF10" s="27"/>
      <c r="AG10" s="27"/>
      <c r="AH10" s="27"/>
      <c r="AI10" s="27"/>
      <c r="AJ10" s="6"/>
      <c r="AK10" s="27"/>
      <c r="AL10" s="27"/>
      <c r="AM10" s="27"/>
      <c r="AN10" s="18"/>
      <c r="AO10" s="27"/>
      <c r="AP10" s="27"/>
      <c r="AQ10" s="27"/>
      <c r="AR10" s="16"/>
    </row>
    <row r="11" spans="1:44" ht="18" customHeight="1" x14ac:dyDescent="0.15">
      <c r="A11" s="6" t="s">
        <v>9</v>
      </c>
      <c r="B11" s="7">
        <v>75.420875420875475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0.3086419753086434</v>
      </c>
      <c r="H11" s="7">
        <v>3.7845000000000013</v>
      </c>
      <c r="I11" s="6">
        <v>0.318</v>
      </c>
      <c r="J11" s="6">
        <v>0.32</v>
      </c>
      <c r="K11" s="6">
        <v>0.31900000000000001</v>
      </c>
      <c r="L11" s="6">
        <f>(H5-H11)/H5</f>
        <v>0.4032074936133978</v>
      </c>
      <c r="M11" s="7">
        <v>1.9454750000000001</v>
      </c>
      <c r="N11" s="6">
        <f>(M5-M11)/M5</f>
        <v>6.2509788236768032E-2</v>
      </c>
      <c r="O11" s="6">
        <v>25.354820182887799</v>
      </c>
      <c r="P11" s="6">
        <f>(O5-O11)/O5</f>
        <v>0.26831298161024525</v>
      </c>
      <c r="Q11" s="6">
        <v>32.324092757529591</v>
      </c>
      <c r="R11" s="18">
        <f>(Q5-Q11)/Q5</f>
        <v>0.41836098016020501</v>
      </c>
      <c r="S11" s="39">
        <v>0.14389595328129601</v>
      </c>
      <c r="T11" s="6">
        <f>(S5-S11)/S5</f>
        <v>0.63338411804597294</v>
      </c>
      <c r="U11" s="10">
        <v>7.1</v>
      </c>
      <c r="V11" s="10">
        <v>2.87</v>
      </c>
      <c r="W11" s="10">
        <v>430</v>
      </c>
      <c r="X11" s="14">
        <v>17.899999999999999</v>
      </c>
      <c r="AB11" s="27"/>
      <c r="AC11" s="27"/>
      <c r="AD11" s="27"/>
      <c r="AE11" s="27"/>
      <c r="AF11" s="27"/>
      <c r="AG11" s="27"/>
      <c r="AH11" s="27"/>
      <c r="AI11" s="27"/>
      <c r="AJ11" s="16"/>
      <c r="AK11" s="27"/>
      <c r="AL11" s="27"/>
      <c r="AM11" s="27"/>
      <c r="AN11" s="18"/>
      <c r="AO11" s="27"/>
      <c r="AP11" s="27"/>
      <c r="AQ11" s="27"/>
      <c r="AR11" s="16"/>
    </row>
    <row r="12" spans="1:44" ht="18" customHeight="1" x14ac:dyDescent="0.15">
      <c r="V12" s="27"/>
      <c r="W12" s="27"/>
      <c r="X12" s="27"/>
      <c r="Y12" s="27"/>
      <c r="Z12" s="27"/>
      <c r="AA12" s="27"/>
      <c r="AB12" s="27"/>
      <c r="AC12" s="27"/>
      <c r="AD12" s="16"/>
      <c r="AE12" s="27"/>
      <c r="AF12" s="27"/>
      <c r="AG12" s="27"/>
      <c r="AH12" s="18"/>
      <c r="AI12" s="27"/>
      <c r="AJ12" s="27"/>
      <c r="AK12" s="27"/>
      <c r="AL12" s="16"/>
    </row>
    <row r="13" spans="1:44" x14ac:dyDescent="0.15"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8"/>
      <c r="AI13" s="27"/>
      <c r="AJ13" s="27"/>
      <c r="AK13" s="27"/>
      <c r="AL13" s="16"/>
    </row>
    <row r="14" spans="1:44" x14ac:dyDescent="0.15">
      <c r="V14" s="27"/>
      <c r="W14" s="27"/>
      <c r="X14" s="27"/>
      <c r="Y14" s="27"/>
      <c r="Z14" s="27"/>
      <c r="AA14" s="27"/>
      <c r="AB14" s="27"/>
      <c r="AC14" s="27"/>
      <c r="AD14" s="6"/>
      <c r="AE14" s="27"/>
      <c r="AF14" s="27"/>
      <c r="AG14" s="27"/>
      <c r="AH14" s="18"/>
      <c r="AI14" s="27"/>
      <c r="AJ14" s="27"/>
      <c r="AK14" s="27"/>
      <c r="AL14" s="16"/>
    </row>
  </sheetData>
  <mergeCells count="2">
    <mergeCell ref="AC3:AD3"/>
    <mergeCell ref="AF3:AG3"/>
  </mergeCells>
  <phoneticPr fontId="2" type="noConversion"/>
  <pageMargins left="0.69930555555555596" right="0.69930555555555596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workbookViewId="0">
      <selection activeCell="P5" sqref="P5:P11"/>
    </sheetView>
  </sheetViews>
  <sheetFormatPr defaultColWidth="9" defaultRowHeight="13.5" x14ac:dyDescent="0.15"/>
  <cols>
    <col min="1" max="1" width="18.375" style="1" customWidth="1"/>
    <col min="2" max="2" width="9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9.625" style="2" customWidth="1"/>
    <col min="8" max="8" width="11.375" style="2" customWidth="1"/>
    <col min="9" max="11" width="9" style="1" hidden="1" customWidth="1"/>
    <col min="12" max="12" width="10" style="1" customWidth="1"/>
    <col min="13" max="13" width="9" style="1"/>
    <col min="14" max="14" width="10.25" style="1" customWidth="1"/>
    <col min="15" max="15" width="9" style="3"/>
    <col min="16" max="16" width="9.375" style="4" customWidth="1"/>
    <col min="17" max="17" width="11" style="5" customWidth="1"/>
    <col min="18" max="18" width="9.5" style="4" customWidth="1"/>
    <col min="19" max="19" width="10.5" style="1" customWidth="1"/>
    <col min="20" max="20" width="10.375" style="1" customWidth="1"/>
    <col min="21" max="21" width="9" style="1" customWidth="1"/>
    <col min="22" max="16384" width="9" style="1"/>
  </cols>
  <sheetData>
    <row r="2" spans="1:44" ht="14.25" thickBot="1" x14ac:dyDescent="0.2">
      <c r="A2" s="1" t="s">
        <v>16</v>
      </c>
      <c r="E2" s="1"/>
      <c r="F2" s="1"/>
      <c r="G2" s="1"/>
      <c r="H2" s="1"/>
      <c r="O2" s="1"/>
      <c r="P2" s="1"/>
      <c r="Q2" s="1"/>
    </row>
    <row r="3" spans="1:44" s="33" customFormat="1" ht="39.950000000000003" customHeight="1" thickBot="1" x14ac:dyDescent="0.2">
      <c r="A3" s="28" t="s">
        <v>1</v>
      </c>
      <c r="B3" s="29" t="s">
        <v>29</v>
      </c>
      <c r="C3" s="28"/>
      <c r="D3" s="28"/>
      <c r="E3" s="28" t="s">
        <v>11</v>
      </c>
      <c r="F3" s="28" t="s">
        <v>10</v>
      </c>
      <c r="G3" s="28" t="s">
        <v>12</v>
      </c>
      <c r="H3" s="29" t="s">
        <v>30</v>
      </c>
      <c r="I3" s="28"/>
      <c r="J3" s="28"/>
      <c r="K3" s="28"/>
      <c r="L3" s="28" t="s">
        <v>13</v>
      </c>
      <c r="M3" s="29" t="s">
        <v>31</v>
      </c>
      <c r="N3" s="28" t="s">
        <v>15</v>
      </c>
      <c r="O3" s="29" t="s">
        <v>32</v>
      </c>
      <c r="P3" s="28" t="s">
        <v>26</v>
      </c>
      <c r="Q3" s="29" t="s">
        <v>33</v>
      </c>
      <c r="R3" s="38" t="s">
        <v>27</v>
      </c>
      <c r="S3" s="29" t="s">
        <v>34</v>
      </c>
      <c r="T3" s="28" t="s">
        <v>28</v>
      </c>
      <c r="U3" s="30" t="s">
        <v>17</v>
      </c>
      <c r="V3" s="31" t="s">
        <v>18</v>
      </c>
      <c r="W3" s="32" t="s">
        <v>19</v>
      </c>
      <c r="X3" s="30" t="s">
        <v>20</v>
      </c>
      <c r="AB3" s="34"/>
      <c r="AC3" s="52"/>
      <c r="AD3" s="53"/>
      <c r="AE3" s="35"/>
      <c r="AF3" s="53"/>
      <c r="AG3" s="53"/>
      <c r="AH3" s="35"/>
      <c r="AI3" s="35"/>
      <c r="AJ3" s="36"/>
      <c r="AK3" s="35"/>
      <c r="AL3" s="35"/>
      <c r="AM3" s="35"/>
      <c r="AN3" s="37"/>
      <c r="AO3" s="35"/>
      <c r="AP3" s="35"/>
      <c r="AQ3" s="35"/>
      <c r="AR3" s="36"/>
    </row>
    <row r="4" spans="1:44" ht="18" customHeight="1" x14ac:dyDescent="0.15">
      <c r="A4" s="6" t="s">
        <v>2</v>
      </c>
      <c r="B4" s="7">
        <v>112.28070175438582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21.638249999999999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4.8407533333333328</v>
      </c>
      <c r="N4" s="6"/>
      <c r="O4" s="6">
        <v>79.313093631206996</v>
      </c>
      <c r="P4" s="6"/>
      <c r="Q4" s="6">
        <v>111.45924973434352</v>
      </c>
      <c r="R4" s="18"/>
      <c r="S4" s="39">
        <v>3.4874284892544432</v>
      </c>
      <c r="T4" s="6"/>
      <c r="U4" s="10">
        <v>7.5</v>
      </c>
      <c r="V4" s="10">
        <v>1.27</v>
      </c>
      <c r="W4" s="10">
        <v>502</v>
      </c>
      <c r="X4" s="14">
        <v>17.600000000000001</v>
      </c>
      <c r="AB4" s="27"/>
      <c r="AC4" s="27"/>
      <c r="AD4" s="27"/>
      <c r="AE4" s="27"/>
      <c r="AF4" s="27"/>
      <c r="AG4" s="27"/>
      <c r="AH4" s="27"/>
      <c r="AI4" s="27"/>
      <c r="AJ4" s="16"/>
      <c r="AK4" s="27"/>
      <c r="AL4" s="27"/>
      <c r="AM4" s="27"/>
      <c r="AN4" s="18"/>
      <c r="AO4" s="27"/>
      <c r="AP4" s="27"/>
      <c r="AQ4" s="27"/>
      <c r="AR4" s="16"/>
    </row>
    <row r="5" spans="1:44" ht="18" customHeight="1" x14ac:dyDescent="0.15">
      <c r="A5" s="6" t="s">
        <v>3</v>
      </c>
      <c r="B5" s="7">
        <v>49.122807017543806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v>0.56249999999999989</v>
      </c>
      <c r="H5" s="7">
        <v>1.2398700000000002</v>
      </c>
      <c r="I5" s="6">
        <v>0.36499999999999999</v>
      </c>
      <c r="J5" s="6">
        <v>0.36899999999999999</v>
      </c>
      <c r="K5" s="6">
        <v>0.36699999999999999</v>
      </c>
      <c r="L5" s="6">
        <v>0.94270007971994041</v>
      </c>
      <c r="M5" s="7">
        <v>2.5958766666666664</v>
      </c>
      <c r="N5" s="6">
        <v>0.46374531236873601</v>
      </c>
      <c r="O5" s="6">
        <v>42.261892734066315</v>
      </c>
      <c r="P5" s="6">
        <f>(O4-O5)/O4</f>
        <v>0.46715112474899478</v>
      </c>
      <c r="Q5" s="6">
        <v>60.400971554476101</v>
      </c>
      <c r="R5" s="18">
        <f>(Q4-Q5)/Q4</f>
        <v>0.4580891967383755</v>
      </c>
      <c r="S5" s="39">
        <v>0.38318796128784899</v>
      </c>
      <c r="T5" s="6">
        <f>(S4-S5)/S4</f>
        <v>0.89012306274708208</v>
      </c>
      <c r="U5" s="10">
        <v>6.8</v>
      </c>
      <c r="V5" s="10">
        <v>2.62</v>
      </c>
      <c r="W5" s="10">
        <v>403</v>
      </c>
      <c r="X5" s="14">
        <v>17.600000000000001</v>
      </c>
      <c r="AB5" s="27"/>
      <c r="AC5" s="27"/>
      <c r="AD5" s="27"/>
      <c r="AE5" s="27"/>
      <c r="AF5" s="27"/>
      <c r="AG5" s="27"/>
      <c r="AH5" s="27"/>
      <c r="AI5" s="27"/>
      <c r="AJ5" s="6"/>
      <c r="AK5" s="27"/>
      <c r="AL5" s="27"/>
      <c r="AM5" s="27"/>
      <c r="AN5" s="18"/>
      <c r="AO5" s="27"/>
      <c r="AP5" s="27"/>
      <c r="AQ5" s="27"/>
      <c r="AR5" s="16"/>
    </row>
    <row r="6" spans="1:44" ht="18" customHeight="1" x14ac:dyDescent="0.15">
      <c r="A6" s="6" t="s">
        <v>4</v>
      </c>
      <c r="B6" s="7">
        <v>28.070175438596142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v>0.42857142857143504</v>
      </c>
      <c r="H6" s="7">
        <v>1.0410000000000006</v>
      </c>
      <c r="I6" s="6">
        <v>0.28100000000000003</v>
      </c>
      <c r="J6" s="6">
        <v>0.29299999999999998</v>
      </c>
      <c r="K6" s="6">
        <v>0.28699999999999998</v>
      </c>
      <c r="L6" s="6">
        <v>0.16039584795180109</v>
      </c>
      <c r="M6" s="7">
        <v>1.8067466666666667</v>
      </c>
      <c r="N6" s="6">
        <v>0.30399364119764283</v>
      </c>
      <c r="O6" s="6">
        <v>31.451730998595998</v>
      </c>
      <c r="P6" s="6">
        <f t="shared" ref="P6" si="0">(O5-O6)/O5</f>
        <v>0.25578981527148925</v>
      </c>
      <c r="Q6" s="6">
        <v>39.1261402797739</v>
      </c>
      <c r="R6" s="18">
        <f t="shared" ref="R6" si="1">(Q5-Q6)/Q5</f>
        <v>0.35222664018763783</v>
      </c>
      <c r="S6" s="39">
        <v>0.20474576494119301</v>
      </c>
      <c r="T6" s="6">
        <f t="shared" ref="T6" si="2">(S5-S6)/S5</f>
        <v>0.46567798149746942</v>
      </c>
      <c r="U6" s="10">
        <v>7.4</v>
      </c>
      <c r="V6" s="10">
        <v>2.5299999999999998</v>
      </c>
      <c r="W6" s="10">
        <v>461</v>
      </c>
      <c r="X6" s="14">
        <v>17.600000000000001</v>
      </c>
      <c r="AB6" s="27"/>
      <c r="AC6" s="27"/>
      <c r="AD6" s="27"/>
      <c r="AE6" s="27"/>
      <c r="AF6" s="27"/>
      <c r="AG6" s="27"/>
      <c r="AH6" s="27"/>
      <c r="AI6" s="27"/>
      <c r="AJ6" s="16"/>
      <c r="AK6" s="27"/>
      <c r="AL6" s="27"/>
      <c r="AM6" s="27"/>
      <c r="AN6" s="18"/>
      <c r="AO6" s="27"/>
      <c r="AP6" s="27"/>
      <c r="AQ6" s="27"/>
      <c r="AR6" s="16"/>
    </row>
    <row r="7" spans="1:44" ht="18" customHeight="1" x14ac:dyDescent="0.15">
      <c r="A7" s="6" t="s">
        <v>5</v>
      </c>
      <c r="B7" s="7">
        <v>14.035087719298694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v>0.71428571428570486</v>
      </c>
      <c r="H7" s="7">
        <v>0.21711000000000058</v>
      </c>
      <c r="I7" s="6">
        <v>0.32500000000000001</v>
      </c>
      <c r="J7" s="6">
        <v>0.318</v>
      </c>
      <c r="K7" s="6">
        <v>0.192</v>
      </c>
      <c r="L7" s="6">
        <v>0.82489293232354965</v>
      </c>
      <c r="M7" s="7">
        <v>2.3112133333333338</v>
      </c>
      <c r="N7" s="6">
        <v>0.10965980664207184</v>
      </c>
      <c r="O7" s="6">
        <v>8.264473929831194</v>
      </c>
      <c r="P7" s="6">
        <f>(O5-O7)/O5</f>
        <v>0.80444619501933967</v>
      </c>
      <c r="Q7" s="6">
        <v>18.033902962506801</v>
      </c>
      <c r="R7" s="18">
        <f>(Q5-Q7)/Q5</f>
        <v>0.70143025023625849</v>
      </c>
      <c r="S7" s="39">
        <v>3.5716539142624397E-2</v>
      </c>
      <c r="T7" s="6">
        <f>(S5-S7)/S5</f>
        <v>0.9067910718734864</v>
      </c>
      <c r="U7" s="10">
        <v>7.1</v>
      </c>
      <c r="V7" s="10">
        <v>2.0699999999999998</v>
      </c>
      <c r="W7" s="10">
        <v>411</v>
      </c>
      <c r="X7" s="14">
        <v>17.5</v>
      </c>
      <c r="AB7" s="27"/>
      <c r="AC7" s="27"/>
      <c r="AD7" s="27"/>
      <c r="AE7" s="27"/>
      <c r="AF7" s="27"/>
      <c r="AG7" s="27"/>
      <c r="AH7" s="27"/>
      <c r="AI7" s="27"/>
      <c r="AJ7" s="16"/>
      <c r="AK7" s="27"/>
      <c r="AL7" s="27"/>
      <c r="AM7" s="27"/>
      <c r="AN7" s="18"/>
      <c r="AO7" s="27"/>
      <c r="AP7" s="27"/>
      <c r="AQ7" s="27"/>
      <c r="AR7" s="16"/>
    </row>
    <row r="8" spans="1:44" ht="18" customHeight="1" x14ac:dyDescent="0.15">
      <c r="A8" s="6" t="s">
        <v>6</v>
      </c>
      <c r="B8" s="7">
        <v>21.05263157894742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v>0.57142857142856995</v>
      </c>
      <c r="H8" s="7">
        <v>0.64325999999999994</v>
      </c>
      <c r="I8" s="6">
        <v>0.32300000000000001</v>
      </c>
      <c r="J8" s="6">
        <v>0.307</v>
      </c>
      <c r="K8" s="6">
        <v>0.184</v>
      </c>
      <c r="L8" s="6">
        <v>0.48118754385540435</v>
      </c>
      <c r="M8" s="7">
        <v>2.2751799999999998</v>
      </c>
      <c r="N8" s="6">
        <v>0.12354079482461287</v>
      </c>
      <c r="O8" s="6">
        <v>29.181173482125999</v>
      </c>
      <c r="P8" s="6">
        <f>(O5-O8)/O5</f>
        <v>0.30951569855734967</v>
      </c>
      <c r="Q8" s="6">
        <v>26.434410775199801</v>
      </c>
      <c r="R8" s="18">
        <f>(Q5-Q8)/Q5</f>
        <v>0.56235123219237615</v>
      </c>
      <c r="S8" s="39">
        <v>0.104570014878811</v>
      </c>
      <c r="T8" s="6">
        <f>(S5-S8)/S5</f>
        <v>0.72710516654186197</v>
      </c>
      <c r="U8" s="10">
        <v>6.9</v>
      </c>
      <c r="V8" s="10">
        <v>2.5</v>
      </c>
      <c r="W8" s="10">
        <v>420</v>
      </c>
      <c r="X8" s="14">
        <v>17.5</v>
      </c>
      <c r="AB8" s="27"/>
      <c r="AC8" s="27"/>
      <c r="AD8" s="27"/>
      <c r="AE8" s="27"/>
      <c r="AF8" s="27"/>
      <c r="AG8" s="27"/>
      <c r="AH8" s="27"/>
      <c r="AI8" s="27"/>
      <c r="AJ8" s="16"/>
      <c r="AK8" s="27"/>
      <c r="AL8" s="27"/>
      <c r="AM8" s="27"/>
      <c r="AN8" s="18"/>
      <c r="AO8" s="27"/>
      <c r="AP8" s="27"/>
      <c r="AQ8" s="27"/>
      <c r="AR8" s="16"/>
    </row>
    <row r="9" spans="1:44" ht="18" customHeight="1" x14ac:dyDescent="0.15">
      <c r="A9" s="6" t="s">
        <v>7</v>
      </c>
      <c r="B9" s="7">
        <v>35.087719298245368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v>0.28571428571428997</v>
      </c>
      <c r="H9" s="7">
        <v>1.824000000000027E-2</v>
      </c>
      <c r="I9" s="6">
        <v>0.30299999999999999</v>
      </c>
      <c r="J9" s="6">
        <v>0.30199999999999999</v>
      </c>
      <c r="K9" s="6">
        <v>0.30249999999999999</v>
      </c>
      <c r="L9" s="6">
        <v>0.98528878027535127</v>
      </c>
      <c r="M9" s="7">
        <v>2.3076099999999999</v>
      </c>
      <c r="N9" s="6">
        <v>0.11104790546032611</v>
      </c>
      <c r="O9" s="6">
        <v>27.996903788718502</v>
      </c>
      <c r="P9" s="6">
        <f>(O5-O9)/O5</f>
        <v>0.33753786265822266</v>
      </c>
      <c r="Q9" s="6">
        <v>38.988438263254899</v>
      </c>
      <c r="R9" s="18">
        <f>(Q5-Q9)/Q5</f>
        <v>0.35450643822689298</v>
      </c>
      <c r="S9" s="39">
        <v>0.104082345342455</v>
      </c>
      <c r="T9" s="6">
        <f>(S5-S9)/S5</f>
        <v>0.72837783057524386</v>
      </c>
      <c r="U9" s="10">
        <v>7</v>
      </c>
      <c r="V9" s="10">
        <v>2.19</v>
      </c>
      <c r="W9" s="10">
        <v>403</v>
      </c>
      <c r="X9" s="14">
        <v>17.5</v>
      </c>
      <c r="AB9" s="27"/>
      <c r="AC9" s="27"/>
      <c r="AD9" s="27"/>
      <c r="AE9" s="27"/>
      <c r="AF9" s="27"/>
      <c r="AG9" s="27"/>
      <c r="AH9" s="27"/>
      <c r="AI9" s="27"/>
      <c r="AJ9" s="16"/>
      <c r="AK9" s="27"/>
      <c r="AL9" s="27"/>
      <c r="AM9" s="27"/>
      <c r="AN9" s="18"/>
      <c r="AO9" s="27"/>
      <c r="AP9" s="27"/>
      <c r="AQ9" s="27"/>
      <c r="AR9" s="16"/>
    </row>
    <row r="10" spans="1:44" ht="18" customHeight="1" x14ac:dyDescent="0.15">
      <c r="A10" s="6" t="s">
        <v>8</v>
      </c>
      <c r="B10" s="7">
        <v>42.105263157894591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v>0.1428571428571449</v>
      </c>
      <c r="H10" s="7">
        <v>0.92736000000000041</v>
      </c>
      <c r="I10" s="6">
        <v>0.26700000000000002</v>
      </c>
      <c r="J10" s="6">
        <v>0.27300000000000002</v>
      </c>
      <c r="K10" s="6">
        <v>0.27</v>
      </c>
      <c r="L10" s="6">
        <v>0.25205061820997343</v>
      </c>
      <c r="M10" s="7">
        <v>2.2139233333333337</v>
      </c>
      <c r="N10" s="6">
        <v>0.14713847473493197</v>
      </c>
      <c r="O10" s="6">
        <v>10.980303995466828</v>
      </c>
      <c r="P10" s="6">
        <f>(O5-O10)/O5</f>
        <v>0.74018428221943167</v>
      </c>
      <c r="Q10" s="6">
        <v>25.586909530670347</v>
      </c>
      <c r="R10" s="18">
        <f>(Q5-Q10)/Q5</f>
        <v>0.576382484053368</v>
      </c>
      <c r="S10" s="39">
        <v>4.4299837321748498E-2</v>
      </c>
      <c r="T10" s="6">
        <f>(S5-S10)/S5</f>
        <v>0.88439136455941347</v>
      </c>
      <c r="U10" s="10">
        <v>7.1</v>
      </c>
      <c r="V10" s="10">
        <v>2.2000000000000002</v>
      </c>
      <c r="W10" s="10">
        <v>443</v>
      </c>
      <c r="X10" s="14">
        <v>17.600000000000001</v>
      </c>
      <c r="AB10" s="27"/>
      <c r="AC10" s="27"/>
      <c r="AD10" s="27"/>
      <c r="AE10" s="27"/>
      <c r="AF10" s="27"/>
      <c r="AG10" s="27"/>
      <c r="AH10" s="27"/>
      <c r="AI10" s="27"/>
      <c r="AJ10" s="6"/>
      <c r="AK10" s="27"/>
      <c r="AL10" s="27"/>
      <c r="AM10" s="27"/>
      <c r="AN10" s="18"/>
      <c r="AO10" s="27"/>
      <c r="AP10" s="27"/>
      <c r="AQ10" s="27"/>
      <c r="AR10" s="16"/>
    </row>
    <row r="11" spans="1:44" ht="18" customHeight="1" x14ac:dyDescent="0.15">
      <c r="A11" s="6" t="s">
        <v>9</v>
      </c>
      <c r="B11" s="7">
        <v>42.105263157894839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v>0.14285714285713985</v>
      </c>
      <c r="H11" s="7">
        <v>0.72849000000000008</v>
      </c>
      <c r="I11" s="6">
        <v>0.318</v>
      </c>
      <c r="J11" s="6">
        <v>0.32</v>
      </c>
      <c r="K11" s="6">
        <v>0.31900000000000001</v>
      </c>
      <c r="L11" s="6">
        <v>0.41244646616177505</v>
      </c>
      <c r="M11" s="7">
        <v>2.3112133333333338</v>
      </c>
      <c r="N11" s="6">
        <v>0.10965980664207184</v>
      </c>
      <c r="O11" s="6">
        <v>36.008925174959501</v>
      </c>
      <c r="P11" s="6">
        <f>(O5-O11)/O5</f>
        <v>0.14795758435273404</v>
      </c>
      <c r="Q11" s="6">
        <v>40.156774049401001</v>
      </c>
      <c r="R11" s="18">
        <f>(Q5-Q11)/Q5</f>
        <v>0.33516344164789968</v>
      </c>
      <c r="S11" s="39">
        <v>0.225291971675779</v>
      </c>
      <c r="T11" s="6">
        <f>(S5-S11)/S5</f>
        <v>0.41205884725971148</v>
      </c>
      <c r="U11" s="10">
        <v>7</v>
      </c>
      <c r="V11" s="10">
        <v>2.85</v>
      </c>
      <c r="W11" s="10">
        <v>412</v>
      </c>
      <c r="X11" s="14">
        <v>17.5</v>
      </c>
      <c r="AB11" s="27"/>
      <c r="AC11" s="27"/>
      <c r="AD11" s="27"/>
      <c r="AE11" s="27"/>
      <c r="AF11" s="27"/>
      <c r="AG11" s="27"/>
      <c r="AH11" s="27"/>
      <c r="AI11" s="27"/>
      <c r="AJ11" s="16"/>
      <c r="AK11" s="27"/>
      <c r="AL11" s="27"/>
      <c r="AM11" s="27"/>
      <c r="AN11" s="18"/>
      <c r="AO11" s="27"/>
      <c r="AP11" s="27"/>
      <c r="AQ11" s="27"/>
      <c r="AR11" s="16"/>
    </row>
    <row r="12" spans="1:44" ht="18" customHeight="1" x14ac:dyDescent="0.15">
      <c r="V12" s="27"/>
      <c r="W12" s="27"/>
      <c r="X12" s="27"/>
      <c r="Y12" s="27"/>
      <c r="Z12" s="27"/>
      <c r="AA12" s="27"/>
      <c r="AB12" s="27"/>
      <c r="AC12" s="27"/>
      <c r="AD12" s="16"/>
      <c r="AE12" s="27"/>
      <c r="AF12" s="27"/>
      <c r="AG12" s="27"/>
      <c r="AH12" s="18"/>
      <c r="AI12" s="27"/>
      <c r="AJ12" s="27"/>
      <c r="AK12" s="27"/>
      <c r="AL12" s="16"/>
    </row>
    <row r="13" spans="1:44" x14ac:dyDescent="0.15"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8"/>
      <c r="AI13" s="27"/>
      <c r="AJ13" s="27"/>
      <c r="AK13" s="27"/>
      <c r="AL13" s="16"/>
    </row>
    <row r="14" spans="1:44" x14ac:dyDescent="0.15">
      <c r="V14" s="27"/>
      <c r="W14" s="27"/>
      <c r="X14" s="27"/>
      <c r="Y14" s="27"/>
      <c r="Z14" s="27"/>
      <c r="AA14" s="27"/>
      <c r="AB14" s="27"/>
      <c r="AC14" s="27"/>
      <c r="AD14" s="6"/>
      <c r="AE14" s="27"/>
      <c r="AF14" s="27"/>
      <c r="AG14" s="27"/>
      <c r="AH14" s="18"/>
      <c r="AI14" s="27"/>
      <c r="AJ14" s="27"/>
      <c r="AK14" s="27"/>
      <c r="AL14" s="16"/>
    </row>
  </sheetData>
  <mergeCells count="2">
    <mergeCell ref="AC3:AD3"/>
    <mergeCell ref="AF3:AG3"/>
  </mergeCells>
  <phoneticPr fontId="2" type="noConversion"/>
  <pageMargins left="0.69930555555555596" right="0.69930555555555596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4"/>
  <sheetViews>
    <sheetView workbookViewId="0">
      <selection activeCell="N5" sqref="N5:N11"/>
    </sheetView>
  </sheetViews>
  <sheetFormatPr defaultColWidth="9" defaultRowHeight="13.5" x14ac:dyDescent="0.15"/>
  <cols>
    <col min="1" max="1" width="18.375" style="1" customWidth="1"/>
    <col min="2" max="2" width="9.5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12.375" style="2" customWidth="1"/>
    <col min="8" max="8" width="9" style="2" customWidth="1"/>
    <col min="9" max="11" width="9" style="1" hidden="1" customWidth="1"/>
    <col min="12" max="12" width="11.125" style="1" customWidth="1"/>
    <col min="13" max="13" width="9" style="1"/>
    <col min="14" max="14" width="10.25" style="1" customWidth="1"/>
    <col min="15" max="17" width="9" style="3"/>
    <col min="18" max="18" width="9.5" style="5" customWidth="1"/>
    <col min="19" max="20" width="9" style="1"/>
    <col min="21" max="21" width="9" style="1" customWidth="1"/>
    <col min="22" max="16384" width="9" style="1"/>
  </cols>
  <sheetData>
    <row r="2" spans="1:38" ht="14.25" thickBot="1" x14ac:dyDescent="0.2">
      <c r="A2" s="1" t="s">
        <v>21</v>
      </c>
      <c r="E2" s="1"/>
      <c r="F2" s="1"/>
      <c r="G2" s="1"/>
      <c r="H2" s="1"/>
      <c r="O2" s="1"/>
      <c r="P2" s="1"/>
      <c r="Q2" s="1"/>
      <c r="R2" s="1"/>
    </row>
    <row r="3" spans="1:38" ht="18" customHeight="1" thickBot="1" x14ac:dyDescent="0.2">
      <c r="A3" s="6" t="s">
        <v>1</v>
      </c>
      <c r="B3" s="6" t="s">
        <v>0</v>
      </c>
      <c r="C3" s="6"/>
      <c r="D3" s="6"/>
      <c r="E3" s="6" t="s">
        <v>11</v>
      </c>
      <c r="F3" s="6" t="s">
        <v>10</v>
      </c>
      <c r="G3" s="6" t="s">
        <v>12</v>
      </c>
      <c r="H3" s="6" t="s">
        <v>10</v>
      </c>
      <c r="I3" s="6"/>
      <c r="J3" s="6"/>
      <c r="K3" s="6"/>
      <c r="L3" s="6" t="s">
        <v>13</v>
      </c>
      <c r="M3" s="6" t="s">
        <v>14</v>
      </c>
      <c r="N3" s="6" t="s">
        <v>15</v>
      </c>
      <c r="O3" s="8" t="s">
        <v>17</v>
      </c>
      <c r="P3" s="8" t="s">
        <v>18</v>
      </c>
      <c r="Q3" s="8" t="s">
        <v>19</v>
      </c>
      <c r="R3" s="11" t="s">
        <v>20</v>
      </c>
      <c r="V3" s="12"/>
      <c r="W3" s="54"/>
      <c r="X3" s="55"/>
      <c r="Y3" s="13"/>
      <c r="Z3" s="55"/>
      <c r="AA3" s="55"/>
      <c r="AB3" s="13"/>
      <c r="AC3" s="13"/>
      <c r="AD3" s="15"/>
      <c r="AE3" s="13"/>
      <c r="AF3" s="13"/>
      <c r="AG3" s="13"/>
      <c r="AH3" s="17"/>
      <c r="AI3" s="13"/>
      <c r="AJ3" s="13"/>
      <c r="AK3" s="13"/>
      <c r="AL3" s="15"/>
    </row>
    <row r="4" spans="1:38" ht="18" customHeight="1" x14ac:dyDescent="0.15">
      <c r="A4" s="6" t="s">
        <v>2</v>
      </c>
      <c r="B4" s="7">
        <v>129.62962962962942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23.399670000000004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4.8641750000000004</v>
      </c>
      <c r="N4" s="6"/>
      <c r="O4" s="10">
        <v>7.2</v>
      </c>
      <c r="P4" s="10">
        <v>1.07</v>
      </c>
      <c r="Q4" s="10">
        <v>504</v>
      </c>
      <c r="R4" s="14">
        <v>17.100000000000001</v>
      </c>
      <c r="V4" s="13"/>
      <c r="W4" s="13"/>
      <c r="X4" s="13"/>
      <c r="Y4" s="13"/>
      <c r="Z4" s="13"/>
      <c r="AA4" s="13"/>
      <c r="AB4" s="13"/>
      <c r="AC4" s="13"/>
      <c r="AD4" s="16"/>
      <c r="AE4" s="13"/>
      <c r="AF4" s="13"/>
      <c r="AG4" s="13"/>
      <c r="AH4" s="18"/>
      <c r="AI4" s="13"/>
      <c r="AJ4" s="13"/>
      <c r="AK4" s="13"/>
      <c r="AL4" s="16"/>
    </row>
    <row r="5" spans="1:38" ht="18" customHeight="1" x14ac:dyDescent="0.15">
      <c r="A5" s="6" t="s">
        <v>3</v>
      </c>
      <c r="B5" s="7">
        <v>55.555555555555351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0.5714285714285724</v>
      </c>
      <c r="H5" s="7">
        <v>1.63761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0.93001567970830368</v>
      </c>
      <c r="M5" s="7">
        <v>2.97783</v>
      </c>
      <c r="N5" s="6">
        <f>(M4-M5)/M4</f>
        <v>0.38780368716174896</v>
      </c>
      <c r="O5" s="10">
        <v>6.8</v>
      </c>
      <c r="P5" s="10">
        <v>2.65</v>
      </c>
      <c r="Q5" s="10">
        <v>400</v>
      </c>
      <c r="R5" s="14">
        <v>17</v>
      </c>
      <c r="V5" s="13"/>
      <c r="W5" s="13"/>
      <c r="X5" s="13"/>
      <c r="Y5" s="13"/>
      <c r="Z5" s="13"/>
      <c r="AA5" s="13"/>
      <c r="AB5" s="13"/>
      <c r="AC5" s="13"/>
      <c r="AD5" s="6"/>
      <c r="AE5" s="13"/>
      <c r="AF5" s="13"/>
      <c r="AG5" s="13"/>
      <c r="AH5" s="18"/>
      <c r="AI5" s="13"/>
      <c r="AJ5" s="13"/>
      <c r="AK5" s="13"/>
      <c r="AL5" s="16"/>
    </row>
    <row r="6" spans="1:38" ht="18" customHeight="1" x14ac:dyDescent="0.15">
      <c r="A6" s="6" t="s">
        <v>4</v>
      </c>
      <c r="B6" s="7">
        <v>27.777777777777928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0.49999999999999545</v>
      </c>
      <c r="H6" s="7">
        <v>0.72849000000000008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0.55515049370729286</v>
      </c>
      <c r="M6" s="7">
        <v>2.7183900000000003</v>
      </c>
      <c r="N6" s="6">
        <f>(M5-M6)/M5</f>
        <v>8.7123845216147217E-2</v>
      </c>
      <c r="O6" s="10">
        <v>7.1</v>
      </c>
      <c r="P6" s="10"/>
      <c r="Q6" s="10">
        <v>430</v>
      </c>
      <c r="R6" s="14"/>
      <c r="V6" s="13"/>
      <c r="W6" s="13"/>
      <c r="X6" s="13"/>
      <c r="Y6" s="13"/>
      <c r="Z6" s="13"/>
      <c r="AA6" s="13"/>
      <c r="AB6" s="13"/>
      <c r="AC6" s="13"/>
      <c r="AD6" s="16"/>
      <c r="AE6" s="13"/>
      <c r="AF6" s="13"/>
      <c r="AG6" s="13"/>
      <c r="AH6" s="18"/>
      <c r="AI6" s="13"/>
      <c r="AJ6" s="13"/>
      <c r="AK6" s="13"/>
      <c r="AL6" s="16"/>
    </row>
    <row r="7" spans="1:38" ht="18" customHeight="1" x14ac:dyDescent="0.15">
      <c r="A7" s="6" t="s">
        <v>5</v>
      </c>
      <c r="B7" s="7">
        <v>20.833333333333137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0.62500000000000211</v>
      </c>
      <c r="H7" s="7">
        <v>0.44439000000000012</v>
      </c>
      <c r="I7" s="6">
        <v>0.32500000000000001</v>
      </c>
      <c r="J7" s="6">
        <v>0.318</v>
      </c>
      <c r="K7" s="6">
        <v>0.192</v>
      </c>
      <c r="L7" s="6">
        <f>(H5-H7)/H5</f>
        <v>0.72863502299082195</v>
      </c>
      <c r="M7" s="7">
        <v>2.6967699999999999</v>
      </c>
      <c r="N7" s="6">
        <f>(M5-M7)/M5</f>
        <v>9.4384165650826302E-2</v>
      </c>
      <c r="O7" s="10">
        <v>6.9</v>
      </c>
      <c r="P7" s="10"/>
      <c r="Q7" s="10">
        <v>415</v>
      </c>
      <c r="R7" s="14"/>
      <c r="V7" s="13"/>
      <c r="W7" s="13"/>
      <c r="X7" s="13"/>
      <c r="Y7" s="13"/>
      <c r="Z7" s="13"/>
      <c r="AA7" s="13"/>
      <c r="AB7" s="13"/>
      <c r="AC7" s="13"/>
      <c r="AD7" s="16"/>
      <c r="AE7" s="13"/>
      <c r="AF7" s="13"/>
      <c r="AG7" s="13"/>
      <c r="AH7" s="18"/>
      <c r="AI7" s="13"/>
      <c r="AJ7" s="13"/>
      <c r="AK7" s="13"/>
      <c r="AL7" s="16"/>
    </row>
    <row r="8" spans="1:38" ht="18" customHeight="1" x14ac:dyDescent="0.15">
      <c r="A8" s="6" t="s">
        <v>6</v>
      </c>
      <c r="B8" s="7">
        <v>27.777777777777928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0.49999999999999545</v>
      </c>
      <c r="H8" s="7">
        <v>1.0125900000000003</v>
      </c>
      <c r="I8" s="6">
        <v>0.32300000000000001</v>
      </c>
      <c r="J8" s="6">
        <v>0.307</v>
      </c>
      <c r="K8" s="6">
        <v>0.184</v>
      </c>
      <c r="L8" s="6">
        <f>(H5-H8)/H5</f>
        <v>0.38166596442376372</v>
      </c>
      <c r="M8" s="7">
        <v>2.5670500000000001</v>
      </c>
      <c r="N8" s="6">
        <f>(M5-M8)/M5</f>
        <v>0.13794608825889992</v>
      </c>
      <c r="O8" s="10">
        <v>7</v>
      </c>
      <c r="P8" s="10"/>
      <c r="Q8" s="10">
        <v>415</v>
      </c>
      <c r="R8" s="14"/>
      <c r="V8" s="13"/>
      <c r="W8" s="13"/>
      <c r="X8" s="13"/>
      <c r="Y8" s="13"/>
      <c r="Z8" s="13"/>
      <c r="AA8" s="13"/>
      <c r="AB8" s="13"/>
      <c r="AC8" s="13"/>
      <c r="AD8" s="16"/>
      <c r="AE8" s="13"/>
      <c r="AF8" s="13"/>
      <c r="AG8" s="13"/>
      <c r="AH8" s="18"/>
      <c r="AI8" s="13"/>
      <c r="AJ8" s="13"/>
      <c r="AK8" s="13"/>
      <c r="AL8" s="16"/>
    </row>
    <row r="9" spans="1:38" ht="18" customHeight="1" x14ac:dyDescent="0.15">
      <c r="A9" s="6" t="s">
        <v>7</v>
      </c>
      <c r="B9" s="7">
        <v>18.518518518518452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0.66666666666666663</v>
      </c>
      <c r="H9" s="7">
        <v>0.21711000000000058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0.86742264641764488</v>
      </c>
      <c r="M9" s="7">
        <v>2.680555</v>
      </c>
      <c r="N9" s="6">
        <f>(M5-M9)/M5</f>
        <v>9.982940597683547E-2</v>
      </c>
      <c r="O9" s="10">
        <v>6.9</v>
      </c>
      <c r="P9" s="10"/>
      <c r="Q9" s="10">
        <v>409</v>
      </c>
      <c r="R9" s="14"/>
      <c r="V9" s="13"/>
      <c r="W9" s="13"/>
      <c r="X9" s="13"/>
      <c r="Y9" s="13"/>
      <c r="Z9" s="13"/>
      <c r="AA9" s="13"/>
      <c r="AB9" s="13"/>
      <c r="AC9" s="13"/>
      <c r="AD9" s="16"/>
      <c r="AE9" s="13"/>
      <c r="AF9" s="13"/>
      <c r="AG9" s="13"/>
      <c r="AH9" s="18"/>
      <c r="AI9" s="13"/>
      <c r="AJ9" s="13"/>
      <c r="AK9" s="13"/>
      <c r="AL9" s="16"/>
    </row>
    <row r="10" spans="1:38" ht="18" customHeight="1" x14ac:dyDescent="0.15">
      <c r="A10" s="6" t="s">
        <v>8</v>
      </c>
      <c r="B10" s="7">
        <v>13.888888888888838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0.75</v>
      </c>
      <c r="H10" s="7">
        <v>1.1546400000000006</v>
      </c>
      <c r="I10" s="6">
        <v>0.26700000000000002</v>
      </c>
      <c r="J10" s="6">
        <v>0.27300000000000002</v>
      </c>
      <c r="K10" s="6">
        <v>0.27</v>
      </c>
      <c r="L10" s="6">
        <f>(H5-H10)/H5</f>
        <v>0.29492369978199906</v>
      </c>
      <c r="M10" s="7">
        <v>2.5238100000000001</v>
      </c>
      <c r="N10" s="6">
        <f>(M5-M10)/M5</f>
        <v>0.15246672912825779</v>
      </c>
      <c r="O10" s="10">
        <v>7.3</v>
      </c>
      <c r="P10" s="10">
        <v>2.38</v>
      </c>
      <c r="Q10" s="10">
        <v>434</v>
      </c>
      <c r="R10" s="14">
        <v>16.600000000000001</v>
      </c>
      <c r="V10" s="13"/>
      <c r="W10" s="13"/>
      <c r="X10" s="13"/>
      <c r="Y10" s="13"/>
      <c r="Z10" s="13"/>
      <c r="AA10" s="13"/>
      <c r="AB10" s="13"/>
      <c r="AC10" s="13"/>
      <c r="AD10" s="6"/>
      <c r="AE10" s="13"/>
      <c r="AF10" s="13"/>
      <c r="AG10" s="13"/>
      <c r="AH10" s="18"/>
      <c r="AI10" s="13"/>
      <c r="AJ10" s="13"/>
      <c r="AK10" s="13"/>
      <c r="AL10" s="16"/>
    </row>
    <row r="11" spans="1:38" ht="18" customHeight="1" x14ac:dyDescent="0.15">
      <c r="A11" s="6" t="s">
        <v>9</v>
      </c>
      <c r="B11" s="7">
        <v>46.296296296296383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0.16666666666666205</v>
      </c>
      <c r="H11" s="7">
        <v>1.0410000000000006</v>
      </c>
      <c r="I11" s="6">
        <v>0.318</v>
      </c>
      <c r="J11" s="6">
        <v>0.32</v>
      </c>
      <c r="K11" s="6">
        <v>0.31900000000000001</v>
      </c>
      <c r="L11" s="6">
        <f>(H5-H11)/H5</f>
        <v>0.36431751149541064</v>
      </c>
      <c r="M11" s="7">
        <v>2.6156949999999997</v>
      </c>
      <c r="N11" s="6">
        <f>(M5-M11)/M5</f>
        <v>0.12161036728087242</v>
      </c>
      <c r="O11" s="10">
        <v>7</v>
      </c>
      <c r="P11" s="10"/>
      <c r="Q11" s="10">
        <v>414</v>
      </c>
      <c r="R11" s="14"/>
      <c r="V11" s="13"/>
      <c r="W11" s="13"/>
      <c r="X11" s="13"/>
      <c r="Y11" s="13"/>
      <c r="Z11" s="13"/>
      <c r="AA11" s="13"/>
      <c r="AB11" s="13"/>
      <c r="AC11" s="13"/>
      <c r="AD11" s="16"/>
      <c r="AE11" s="13"/>
      <c r="AF11" s="13"/>
      <c r="AG11" s="13"/>
      <c r="AH11" s="18"/>
      <c r="AI11" s="13"/>
      <c r="AJ11" s="13"/>
      <c r="AK11" s="13"/>
      <c r="AL11" s="16"/>
    </row>
    <row r="12" spans="1:38" ht="18" customHeight="1" x14ac:dyDescent="0.15">
      <c r="V12" s="13"/>
      <c r="W12" s="13"/>
      <c r="X12" s="13"/>
      <c r="Y12" s="13"/>
      <c r="Z12" s="13"/>
      <c r="AA12" s="13"/>
      <c r="AB12" s="13"/>
      <c r="AC12" s="13"/>
      <c r="AD12" s="16"/>
      <c r="AE12" s="13"/>
      <c r="AF12" s="13"/>
      <c r="AG12" s="13"/>
      <c r="AH12" s="18"/>
      <c r="AI12" s="13"/>
      <c r="AJ12" s="13"/>
      <c r="AK12" s="13"/>
      <c r="AL12" s="16"/>
    </row>
    <row r="13" spans="1:38" x14ac:dyDescent="0.15"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8"/>
      <c r="AI13" s="13"/>
      <c r="AJ13" s="13"/>
      <c r="AK13" s="13"/>
      <c r="AL13" s="16"/>
    </row>
    <row r="14" spans="1:38" x14ac:dyDescent="0.15">
      <c r="V14" s="13"/>
      <c r="W14" s="13"/>
      <c r="X14" s="13"/>
      <c r="Y14" s="13"/>
      <c r="Z14" s="13"/>
      <c r="AA14" s="13"/>
      <c r="AB14" s="13"/>
      <c r="AC14" s="13"/>
      <c r="AD14" s="6"/>
      <c r="AE14" s="13"/>
      <c r="AF14" s="13"/>
      <c r="AG14" s="13"/>
      <c r="AH14" s="18"/>
      <c r="AI14" s="13"/>
      <c r="AJ14" s="13"/>
      <c r="AK14" s="13"/>
      <c r="AL14" s="16"/>
    </row>
  </sheetData>
  <mergeCells count="2">
    <mergeCell ref="W3:X3"/>
    <mergeCell ref="Z3:AA3"/>
  </mergeCells>
  <phoneticPr fontId="2" type="noConversion"/>
  <pageMargins left="0.69930555555555596" right="0.69930555555555596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"/>
  <sheetViews>
    <sheetView workbookViewId="0">
      <selection activeCell="N5" sqref="N5:N11"/>
    </sheetView>
  </sheetViews>
  <sheetFormatPr defaultColWidth="9" defaultRowHeight="13.5" x14ac:dyDescent="0.15"/>
  <cols>
    <col min="1" max="1" width="18.375" style="1" customWidth="1"/>
    <col min="2" max="2" width="9.5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12.375" style="2" customWidth="1"/>
    <col min="8" max="8" width="9" style="2" customWidth="1"/>
    <col min="9" max="11" width="9" style="1" hidden="1" customWidth="1"/>
    <col min="12" max="12" width="11.125" style="1" customWidth="1"/>
    <col min="13" max="13" width="9" style="1"/>
    <col min="14" max="14" width="10.25" style="1" customWidth="1"/>
    <col min="15" max="16" width="9" style="3"/>
    <col min="17" max="18" width="9" style="1"/>
    <col min="19" max="19" width="9" style="1" customWidth="1"/>
    <col min="20" max="16384" width="9" style="1"/>
  </cols>
  <sheetData>
    <row r="2" spans="1:36" ht="14.25" thickBot="1" x14ac:dyDescent="0.2">
      <c r="A2" s="1" t="s">
        <v>23</v>
      </c>
      <c r="E2" s="1"/>
      <c r="F2" s="1"/>
      <c r="G2" s="1"/>
      <c r="H2" s="1"/>
      <c r="O2" s="1"/>
      <c r="P2" s="1"/>
    </row>
    <row r="3" spans="1:36" ht="18" customHeight="1" thickBot="1" x14ac:dyDescent="0.2">
      <c r="A3" s="6" t="s">
        <v>1</v>
      </c>
      <c r="B3" s="6" t="s">
        <v>0</v>
      </c>
      <c r="C3" s="6"/>
      <c r="D3" s="6"/>
      <c r="E3" s="6" t="s">
        <v>11</v>
      </c>
      <c r="F3" s="6" t="s">
        <v>10</v>
      </c>
      <c r="G3" s="6" t="s">
        <v>12</v>
      </c>
      <c r="H3" s="6" t="s">
        <v>10</v>
      </c>
      <c r="I3" s="6"/>
      <c r="J3" s="6"/>
      <c r="K3" s="6"/>
      <c r="L3" s="6" t="s">
        <v>13</v>
      </c>
      <c r="M3" s="6" t="s">
        <v>14</v>
      </c>
      <c r="N3" s="6" t="s">
        <v>15</v>
      </c>
      <c r="O3" s="8" t="s">
        <v>17</v>
      </c>
      <c r="P3" s="8" t="s">
        <v>19</v>
      </c>
      <c r="T3" s="12"/>
      <c r="U3" s="54"/>
      <c r="V3" s="55"/>
      <c r="W3" s="13"/>
      <c r="X3" s="55"/>
      <c r="Y3" s="55"/>
      <c r="Z3" s="13"/>
      <c r="AA3" s="13"/>
      <c r="AB3" s="15"/>
      <c r="AC3" s="13"/>
      <c r="AD3" s="13"/>
      <c r="AE3" s="13"/>
      <c r="AF3" s="17"/>
      <c r="AG3" s="13"/>
      <c r="AH3" s="13"/>
      <c r="AI3" s="13"/>
      <c r="AJ3" s="15"/>
    </row>
    <row r="4" spans="1:36" ht="18" customHeight="1" x14ac:dyDescent="0.15">
      <c r="A4" s="6" t="s">
        <v>2</v>
      </c>
      <c r="B4" s="7">
        <v>112.03703703703705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22.51896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4.334484999999999</v>
      </c>
      <c r="N4" s="6"/>
      <c r="O4" s="10">
        <v>7.2</v>
      </c>
      <c r="P4" s="10">
        <v>511</v>
      </c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8"/>
      <c r="AG4" s="13"/>
      <c r="AH4" s="13"/>
      <c r="AI4" s="13"/>
      <c r="AJ4" s="16"/>
    </row>
    <row r="5" spans="1:36" ht="18" customHeight="1" x14ac:dyDescent="0.15">
      <c r="A5" s="6" t="s">
        <v>3</v>
      </c>
      <c r="B5" s="7">
        <v>41.666666666666579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0.6280991735537198</v>
      </c>
      <c r="H5" s="7">
        <v>1.3535100000000004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0.93989464877596474</v>
      </c>
      <c r="M5" s="7">
        <v>3.0318799999999997</v>
      </c>
      <c r="N5" s="6">
        <f>(M4-M5)/M4</f>
        <v>0.30052128453553295</v>
      </c>
      <c r="O5" s="10">
        <v>7</v>
      </c>
      <c r="P5" s="10">
        <v>398</v>
      </c>
      <c r="T5" s="13"/>
      <c r="U5" s="13"/>
      <c r="V5" s="13"/>
      <c r="W5" s="13"/>
      <c r="X5" s="13"/>
      <c r="Y5" s="13"/>
      <c r="Z5" s="13"/>
      <c r="AA5" s="13"/>
      <c r="AB5" s="6"/>
      <c r="AC5" s="13"/>
      <c r="AD5" s="13"/>
      <c r="AE5" s="13"/>
      <c r="AF5" s="18"/>
      <c r="AG5" s="13"/>
      <c r="AH5" s="13"/>
      <c r="AI5" s="13"/>
      <c r="AJ5" s="16"/>
    </row>
    <row r="6" spans="1:36" ht="18" customHeight="1" x14ac:dyDescent="0.15">
      <c r="A6" s="6" t="s">
        <v>4</v>
      </c>
      <c r="B6" s="7">
        <v>25.925925925926034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0.37777777777777388</v>
      </c>
      <c r="H6" s="7">
        <v>0.84213000000000027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0.37781767404747657</v>
      </c>
      <c r="M6" s="7">
        <v>2.81568</v>
      </c>
      <c r="N6" s="6">
        <f>(M5-M6)/M5</f>
        <v>7.1308890853199913E-2</v>
      </c>
      <c r="O6" s="10">
        <v>7</v>
      </c>
      <c r="P6" s="10">
        <v>424</v>
      </c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8"/>
      <c r="AG6" s="13"/>
      <c r="AH6" s="13"/>
      <c r="AI6" s="13"/>
      <c r="AJ6" s="16"/>
    </row>
    <row r="7" spans="1:36" ht="18" customHeight="1" x14ac:dyDescent="0.15">
      <c r="A7" s="6" t="s">
        <v>5</v>
      </c>
      <c r="B7" s="7">
        <v>15.74074074074092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0.62222222222221713</v>
      </c>
      <c r="H7" s="7">
        <v>0.30234000000000022</v>
      </c>
      <c r="I7" s="6">
        <v>0.32500000000000001</v>
      </c>
      <c r="J7" s="6">
        <v>0.318</v>
      </c>
      <c r="K7" s="6">
        <v>0.192</v>
      </c>
      <c r="L7" s="6">
        <f>(H5-H7)/H5</f>
        <v>0.77662521887536839</v>
      </c>
      <c r="M7" s="7">
        <v>2.7886549999999999</v>
      </c>
      <c r="N7" s="6">
        <f>(M5-M7)/M5</f>
        <v>8.0222502209849944E-2</v>
      </c>
      <c r="O7" s="10">
        <v>7</v>
      </c>
      <c r="P7" s="10">
        <v>410</v>
      </c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8"/>
      <c r="AG7" s="13"/>
      <c r="AH7" s="13"/>
      <c r="AI7" s="13"/>
      <c r="AJ7" s="16"/>
    </row>
    <row r="8" spans="1:36" ht="18" customHeight="1" x14ac:dyDescent="0.15">
      <c r="A8" s="6" t="s">
        <v>6</v>
      </c>
      <c r="B8" s="7">
        <v>22.222222222222367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0.46666666666666207</v>
      </c>
      <c r="H8" s="7">
        <v>0.47280000000000033</v>
      </c>
      <c r="I8" s="6">
        <v>0.32300000000000001</v>
      </c>
      <c r="J8" s="6">
        <v>0.307</v>
      </c>
      <c r="K8" s="6">
        <v>0.184</v>
      </c>
      <c r="L8" s="6">
        <f>(H5-H8)/H5</f>
        <v>0.6506859941928762</v>
      </c>
      <c r="M8" s="7">
        <v>2.7075800000000001</v>
      </c>
      <c r="N8" s="6">
        <f>(M5-M8)/M5</f>
        <v>0.10696333627979987</v>
      </c>
      <c r="O8" s="10">
        <v>7</v>
      </c>
      <c r="P8" s="10">
        <v>413</v>
      </c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8"/>
      <c r="AG8" s="13"/>
      <c r="AH8" s="13"/>
      <c r="AI8" s="13"/>
      <c r="AJ8" s="16"/>
    </row>
    <row r="9" spans="1:36" ht="18" customHeight="1" x14ac:dyDescent="0.15">
      <c r="A9" s="6" t="s">
        <v>7</v>
      </c>
      <c r="B9" s="7">
        <v>21.296296296296234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0.48888888888888932</v>
      </c>
      <c r="H9" s="7">
        <v>0.18870000000000034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0.86058470199702974</v>
      </c>
      <c r="M9" s="7">
        <v>2.7886549999999999</v>
      </c>
      <c r="N9" s="6">
        <f>(M5-M9)/M5</f>
        <v>8.0222502209849944E-2</v>
      </c>
      <c r="O9" s="10">
        <v>6.9</v>
      </c>
      <c r="P9" s="10">
        <v>411</v>
      </c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8"/>
      <c r="AG9" s="13"/>
      <c r="AH9" s="13"/>
      <c r="AI9" s="13"/>
      <c r="AJ9" s="16"/>
    </row>
    <row r="10" spans="1:36" ht="18" customHeight="1" x14ac:dyDescent="0.15">
      <c r="A10" s="6" t="s">
        <v>8</v>
      </c>
      <c r="B10" s="7">
        <v>23.148148148148067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0.4444444444444452</v>
      </c>
      <c r="H10" s="7">
        <v>0.78531000000000017</v>
      </c>
      <c r="I10" s="6">
        <v>0.26700000000000002</v>
      </c>
      <c r="J10" s="6">
        <v>0.27300000000000002</v>
      </c>
      <c r="K10" s="6">
        <v>0.27</v>
      </c>
      <c r="L10" s="6">
        <f>(H5-H10)/H5</f>
        <v>0.41979741560830736</v>
      </c>
      <c r="M10" s="7">
        <v>2.723795</v>
      </c>
      <c r="N10" s="6">
        <f>(M5-M10)/M5</f>
        <v>0.10161516946580991</v>
      </c>
      <c r="O10" s="10">
        <v>7.1</v>
      </c>
      <c r="P10" s="10">
        <v>440</v>
      </c>
      <c r="T10" s="13"/>
      <c r="U10" s="13"/>
      <c r="V10" s="13"/>
      <c r="W10" s="13"/>
      <c r="X10" s="13"/>
      <c r="Y10" s="13"/>
      <c r="Z10" s="13"/>
      <c r="AA10" s="13"/>
      <c r="AB10" s="6"/>
      <c r="AC10" s="13"/>
      <c r="AD10" s="13"/>
      <c r="AE10" s="13"/>
      <c r="AF10" s="18"/>
      <c r="AG10" s="13"/>
      <c r="AH10" s="13"/>
      <c r="AI10" s="13"/>
      <c r="AJ10" s="16"/>
    </row>
    <row r="11" spans="1:36" ht="18" customHeight="1" x14ac:dyDescent="0.15">
      <c r="A11" s="6" t="s">
        <v>9</v>
      </c>
      <c r="B11" s="7">
        <v>22.222222222221998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0.46666666666667095</v>
      </c>
      <c r="H11" s="7">
        <v>1.2114600000000002</v>
      </c>
      <c r="I11" s="6">
        <v>0.318</v>
      </c>
      <c r="J11" s="6">
        <v>0.32</v>
      </c>
      <c r="K11" s="6">
        <v>0.31900000000000001</v>
      </c>
      <c r="L11" s="6">
        <f>(H5-H11)/H5</f>
        <v>0.10494935390207696</v>
      </c>
      <c r="M11" s="7">
        <v>2.8210850000000001</v>
      </c>
      <c r="N11" s="6">
        <f>(M5-M11)/M5</f>
        <v>6.9526168581869871E-2</v>
      </c>
      <c r="O11" s="10">
        <v>6.9</v>
      </c>
      <c r="P11" s="10">
        <v>412</v>
      </c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8"/>
      <c r="AG11" s="13"/>
      <c r="AH11" s="13"/>
      <c r="AI11" s="13"/>
      <c r="AJ11" s="16"/>
    </row>
    <row r="12" spans="1:36" ht="18" customHeight="1" x14ac:dyDescent="0.15"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8"/>
      <c r="AG12" s="13"/>
      <c r="AH12" s="13"/>
      <c r="AI12" s="13"/>
      <c r="AJ12" s="16"/>
    </row>
    <row r="13" spans="1:36" x14ac:dyDescent="0.15"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"/>
      <c r="AG13" s="13"/>
      <c r="AH13" s="13"/>
      <c r="AI13" s="13"/>
      <c r="AJ13" s="16"/>
    </row>
    <row r="14" spans="1:36" x14ac:dyDescent="0.15">
      <c r="T14" s="13"/>
      <c r="U14" s="13"/>
      <c r="V14" s="13"/>
      <c r="W14" s="13"/>
      <c r="X14" s="13"/>
      <c r="Y14" s="13"/>
      <c r="Z14" s="13"/>
      <c r="AA14" s="13"/>
      <c r="AB14" s="6"/>
      <c r="AC14" s="13"/>
      <c r="AD14" s="13"/>
      <c r="AE14" s="13"/>
      <c r="AF14" s="18"/>
      <c r="AG14" s="13"/>
      <c r="AH14" s="13"/>
      <c r="AI14" s="13"/>
      <c r="AJ14" s="16"/>
    </row>
  </sheetData>
  <mergeCells count="2">
    <mergeCell ref="U3:V3"/>
    <mergeCell ref="X3:Y3"/>
  </mergeCells>
  <phoneticPr fontId="2" type="noConversion"/>
  <pageMargins left="0.69930555555555596" right="0.69930555555555596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"/>
  <sheetViews>
    <sheetView workbookViewId="0">
      <selection activeCell="N5" sqref="N5:N11"/>
    </sheetView>
  </sheetViews>
  <sheetFormatPr defaultColWidth="9" defaultRowHeight="13.5" x14ac:dyDescent="0.15"/>
  <cols>
    <col min="1" max="1" width="18.375" style="1" customWidth="1"/>
    <col min="2" max="2" width="9.5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12.375" style="2" customWidth="1"/>
    <col min="8" max="8" width="9" style="2" customWidth="1"/>
    <col min="9" max="11" width="9" style="1" hidden="1" customWidth="1"/>
    <col min="12" max="12" width="11.125" style="1" customWidth="1"/>
    <col min="13" max="13" width="9" style="1"/>
    <col min="14" max="14" width="10.25" style="1" customWidth="1"/>
    <col min="15" max="15" width="9" style="3"/>
    <col min="16" max="16" width="9" style="5"/>
    <col min="17" max="18" width="9" style="1"/>
    <col min="19" max="19" width="9" style="1" customWidth="1"/>
    <col min="20" max="16384" width="9" style="1"/>
  </cols>
  <sheetData>
    <row r="2" spans="1:36" ht="14.25" thickBot="1" x14ac:dyDescent="0.2">
      <c r="A2" s="1" t="s">
        <v>22</v>
      </c>
      <c r="E2" s="1"/>
      <c r="F2" s="1"/>
      <c r="G2" s="1"/>
      <c r="H2" s="1"/>
      <c r="O2" s="1"/>
    </row>
    <row r="3" spans="1:36" ht="18" customHeight="1" thickBot="1" x14ac:dyDescent="0.2">
      <c r="A3" s="6" t="s">
        <v>1</v>
      </c>
      <c r="B3" s="6" t="s">
        <v>0</v>
      </c>
      <c r="C3" s="6"/>
      <c r="D3" s="6"/>
      <c r="E3" s="6" t="s">
        <v>11</v>
      </c>
      <c r="F3" s="6" t="s">
        <v>10</v>
      </c>
      <c r="G3" s="6" t="s">
        <v>12</v>
      </c>
      <c r="H3" s="6" t="s">
        <v>10</v>
      </c>
      <c r="I3" s="6"/>
      <c r="J3" s="6"/>
      <c r="K3" s="6"/>
      <c r="L3" s="6" t="s">
        <v>13</v>
      </c>
      <c r="M3" s="6" t="s">
        <v>14</v>
      </c>
      <c r="N3" s="6" t="s">
        <v>15</v>
      </c>
      <c r="O3" s="8" t="s">
        <v>17</v>
      </c>
      <c r="P3" s="11" t="s">
        <v>19</v>
      </c>
      <c r="T3" s="12"/>
      <c r="U3" s="54"/>
      <c r="V3" s="55"/>
      <c r="W3" s="13"/>
      <c r="X3" s="55"/>
      <c r="Y3" s="55"/>
      <c r="Z3" s="13"/>
      <c r="AA3" s="13"/>
      <c r="AB3" s="15"/>
      <c r="AC3" s="13"/>
      <c r="AD3" s="13"/>
      <c r="AE3" s="13"/>
      <c r="AF3" s="17"/>
      <c r="AG3" s="13"/>
      <c r="AH3" s="13"/>
      <c r="AI3" s="13"/>
      <c r="AJ3" s="15"/>
    </row>
    <row r="4" spans="1:36" ht="18" customHeight="1" x14ac:dyDescent="0.15">
      <c r="A4" s="6" t="s">
        <v>2</v>
      </c>
      <c r="B4" s="7">
        <v>114.54753722794969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23.996280000000006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4.8479599999999996</v>
      </c>
      <c r="N4" s="6"/>
      <c r="O4" s="10">
        <v>7.1</v>
      </c>
      <c r="P4" s="22">
        <v>529</v>
      </c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8"/>
      <c r="AG4" s="13"/>
      <c r="AH4" s="13"/>
      <c r="AI4" s="13"/>
      <c r="AJ4" s="16"/>
    </row>
    <row r="5" spans="1:36" ht="18" customHeight="1" x14ac:dyDescent="0.15">
      <c r="A5" s="6" t="s">
        <v>3</v>
      </c>
      <c r="B5" s="7">
        <v>54.982817869415612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0.52000000000000213</v>
      </c>
      <c r="H5" s="7">
        <v>1.1830500000000002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0.95069860828428399</v>
      </c>
      <c r="M5" s="7">
        <v>3.1291699999999998</v>
      </c>
      <c r="N5" s="6">
        <f>(M4-M5)/M4</f>
        <v>0.3545388163268674</v>
      </c>
      <c r="O5" s="10">
        <v>6.8</v>
      </c>
      <c r="P5" s="22">
        <v>405</v>
      </c>
      <c r="T5" s="13"/>
      <c r="U5" s="13"/>
      <c r="V5" s="13"/>
      <c r="W5" s="13"/>
      <c r="X5" s="13"/>
      <c r="Y5" s="13"/>
      <c r="Z5" s="13"/>
      <c r="AA5" s="13"/>
      <c r="AB5" s="6"/>
      <c r="AC5" s="13"/>
      <c r="AD5" s="13"/>
      <c r="AE5" s="13"/>
      <c r="AF5" s="18"/>
      <c r="AG5" s="13"/>
      <c r="AH5" s="13"/>
      <c r="AI5" s="13"/>
      <c r="AJ5" s="16"/>
    </row>
    <row r="6" spans="1:36" ht="18" customHeight="1" x14ac:dyDescent="0.15">
      <c r="A6" s="6" t="s">
        <v>4</v>
      </c>
      <c r="B6" s="7">
        <v>32.073310423825781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0.41666666666666652</v>
      </c>
      <c r="H6" s="7">
        <v>7.5060000000000404E-2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0.93655382274629106</v>
      </c>
      <c r="M6" s="7">
        <v>2.9291849999999995</v>
      </c>
      <c r="N6" s="6">
        <f>(M5-M6)/M5</f>
        <v>6.3909918604614105E-2</v>
      </c>
      <c r="O6" s="10">
        <v>7.1</v>
      </c>
      <c r="P6" s="22">
        <v>430</v>
      </c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8"/>
      <c r="AG6" s="13"/>
      <c r="AH6" s="13"/>
      <c r="AI6" s="13"/>
      <c r="AJ6" s="16"/>
    </row>
    <row r="7" spans="1:36" ht="18" customHeight="1" x14ac:dyDescent="0.15">
      <c r="A7" s="6" t="s">
        <v>5</v>
      </c>
      <c r="B7" s="7">
        <v>20.160366552119108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0.63333333333333242</v>
      </c>
      <c r="H7" s="7">
        <v>1.824000000000027E-2</v>
      </c>
      <c r="I7" s="6">
        <v>0.32500000000000001</v>
      </c>
      <c r="J7" s="6">
        <v>0.318</v>
      </c>
      <c r="K7" s="6">
        <v>0.192</v>
      </c>
      <c r="L7" s="6">
        <f>(H5-H7)/H5</f>
        <v>0.98458222391276762</v>
      </c>
      <c r="M7" s="7">
        <v>2.9616149999999997</v>
      </c>
      <c r="N7" s="6">
        <f>(M5-M7)/M5</f>
        <v>5.3546148020082042E-2</v>
      </c>
      <c r="O7" s="10">
        <v>7</v>
      </c>
      <c r="P7" s="22">
        <v>419</v>
      </c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8"/>
      <c r="AG7" s="13"/>
      <c r="AH7" s="13"/>
      <c r="AI7" s="13"/>
      <c r="AJ7" s="16"/>
    </row>
    <row r="8" spans="1:36" ht="18" customHeight="1" x14ac:dyDescent="0.15">
      <c r="A8" s="6" t="s">
        <v>6</v>
      </c>
      <c r="B8" s="7">
        <v>24.74226804123732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0.5499999999999946</v>
      </c>
      <c r="H8" s="7">
        <v>0.35916000000000037</v>
      </c>
      <c r="I8" s="6">
        <v>0.32300000000000001</v>
      </c>
      <c r="J8" s="6">
        <v>0.307</v>
      </c>
      <c r="K8" s="6">
        <v>0.184</v>
      </c>
      <c r="L8" s="6">
        <f>(H5-H8)/H5</f>
        <v>0.69641181691390874</v>
      </c>
      <c r="M8" s="7">
        <v>2.8048700000000002</v>
      </c>
      <c r="N8" s="6">
        <f>(M5-M8)/M5</f>
        <v>0.10363770584531988</v>
      </c>
      <c r="O8" s="10">
        <v>7</v>
      </c>
      <c r="P8" s="22">
        <v>418</v>
      </c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8"/>
      <c r="AG8" s="13"/>
      <c r="AH8" s="13"/>
      <c r="AI8" s="13"/>
      <c r="AJ8" s="16"/>
    </row>
    <row r="9" spans="1:36" ht="18" customHeight="1" x14ac:dyDescent="0.15">
      <c r="A9" s="6" t="s">
        <v>7</v>
      </c>
      <c r="B9" s="7">
        <v>27.491408934707319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0.50000000000000888</v>
      </c>
      <c r="H9" s="7">
        <v>0.13188000000000052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0.88852542157981451</v>
      </c>
      <c r="M9" s="7">
        <v>2.8697300000000001</v>
      </c>
      <c r="N9" s="6">
        <f>(M5-M9)/M5</f>
        <v>8.2910164676255907E-2</v>
      </c>
      <c r="O9" s="10">
        <v>7</v>
      </c>
      <c r="P9" s="22">
        <v>418</v>
      </c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8"/>
      <c r="AG9" s="13"/>
      <c r="AH9" s="13"/>
      <c r="AI9" s="13"/>
      <c r="AJ9" s="16"/>
    </row>
    <row r="10" spans="1:36" ht="18" customHeight="1" x14ac:dyDescent="0.15">
      <c r="A10" s="6" t="s">
        <v>8</v>
      </c>
      <c r="B10" s="7">
        <v>22.909507445590084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0.58333333333332893</v>
      </c>
      <c r="H10" s="7">
        <v>0.67167000000000021</v>
      </c>
      <c r="I10" s="6">
        <v>0.26700000000000002</v>
      </c>
      <c r="J10" s="6">
        <v>0.27300000000000002</v>
      </c>
      <c r="K10" s="6">
        <v>0.27</v>
      </c>
      <c r="L10" s="6">
        <f>(H5-H10)/H5</f>
        <v>0.4322556104982882</v>
      </c>
      <c r="M10" s="7">
        <v>2.81568</v>
      </c>
      <c r="N10" s="6">
        <f>(M5-M10)/M5</f>
        <v>0.10018311565047595</v>
      </c>
      <c r="O10" s="10">
        <v>7.2</v>
      </c>
      <c r="P10" s="22">
        <v>443</v>
      </c>
      <c r="T10" s="13"/>
      <c r="U10" s="13"/>
      <c r="V10" s="13"/>
      <c r="W10" s="13"/>
      <c r="X10" s="13"/>
      <c r="Y10" s="13"/>
      <c r="Z10" s="13"/>
      <c r="AA10" s="13"/>
      <c r="AB10" s="6"/>
      <c r="AC10" s="13"/>
      <c r="AD10" s="13"/>
      <c r="AE10" s="13"/>
      <c r="AF10" s="18"/>
      <c r="AG10" s="13"/>
      <c r="AH10" s="13"/>
      <c r="AI10" s="13"/>
      <c r="AJ10" s="16"/>
    </row>
    <row r="11" spans="1:36" ht="18" customHeight="1" x14ac:dyDescent="0.15">
      <c r="A11" s="6" t="s">
        <v>9</v>
      </c>
      <c r="B11" s="7">
        <v>27.491408934707565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0.50000000000000444</v>
      </c>
      <c r="H11" s="7">
        <v>1.0694100000000004</v>
      </c>
      <c r="I11" s="6">
        <v>0.318</v>
      </c>
      <c r="J11" s="6">
        <v>0.32</v>
      </c>
      <c r="K11" s="6">
        <v>0.31900000000000001</v>
      </c>
      <c r="L11" s="6">
        <f>(H5-H11)/H5</f>
        <v>9.6056802332952732E-2</v>
      </c>
      <c r="M11" s="7">
        <v>2.8751350000000002</v>
      </c>
      <c r="N11" s="6">
        <f>(M5-M11)/M5</f>
        <v>8.1182869578833874E-2</v>
      </c>
      <c r="O11" s="10">
        <v>7.1</v>
      </c>
      <c r="P11" s="22">
        <v>423</v>
      </c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8"/>
      <c r="AG11" s="13"/>
      <c r="AH11" s="13"/>
      <c r="AI11" s="13"/>
      <c r="AJ11" s="16"/>
    </row>
    <row r="12" spans="1:36" ht="18" customHeight="1" x14ac:dyDescent="0.15"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8"/>
      <c r="AG12" s="13"/>
      <c r="AH12" s="13"/>
      <c r="AI12" s="13"/>
      <c r="AJ12" s="16"/>
    </row>
    <row r="13" spans="1:36" x14ac:dyDescent="0.15"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"/>
      <c r="AG13" s="13"/>
      <c r="AH13" s="13"/>
      <c r="AI13" s="13"/>
      <c r="AJ13" s="16"/>
    </row>
    <row r="14" spans="1:36" x14ac:dyDescent="0.15">
      <c r="T14" s="13"/>
      <c r="U14" s="13"/>
      <c r="V14" s="13"/>
      <c r="W14" s="13"/>
      <c r="X14" s="13"/>
      <c r="Y14" s="13"/>
      <c r="Z14" s="13"/>
      <c r="AA14" s="13"/>
      <c r="AB14" s="6"/>
      <c r="AC14" s="13"/>
      <c r="AD14" s="13"/>
      <c r="AE14" s="13"/>
      <c r="AF14" s="18"/>
      <c r="AG14" s="13"/>
      <c r="AH14" s="13"/>
      <c r="AI14" s="13"/>
      <c r="AJ14" s="16"/>
    </row>
  </sheetData>
  <mergeCells count="2">
    <mergeCell ref="U3:V3"/>
    <mergeCell ref="X3:Y3"/>
  </mergeCells>
  <phoneticPr fontId="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"/>
  <sheetViews>
    <sheetView workbookViewId="0">
      <selection activeCell="N5" sqref="N5:N11"/>
    </sheetView>
  </sheetViews>
  <sheetFormatPr defaultColWidth="9" defaultRowHeight="13.5" x14ac:dyDescent="0.15"/>
  <cols>
    <col min="1" max="1" width="18.375" style="1" customWidth="1"/>
    <col min="2" max="2" width="9.5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12.375" style="2" customWidth="1"/>
    <col min="8" max="8" width="9" style="2" customWidth="1"/>
    <col min="9" max="11" width="9" style="1" hidden="1" customWidth="1"/>
    <col min="12" max="12" width="11.125" style="1" customWidth="1"/>
    <col min="13" max="13" width="9" style="1"/>
    <col min="14" max="14" width="10.25" style="1" customWidth="1"/>
    <col min="15" max="16" width="9" style="3"/>
    <col min="17" max="18" width="9" style="1"/>
    <col min="19" max="19" width="9" style="1" customWidth="1"/>
    <col min="20" max="16384" width="9" style="1"/>
  </cols>
  <sheetData>
    <row r="2" spans="1:36" ht="14.25" thickBot="1" x14ac:dyDescent="0.2">
      <c r="A2" s="23" t="s">
        <v>24</v>
      </c>
      <c r="E2" s="1"/>
      <c r="F2" s="1"/>
      <c r="G2" s="1"/>
      <c r="H2" s="1"/>
      <c r="O2" s="1"/>
      <c r="P2" s="1"/>
    </row>
    <row r="3" spans="1:36" ht="18" customHeight="1" thickBot="1" x14ac:dyDescent="0.2">
      <c r="A3" s="6" t="s">
        <v>1</v>
      </c>
      <c r="B3" s="6" t="s">
        <v>0</v>
      </c>
      <c r="C3" s="6"/>
      <c r="D3" s="6"/>
      <c r="E3" s="6" t="s">
        <v>11</v>
      </c>
      <c r="F3" s="6" t="s">
        <v>10</v>
      </c>
      <c r="G3" s="6" t="s">
        <v>12</v>
      </c>
      <c r="H3" s="6" t="s">
        <v>10</v>
      </c>
      <c r="I3" s="6"/>
      <c r="J3" s="6"/>
      <c r="K3" s="6"/>
      <c r="L3" s="6" t="s">
        <v>13</v>
      </c>
      <c r="M3" s="6" t="s">
        <v>14</v>
      </c>
      <c r="N3" s="6" t="s">
        <v>15</v>
      </c>
      <c r="O3" s="8" t="s">
        <v>17</v>
      </c>
      <c r="P3" s="8" t="s">
        <v>19</v>
      </c>
      <c r="T3" s="12"/>
      <c r="U3" s="54"/>
      <c r="V3" s="55"/>
      <c r="W3" s="13"/>
      <c r="X3" s="55"/>
      <c r="Y3" s="55"/>
      <c r="Z3" s="13"/>
      <c r="AA3" s="13"/>
      <c r="AB3" s="15"/>
      <c r="AC3" s="13"/>
      <c r="AD3" s="13"/>
      <c r="AE3" s="13"/>
      <c r="AF3" s="17"/>
      <c r="AG3" s="13"/>
      <c r="AH3" s="13"/>
      <c r="AI3" s="13"/>
      <c r="AJ3" s="15"/>
    </row>
    <row r="4" spans="1:36" ht="18" customHeight="1" x14ac:dyDescent="0.15">
      <c r="A4" s="6" t="s">
        <v>2</v>
      </c>
      <c r="B4" s="7">
        <v>119.29824561403503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23.598540000000003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4.6749999999999998</v>
      </c>
      <c r="N4" s="6"/>
      <c r="O4" s="10">
        <v>7.3</v>
      </c>
      <c r="P4" s="10">
        <v>536</v>
      </c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8"/>
      <c r="AG4" s="13"/>
      <c r="AH4" s="13"/>
      <c r="AI4" s="13"/>
      <c r="AJ4" s="16"/>
    </row>
    <row r="5" spans="1:36" ht="18" customHeight="1" x14ac:dyDescent="0.15">
      <c r="A5" s="6" t="s">
        <v>3</v>
      </c>
      <c r="B5" s="7">
        <v>42.105263157895088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0.64705882352940858</v>
      </c>
      <c r="H5" s="7">
        <v>1.0410000000000006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0.95588710149017697</v>
      </c>
      <c r="M5" s="7">
        <v>3.2480800000000003</v>
      </c>
      <c r="N5" s="6">
        <f>(M4-M5)/M4</f>
        <v>0.30522352941176462</v>
      </c>
      <c r="O5" s="10">
        <v>6.8</v>
      </c>
      <c r="P5" s="10">
        <v>405</v>
      </c>
      <c r="T5" s="13"/>
      <c r="U5" s="13"/>
      <c r="V5" s="13"/>
      <c r="W5" s="13"/>
      <c r="X5" s="13"/>
      <c r="Y5" s="13"/>
      <c r="Z5" s="13"/>
      <c r="AA5" s="13"/>
      <c r="AB5" s="6"/>
      <c r="AC5" s="13"/>
      <c r="AD5" s="13"/>
      <c r="AE5" s="13"/>
      <c r="AF5" s="18"/>
      <c r="AG5" s="13"/>
      <c r="AH5" s="13"/>
      <c r="AI5" s="13"/>
      <c r="AJ5" s="16"/>
    </row>
    <row r="6" spans="1:36" ht="18" customHeight="1" x14ac:dyDescent="0.15">
      <c r="A6" s="6" t="s">
        <v>4</v>
      </c>
      <c r="B6" s="7">
        <v>23.85964912280701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0.43333333333333823</v>
      </c>
      <c r="H6" s="7">
        <v>1.824000000000027E-2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0.98247838616714678</v>
      </c>
      <c r="M6" s="7">
        <v>3.0102600000000002</v>
      </c>
      <c r="N6" s="6">
        <f>(M5-M6)/M5</f>
        <v>7.3218639934977015E-2</v>
      </c>
      <c r="O6" s="10">
        <v>7</v>
      </c>
      <c r="P6" s="10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8"/>
      <c r="AG6" s="13"/>
      <c r="AH6" s="13"/>
      <c r="AI6" s="13"/>
      <c r="AJ6" s="16"/>
    </row>
    <row r="7" spans="1:36" ht="18" customHeight="1" x14ac:dyDescent="0.15">
      <c r="A7" s="6" t="s">
        <v>5</v>
      </c>
      <c r="B7" s="7">
        <v>21.052631578947171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0.50000000000000888</v>
      </c>
      <c r="H7" s="7">
        <v>4.6650000000000164E-2</v>
      </c>
      <c r="I7" s="6">
        <v>0.32500000000000001</v>
      </c>
      <c r="J7" s="6">
        <v>0.318</v>
      </c>
      <c r="K7" s="6">
        <v>0.192</v>
      </c>
      <c r="L7" s="6">
        <f>(H5-H7)/H5</f>
        <v>0.95518731988472605</v>
      </c>
      <c r="M7" s="7">
        <v>3.0264749999999996</v>
      </c>
      <c r="N7" s="6">
        <f>(M5-M7)/M5</f>
        <v>6.822645993941058E-2</v>
      </c>
      <c r="O7" s="10">
        <v>7</v>
      </c>
      <c r="P7" s="10">
        <v>418</v>
      </c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8"/>
      <c r="AG7" s="13"/>
      <c r="AH7" s="13"/>
      <c r="AI7" s="13"/>
      <c r="AJ7" s="16"/>
    </row>
    <row r="8" spans="1:36" ht="18" customHeight="1" x14ac:dyDescent="0.15">
      <c r="A8" s="6" t="s">
        <v>6</v>
      </c>
      <c r="B8" s="7">
        <v>30.877192982456233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0.2666666666666706</v>
      </c>
      <c r="H8" s="7">
        <v>4.6650000000000164E-2</v>
      </c>
      <c r="I8" s="6">
        <v>0.32300000000000001</v>
      </c>
      <c r="J8" s="6">
        <v>0.307</v>
      </c>
      <c r="K8" s="6">
        <v>0.184</v>
      </c>
      <c r="L8" s="6">
        <f>(H5-H8)/H5</f>
        <v>0.95518731988472605</v>
      </c>
      <c r="M8" s="7">
        <v>2.8535150000000002</v>
      </c>
      <c r="N8" s="6">
        <f>(M5-M8)/M5</f>
        <v>0.12147637989212089</v>
      </c>
      <c r="O8" s="10">
        <v>6.9</v>
      </c>
      <c r="P8" s="10">
        <v>419</v>
      </c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8"/>
      <c r="AG8" s="13"/>
      <c r="AH8" s="13"/>
      <c r="AI8" s="13"/>
      <c r="AJ8" s="16"/>
    </row>
    <row r="9" spans="1:36" ht="18" customHeight="1" x14ac:dyDescent="0.15">
      <c r="A9" s="6" t="s">
        <v>7</v>
      </c>
      <c r="B9" s="7">
        <v>35.087719298245609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0.16666666666667374</v>
      </c>
      <c r="H9" s="7">
        <v>0.10347000000000031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0.90060518731988448</v>
      </c>
      <c r="M9" s="7">
        <v>2.9508049999999999</v>
      </c>
      <c r="N9" s="6">
        <f>(M5-M9)/M5</f>
        <v>9.1523299918721324E-2</v>
      </c>
      <c r="O9" s="10">
        <v>7</v>
      </c>
      <c r="P9" s="10">
        <v>417</v>
      </c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8"/>
      <c r="AG9" s="13"/>
      <c r="AH9" s="13"/>
      <c r="AI9" s="13"/>
      <c r="AJ9" s="16"/>
    </row>
    <row r="10" spans="1:36" ht="18" customHeight="1" x14ac:dyDescent="0.15">
      <c r="A10" s="6" t="s">
        <v>8</v>
      </c>
      <c r="B10" s="7">
        <v>28.070175438596142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0.33333333333334719</v>
      </c>
      <c r="H10" s="7">
        <v>1.824000000000027E-2</v>
      </c>
      <c r="I10" s="6">
        <v>0.26700000000000002</v>
      </c>
      <c r="J10" s="6">
        <v>0.27300000000000002</v>
      </c>
      <c r="K10" s="6">
        <v>0.27</v>
      </c>
      <c r="L10" s="6">
        <f>(H5-H10)/H5</f>
        <v>0.98247838616714678</v>
      </c>
      <c r="M10" s="7">
        <v>2.8967550000000002</v>
      </c>
      <c r="N10" s="6">
        <f>(M5-M10)/M5</f>
        <v>0.10816389990394328</v>
      </c>
      <c r="O10" s="10">
        <v>6.8</v>
      </c>
      <c r="P10" s="10">
        <v>436</v>
      </c>
      <c r="T10" s="13"/>
      <c r="U10" s="13"/>
      <c r="V10" s="13"/>
      <c r="W10" s="13"/>
      <c r="X10" s="13"/>
      <c r="Y10" s="13"/>
      <c r="Z10" s="13"/>
      <c r="AA10" s="13"/>
      <c r="AB10" s="6"/>
      <c r="AC10" s="13"/>
      <c r="AD10" s="13"/>
      <c r="AE10" s="13"/>
      <c r="AF10" s="18"/>
      <c r="AG10" s="13"/>
      <c r="AH10" s="13"/>
      <c r="AI10" s="13"/>
      <c r="AJ10" s="16"/>
    </row>
    <row r="11" spans="1:36" ht="18" customHeight="1" x14ac:dyDescent="0.15">
      <c r="A11" s="6" t="s">
        <v>9</v>
      </c>
      <c r="B11" s="7">
        <v>35.087719298245368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0.16666666666667945</v>
      </c>
      <c r="H11" s="7">
        <v>0.41598000000000013</v>
      </c>
      <c r="I11" s="6">
        <v>0.318</v>
      </c>
      <c r="J11" s="6">
        <v>0.32</v>
      </c>
      <c r="K11" s="6">
        <v>0.31900000000000001</v>
      </c>
      <c r="L11" s="6">
        <f>(H5-H11)/H5</f>
        <v>0.60040345821325658</v>
      </c>
      <c r="M11" s="7">
        <v>3.0048549999999996</v>
      </c>
      <c r="N11" s="6">
        <f>(M5-M11)/M5</f>
        <v>7.4882699933499386E-2</v>
      </c>
      <c r="O11" s="10">
        <v>7</v>
      </c>
      <c r="P11" s="10">
        <v>415</v>
      </c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8"/>
      <c r="AG11" s="13"/>
      <c r="AH11" s="13"/>
      <c r="AI11" s="13"/>
      <c r="AJ11" s="16"/>
    </row>
    <row r="12" spans="1:36" ht="18" customHeight="1" x14ac:dyDescent="0.15"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8"/>
      <c r="AG12" s="13"/>
      <c r="AH12" s="13"/>
      <c r="AI12" s="13"/>
      <c r="AJ12" s="16"/>
    </row>
    <row r="13" spans="1:36" x14ac:dyDescent="0.15"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"/>
      <c r="AG13" s="13"/>
      <c r="AH13" s="13"/>
      <c r="AI13" s="13"/>
      <c r="AJ13" s="16"/>
    </row>
    <row r="14" spans="1:36" x14ac:dyDescent="0.15">
      <c r="T14" s="13"/>
      <c r="U14" s="13"/>
      <c r="V14" s="13"/>
      <c r="W14" s="13"/>
      <c r="X14" s="13"/>
      <c r="Y14" s="13"/>
      <c r="Z14" s="13"/>
      <c r="AA14" s="13"/>
      <c r="AB14" s="6"/>
      <c r="AC14" s="13"/>
      <c r="AD14" s="13"/>
      <c r="AE14" s="13"/>
      <c r="AF14" s="18"/>
      <c r="AG14" s="13"/>
      <c r="AH14" s="13"/>
      <c r="AI14" s="13"/>
      <c r="AJ14" s="16"/>
    </row>
  </sheetData>
  <mergeCells count="2">
    <mergeCell ref="U3:V3"/>
    <mergeCell ref="X3:Y3"/>
  </mergeCells>
  <phoneticPr fontId="2" type="noConversion"/>
  <pageMargins left="0.69930555555555596" right="0.69930555555555596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"/>
  <sheetViews>
    <sheetView workbookViewId="0">
      <selection activeCell="N5" sqref="N5:N11"/>
    </sheetView>
  </sheetViews>
  <sheetFormatPr defaultColWidth="9" defaultRowHeight="13.5" x14ac:dyDescent="0.15"/>
  <cols>
    <col min="1" max="1" width="18.375" style="1" customWidth="1"/>
    <col min="2" max="2" width="9.5" style="1" customWidth="1"/>
    <col min="3" max="4" width="9" style="1" hidden="1" customWidth="1"/>
    <col min="5" max="5" width="9" style="2" hidden="1" customWidth="1"/>
    <col min="6" max="6" width="12.375" style="2" hidden="1" customWidth="1"/>
    <col min="7" max="7" width="12.375" style="2" customWidth="1"/>
    <col min="8" max="8" width="9" style="2" customWidth="1"/>
    <col min="9" max="11" width="9" style="1" hidden="1" customWidth="1"/>
    <col min="12" max="12" width="11.125" style="1" customWidth="1"/>
    <col min="13" max="13" width="9" style="1"/>
    <col min="14" max="14" width="10.25" style="1" customWidth="1"/>
    <col min="15" max="15" width="9" style="3"/>
    <col min="16" max="16" width="9" style="5"/>
    <col min="17" max="18" width="9" style="1"/>
    <col min="19" max="19" width="9" style="1" customWidth="1"/>
    <col min="20" max="28" width="9" style="1"/>
    <col min="29" max="29" width="6.625" style="1" customWidth="1"/>
    <col min="30" max="30" width="9" style="1" hidden="1" customWidth="1"/>
    <col min="31" max="16384" width="9" style="1"/>
  </cols>
  <sheetData>
    <row r="2" spans="1:34" ht="14.25" thickBot="1" x14ac:dyDescent="0.2">
      <c r="A2" s="23" t="s">
        <v>25</v>
      </c>
      <c r="E2" s="1"/>
      <c r="F2" s="1"/>
      <c r="G2" s="1"/>
      <c r="H2" s="1"/>
      <c r="O2" s="1"/>
    </row>
    <row r="3" spans="1:34" ht="18" customHeight="1" thickBot="1" x14ac:dyDescent="0.2">
      <c r="A3" s="6" t="s">
        <v>1</v>
      </c>
      <c r="B3" s="6" t="s">
        <v>0</v>
      </c>
      <c r="C3" s="6"/>
      <c r="D3" s="6"/>
      <c r="E3" s="6" t="s">
        <v>11</v>
      </c>
      <c r="F3" s="6" t="s">
        <v>10</v>
      </c>
      <c r="G3" s="6" t="s">
        <v>12</v>
      </c>
      <c r="H3" s="6" t="s">
        <v>10</v>
      </c>
      <c r="I3" s="6"/>
      <c r="J3" s="6"/>
      <c r="K3" s="6"/>
      <c r="L3" s="6" t="s">
        <v>13</v>
      </c>
      <c r="M3" s="6" t="s">
        <v>14</v>
      </c>
      <c r="N3" s="6" t="s">
        <v>15</v>
      </c>
      <c r="O3" s="8" t="s">
        <v>17</v>
      </c>
      <c r="P3" s="11" t="s">
        <v>19</v>
      </c>
      <c r="T3" s="12"/>
      <c r="U3" s="54"/>
      <c r="V3" s="55"/>
      <c r="W3" s="13"/>
      <c r="X3" s="55"/>
      <c r="Y3" s="55"/>
      <c r="Z3" s="13"/>
      <c r="AA3" s="13"/>
      <c r="AB3" s="13"/>
      <c r="AC3" s="13"/>
      <c r="AD3" s="13"/>
      <c r="AE3" s="13"/>
      <c r="AF3" s="13"/>
      <c r="AG3" s="13"/>
      <c r="AH3" s="15"/>
    </row>
    <row r="4" spans="1:34" ht="18" customHeight="1" x14ac:dyDescent="0.15">
      <c r="A4" s="6" t="s">
        <v>2</v>
      </c>
      <c r="B4" s="7">
        <v>148.57142857142856</v>
      </c>
      <c r="C4" s="6">
        <v>0.11700000000000001</v>
      </c>
      <c r="D4" s="6">
        <v>0.123</v>
      </c>
      <c r="E4" s="6">
        <v>0.12</v>
      </c>
      <c r="F4" s="6">
        <v>2.0620853549856401E-2</v>
      </c>
      <c r="G4" s="6"/>
      <c r="H4" s="7">
        <v>25.246320000000001</v>
      </c>
      <c r="I4" s="6">
        <v>0.54500000000000004</v>
      </c>
      <c r="J4" s="6">
        <v>0.54900000000000004</v>
      </c>
      <c r="K4" s="6">
        <v>0.54700000000000004</v>
      </c>
      <c r="L4" s="6"/>
      <c r="M4" s="7">
        <v>5.7343799999999998</v>
      </c>
      <c r="N4" s="6"/>
      <c r="O4" s="10">
        <v>7.2</v>
      </c>
      <c r="P4" s="22">
        <v>557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6"/>
    </row>
    <row r="5" spans="1:34" ht="18" customHeight="1" x14ac:dyDescent="0.15">
      <c r="A5" s="6" t="s">
        <v>3</v>
      </c>
      <c r="B5" s="7">
        <v>27.936507936507567</v>
      </c>
      <c r="C5" s="6"/>
      <c r="D5" s="6">
        <v>4.8000000000000001E-2</v>
      </c>
      <c r="E5" s="6">
        <v>4.8000000000000001E-2</v>
      </c>
      <c r="F5" s="6">
        <v>2.7973066640261399E-3</v>
      </c>
      <c r="G5" s="6">
        <f>(B4-B5)/B4</f>
        <v>0.81196581196581441</v>
      </c>
      <c r="H5" s="7">
        <v>0.81880500000000001</v>
      </c>
      <c r="I5" s="6">
        <v>0.36499999999999999</v>
      </c>
      <c r="J5" s="6">
        <v>0.36899999999999999</v>
      </c>
      <c r="K5" s="6">
        <v>0.36699999999999999</v>
      </c>
      <c r="L5" s="6">
        <f>(H4-H5)/H4</f>
        <v>0.96756735239036817</v>
      </c>
      <c r="M5" s="7">
        <v>3.4264450000000002</v>
      </c>
      <c r="N5" s="6">
        <f>(M4-M5)/M4</f>
        <v>0.40247332754369253</v>
      </c>
      <c r="O5" s="10">
        <v>6.8</v>
      </c>
      <c r="P5" s="22">
        <v>406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6"/>
    </row>
    <row r="6" spans="1:34" ht="18" customHeight="1" x14ac:dyDescent="0.15">
      <c r="A6" s="6" t="s">
        <v>4</v>
      </c>
      <c r="B6" s="7">
        <v>17.777777777777626</v>
      </c>
      <c r="C6" s="6">
        <v>2.9000000000000001E-2</v>
      </c>
      <c r="D6" s="6">
        <v>2.8000000000000001E-2</v>
      </c>
      <c r="E6" s="6">
        <v>2.8500000000000001E-2</v>
      </c>
      <c r="F6" s="6">
        <v>-2.02990395088623E-3</v>
      </c>
      <c r="G6" s="6">
        <f>(B5-B6)/B5</f>
        <v>0.36363636363636065</v>
      </c>
      <c r="H6" s="7">
        <v>0.66255000000000019</v>
      </c>
      <c r="I6" s="6">
        <v>0.28100000000000003</v>
      </c>
      <c r="J6" s="6">
        <v>0.29299999999999998</v>
      </c>
      <c r="K6" s="6">
        <v>0.28699999999999998</v>
      </c>
      <c r="L6" s="6">
        <f>(H5-H6)/H5</f>
        <v>0.19083298221188172</v>
      </c>
      <c r="M6" s="7">
        <v>2.8697300000000001</v>
      </c>
      <c r="N6" s="6">
        <f>(M5-M6)/M5</f>
        <v>0.16247597728841409</v>
      </c>
      <c r="O6" s="10">
        <v>7.4</v>
      </c>
      <c r="P6" s="22">
        <v>439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6"/>
    </row>
    <row r="7" spans="1:34" ht="18" customHeight="1" x14ac:dyDescent="0.15">
      <c r="A7" s="6" t="s">
        <v>5</v>
      </c>
      <c r="B7" s="7">
        <v>30.476190476190279</v>
      </c>
      <c r="C7" s="6">
        <v>2.3E-2</v>
      </c>
      <c r="D7" s="6">
        <v>3.3000000000000002E-2</v>
      </c>
      <c r="E7" s="6">
        <v>2.8000000000000001E-2</v>
      </c>
      <c r="F7" s="6">
        <v>-2.1536785820378298E-3</v>
      </c>
      <c r="G7" s="6">
        <f>(B5-B7)/B5</f>
        <v>-9.0909090909098267E-2</v>
      </c>
      <c r="H7" s="7">
        <v>0.23640000000000017</v>
      </c>
      <c r="I7" s="6">
        <v>0.32500000000000001</v>
      </c>
      <c r="J7" s="6">
        <v>0.318</v>
      </c>
      <c r="K7" s="6">
        <v>0.192</v>
      </c>
      <c r="L7" s="6">
        <f>(H5-H7)/H5</f>
        <v>0.71128657006246887</v>
      </c>
      <c r="M7" s="7">
        <v>3.1237649999999997</v>
      </c>
      <c r="N7" s="6">
        <f>(M5-M7)/M5</f>
        <v>8.8336453671370913E-2</v>
      </c>
      <c r="O7" s="10">
        <v>7</v>
      </c>
      <c r="P7" s="22">
        <v>421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6"/>
    </row>
    <row r="8" spans="1:34" ht="18" customHeight="1" x14ac:dyDescent="0.15">
      <c r="A8" s="6" t="s">
        <v>6</v>
      </c>
      <c r="B8" s="7">
        <v>25.396825396825307</v>
      </c>
      <c r="C8" s="6">
        <v>2.8000000000000001E-2</v>
      </c>
      <c r="D8" s="6">
        <v>3.3000000000000002E-2</v>
      </c>
      <c r="E8" s="6">
        <v>3.0499999999999999E-2</v>
      </c>
      <c r="F8" s="6">
        <v>-1.53480542627983E-3</v>
      </c>
      <c r="G8" s="6">
        <f>(B5-B8)/B5</f>
        <v>9.0909090909082127E-2</v>
      </c>
      <c r="H8" s="7">
        <v>0.39265500000000009</v>
      </c>
      <c r="I8" s="6">
        <v>0.32300000000000001</v>
      </c>
      <c r="J8" s="6">
        <v>0.307</v>
      </c>
      <c r="K8" s="6">
        <v>0.184</v>
      </c>
      <c r="L8" s="6">
        <f>(H5-H8)/H5</f>
        <v>0.52045358785058704</v>
      </c>
      <c r="M8" s="7">
        <v>2.9345900000000005</v>
      </c>
      <c r="N8" s="6">
        <f>(M5-M8)/M5</f>
        <v>0.14354673721597741</v>
      </c>
      <c r="O8" s="10">
        <v>7.2</v>
      </c>
      <c r="P8" s="22">
        <v>419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6"/>
    </row>
    <row r="9" spans="1:34" ht="18" customHeight="1" x14ac:dyDescent="0.15">
      <c r="A9" s="6" t="s">
        <v>7</v>
      </c>
      <c r="B9" s="7">
        <v>27.936507936507567</v>
      </c>
      <c r="C9" s="6">
        <v>2.5000000000000001E-2</v>
      </c>
      <c r="D9" s="6">
        <v>2.3E-2</v>
      </c>
      <c r="E9" s="6">
        <v>2.4E-2</v>
      </c>
      <c r="F9" s="6">
        <v>-3.1438756312506199E-3</v>
      </c>
      <c r="G9" s="6">
        <f>(B5-B9)/B5</f>
        <v>0</v>
      </c>
      <c r="H9" s="7">
        <v>0.23640000000000017</v>
      </c>
      <c r="I9" s="6">
        <v>0.30299999999999999</v>
      </c>
      <c r="J9" s="6">
        <v>0.30199999999999999</v>
      </c>
      <c r="K9" s="6">
        <v>0.30249999999999999</v>
      </c>
      <c r="L9" s="6">
        <f>(H5-H9)/H5</f>
        <v>0.71128657006246887</v>
      </c>
      <c r="M9" s="7">
        <v>3.0480949999999996</v>
      </c>
      <c r="N9" s="6">
        <f>(M5-M9)/M5</f>
        <v>0.11042056708921363</v>
      </c>
      <c r="O9" s="10">
        <v>6.8</v>
      </c>
      <c r="P9" s="22">
        <v>420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6"/>
    </row>
    <row r="10" spans="1:34" ht="18" customHeight="1" x14ac:dyDescent="0.15">
      <c r="A10" s="6" t="s">
        <v>8</v>
      </c>
      <c r="B10" s="7">
        <v>15.238095238095367</v>
      </c>
      <c r="C10" s="6">
        <v>4.2999999999999997E-2</v>
      </c>
      <c r="D10" s="6">
        <v>0.03</v>
      </c>
      <c r="E10" s="6">
        <v>3.6499999999999998E-2</v>
      </c>
      <c r="F10" s="6">
        <v>-4.9509852460641101E-5</v>
      </c>
      <c r="G10" s="6">
        <f>(B5-B10)/B5</f>
        <v>0.45454545454544271</v>
      </c>
      <c r="H10" s="7">
        <v>0.49209000000000025</v>
      </c>
      <c r="I10" s="6">
        <v>0.26700000000000002</v>
      </c>
      <c r="J10" s="6">
        <v>0.27300000000000002</v>
      </c>
      <c r="K10" s="6">
        <v>0.27</v>
      </c>
      <c r="L10" s="6">
        <f>(H5-H10)/H5</f>
        <v>0.39901441735211651</v>
      </c>
      <c r="M10" s="7">
        <v>2.9237800000000003</v>
      </c>
      <c r="N10" s="6">
        <f>(M5-M10)/M5</f>
        <v>0.14670161056138356</v>
      </c>
      <c r="O10" s="10">
        <v>7.2</v>
      </c>
      <c r="P10" s="22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6"/>
    </row>
    <row r="11" spans="1:34" ht="18" customHeight="1" x14ac:dyDescent="0.15">
      <c r="A11" s="6" t="s">
        <v>9</v>
      </c>
      <c r="B11" s="7">
        <v>15.23809523809514</v>
      </c>
      <c r="C11" s="6">
        <v>3.1E-2</v>
      </c>
      <c r="D11" s="6">
        <v>2.8000000000000001E-2</v>
      </c>
      <c r="E11" s="6">
        <v>2.9499999999999998E-2</v>
      </c>
      <c r="F11" s="6">
        <v>-1.7823546885830301E-3</v>
      </c>
      <c r="G11" s="6">
        <f>(B5-B11)/B5</f>
        <v>0.45454545454545087</v>
      </c>
      <c r="H11" s="7">
        <v>1.0318800000000006</v>
      </c>
      <c r="I11" s="6">
        <v>0.318</v>
      </c>
      <c r="J11" s="6">
        <v>0.32</v>
      </c>
      <c r="K11" s="6">
        <v>0.31900000000000001</v>
      </c>
      <c r="L11" s="6">
        <f>(H5-H11)/H5</f>
        <v>-0.26022679392529424</v>
      </c>
      <c r="M11" s="7">
        <v>3.0751199999999996</v>
      </c>
      <c r="N11" s="6">
        <f>(M5-M11)/M5</f>
        <v>0.10253338372569837</v>
      </c>
      <c r="O11" s="10">
        <v>6.8</v>
      </c>
      <c r="P11" s="22">
        <v>419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6"/>
    </row>
    <row r="12" spans="1:34" ht="18" customHeight="1" x14ac:dyDescent="0.15"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6"/>
    </row>
    <row r="13" spans="1:34" x14ac:dyDescent="0.15"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6"/>
    </row>
    <row r="14" spans="1:34" x14ac:dyDescent="0.15"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6"/>
    </row>
  </sheetData>
  <mergeCells count="2">
    <mergeCell ref="U3:V3"/>
    <mergeCell ref="X3:Y3"/>
  </mergeCells>
  <phoneticPr fontId="2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B9" sqref="B9:P11"/>
    </sheetView>
  </sheetViews>
  <sheetFormatPr defaultColWidth="9" defaultRowHeight="13.5" x14ac:dyDescent="0.15"/>
  <sheetData>
    <row r="2" spans="1:18" ht="18" customHeight="1" x14ac:dyDescent="0.15">
      <c r="A2" t="s">
        <v>10</v>
      </c>
    </row>
    <row r="3" spans="1:18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</row>
    <row r="4" spans="1:18" ht="18" customHeight="1" x14ac:dyDescent="0.15">
      <c r="A4" s="6" t="s">
        <v>2</v>
      </c>
      <c r="B4" s="9">
        <v>23.3874</v>
      </c>
      <c r="C4" s="9">
        <v>25.091999999999999</v>
      </c>
      <c r="D4" s="9">
        <v>27.790949999999999</v>
      </c>
      <c r="E4" s="9">
        <v>27.291840000000001</v>
      </c>
      <c r="F4" s="25">
        <v>30.2058</v>
      </c>
      <c r="G4" s="18">
        <v>37.166250000000005</v>
      </c>
      <c r="H4" s="18">
        <v>25.6602</v>
      </c>
      <c r="I4" s="18">
        <v>18.841800000000006</v>
      </c>
      <c r="J4" s="18">
        <v>20.404350000000001</v>
      </c>
      <c r="K4" s="18">
        <v>21.638249999999999</v>
      </c>
      <c r="L4" s="18">
        <v>23.399670000000004</v>
      </c>
      <c r="M4" s="18">
        <v>22.51896</v>
      </c>
      <c r="N4" s="18">
        <v>23.996280000000006</v>
      </c>
      <c r="O4" s="18">
        <v>23.598540000000003</v>
      </c>
      <c r="P4" s="18">
        <v>25.246320000000001</v>
      </c>
      <c r="Q4" s="47">
        <f>(B4+C4+D4+E4+F4+G4+H4+I4+J4+K4+L4+M4+N4+O4+P4)/15</f>
        <v>25.082574000000005</v>
      </c>
    </row>
    <row r="5" spans="1:18" ht="18" customHeight="1" x14ac:dyDescent="0.15">
      <c r="A5" s="6" t="s">
        <v>3</v>
      </c>
      <c r="B5" s="9">
        <v>6.1993499999999999</v>
      </c>
      <c r="C5" s="9">
        <v>2.9321999999999999</v>
      </c>
      <c r="D5" s="9">
        <v>2.5060500000000001</v>
      </c>
      <c r="E5" s="9">
        <v>0.60538000000000003</v>
      </c>
      <c r="F5" s="25">
        <v>8.3300999999999998</v>
      </c>
      <c r="G5" s="18">
        <v>13.728000000000002</v>
      </c>
      <c r="H5" s="18">
        <v>9.0403500000000001</v>
      </c>
      <c r="I5" s="18">
        <v>3.5004000000000008</v>
      </c>
      <c r="J5" s="18">
        <v>6.3414000000000037</v>
      </c>
      <c r="K5" s="18">
        <v>1.2398700000000002</v>
      </c>
      <c r="L5" s="18">
        <v>1.63761</v>
      </c>
      <c r="M5" s="18">
        <v>1.3535100000000004</v>
      </c>
      <c r="N5" s="18">
        <v>1.1830500000000002</v>
      </c>
      <c r="O5" s="18">
        <v>1.0410000000000006</v>
      </c>
      <c r="P5" s="18">
        <v>0.81880500000000001</v>
      </c>
      <c r="Q5" s="47">
        <f t="shared" ref="Q5:Q11" si="0">(B5+C5+D5+E5+F5+G5+H5+I5+J5+K5+L5+M5+N5+O5+P5)/15</f>
        <v>4.030471666666668</v>
      </c>
      <c r="R5" s="51">
        <f>(Q4-Q5)/Q4</f>
        <v>0.83931187976693833</v>
      </c>
    </row>
    <row r="6" spans="1:18" ht="18" customHeight="1" x14ac:dyDescent="0.15">
      <c r="A6" s="6" t="s">
        <v>4</v>
      </c>
      <c r="B6" s="9">
        <v>8.0459999999999994</v>
      </c>
      <c r="C6" s="9">
        <v>-0.90314999999999801</v>
      </c>
      <c r="D6" s="9">
        <v>3.3583500000000002</v>
      </c>
      <c r="E6" s="9">
        <v>0.79478000000000004</v>
      </c>
      <c r="F6" s="25">
        <v>7.6198499999999996</v>
      </c>
      <c r="G6" s="18">
        <v>12.733650000000004</v>
      </c>
      <c r="H6" s="18">
        <v>8.8983000000000025</v>
      </c>
      <c r="I6" s="18">
        <v>2.3639999999999999</v>
      </c>
      <c r="J6" s="18">
        <v>4.7788500000000029</v>
      </c>
      <c r="K6" s="18">
        <v>1.0410000000000006</v>
      </c>
      <c r="L6" s="18">
        <v>0.72849000000000008</v>
      </c>
      <c r="M6" s="18">
        <v>0.84213000000000027</v>
      </c>
      <c r="N6" s="18">
        <v>7.5060000000000404E-2</v>
      </c>
      <c r="O6" s="18">
        <v>1.824000000000027E-2</v>
      </c>
      <c r="P6" s="18">
        <v>0.66255000000000019</v>
      </c>
      <c r="Q6" s="47">
        <f t="shared" si="0"/>
        <v>3.4038733333333342</v>
      </c>
      <c r="R6" s="51">
        <f>(Q5-Q6)/Q5</f>
        <v>0.15546526192343912</v>
      </c>
    </row>
    <row r="7" spans="1:18" ht="18" customHeight="1" x14ac:dyDescent="0.15">
      <c r="A7" s="6" t="s">
        <v>5</v>
      </c>
      <c r="B7" s="9">
        <v>1.5117</v>
      </c>
      <c r="C7" s="9">
        <v>-1.0451999999999999</v>
      </c>
      <c r="D7" s="9">
        <v>9.1200000000001294E-2</v>
      </c>
      <c r="E7" s="9">
        <v>-0.30374000000000001</v>
      </c>
      <c r="F7" s="25">
        <v>5.9152500000000003</v>
      </c>
      <c r="G7" s="18">
        <v>15.574650000000004</v>
      </c>
      <c r="H7" s="18">
        <v>9.4665000000000017</v>
      </c>
      <c r="I7" s="18">
        <v>1.5117000000000029</v>
      </c>
      <c r="J7" s="18">
        <v>4.0686000000000018</v>
      </c>
      <c r="K7" s="18">
        <v>0.21711000000000058</v>
      </c>
      <c r="L7" s="18">
        <v>0.44439000000000012</v>
      </c>
      <c r="M7" s="18">
        <v>0.30234000000000022</v>
      </c>
      <c r="N7" s="18">
        <v>1.824000000000027E-2</v>
      </c>
      <c r="O7" s="18">
        <v>4.6650000000000164E-2</v>
      </c>
      <c r="P7" s="18">
        <v>0.23640000000000017</v>
      </c>
      <c r="Q7" s="47">
        <f t="shared" si="0"/>
        <v>2.5370526666666677</v>
      </c>
      <c r="R7" s="51">
        <f>(Q5-Q7)/Q5</f>
        <v>0.37053206758679602</v>
      </c>
    </row>
    <row r="8" spans="1:18" ht="18" customHeight="1" x14ac:dyDescent="0.15">
      <c r="A8" s="6" t="s">
        <v>6</v>
      </c>
      <c r="B8" s="9">
        <v>2.7901500000000001</v>
      </c>
      <c r="C8" s="9">
        <v>-0.33494999999999903</v>
      </c>
      <c r="D8" s="9">
        <v>0.51735000000000197</v>
      </c>
      <c r="E8" s="9">
        <v>0.18870000000000001</v>
      </c>
      <c r="F8" s="25">
        <v>6.0572999999999997</v>
      </c>
      <c r="G8" s="18">
        <v>7.7619000000000007</v>
      </c>
      <c r="H8" s="18">
        <v>10.034700000000003</v>
      </c>
      <c r="I8" s="18">
        <v>2.2219500000000005</v>
      </c>
      <c r="J8" s="18">
        <v>4.2106500000000011</v>
      </c>
      <c r="K8" s="18">
        <v>0.64325999999999994</v>
      </c>
      <c r="L8" s="18">
        <v>1.0125900000000003</v>
      </c>
      <c r="M8" s="18">
        <v>0.47280000000000033</v>
      </c>
      <c r="N8" s="18">
        <v>0.35916000000000037</v>
      </c>
      <c r="O8" s="18">
        <v>4.6650000000000164E-2</v>
      </c>
      <c r="P8" s="18">
        <v>0.39265500000000009</v>
      </c>
      <c r="Q8" s="47">
        <f t="shared" si="0"/>
        <v>2.4249910000000003</v>
      </c>
      <c r="R8" s="51">
        <f>(Q5-Q8)/Q5</f>
        <v>0.39833567866126518</v>
      </c>
    </row>
    <row r="9" spans="1:18" ht="18" customHeight="1" x14ac:dyDescent="0.15">
      <c r="A9" s="6" t="s">
        <v>7</v>
      </c>
      <c r="B9" s="9">
        <v>5.3470500000000003</v>
      </c>
      <c r="C9" s="9">
        <v>-2.1816</v>
      </c>
      <c r="D9" s="9">
        <v>-0.47699999999999798</v>
      </c>
      <c r="E9" s="9">
        <v>0.35915999999999998</v>
      </c>
      <c r="F9" s="25">
        <v>5.0629499999999998</v>
      </c>
      <c r="G9" s="18">
        <v>10.034700000000003</v>
      </c>
      <c r="H9" s="18">
        <v>7.9039500000000018</v>
      </c>
      <c r="I9" s="18">
        <v>2.7901500000000001</v>
      </c>
      <c r="J9" s="18">
        <v>3.5004000000000008</v>
      </c>
      <c r="K9" s="18">
        <v>1.824000000000027E-2</v>
      </c>
      <c r="L9" s="18">
        <v>0.21711000000000058</v>
      </c>
      <c r="M9" s="18">
        <v>0.18870000000000034</v>
      </c>
      <c r="N9" s="18">
        <v>0.13188000000000052</v>
      </c>
      <c r="O9" s="18">
        <v>0.10347000000000031</v>
      </c>
      <c r="P9" s="18">
        <v>0.23640000000000017</v>
      </c>
      <c r="Q9" s="47">
        <f t="shared" si="0"/>
        <v>2.215704000000001</v>
      </c>
      <c r="R9" s="51">
        <f>(Q5-Q9)/Q5</f>
        <v>0.45026185934400559</v>
      </c>
    </row>
    <row r="10" spans="1:18" ht="18" customHeight="1" x14ac:dyDescent="0.15">
      <c r="A10" s="6" t="s">
        <v>8</v>
      </c>
      <c r="B10" s="9">
        <v>7.1936999999999998</v>
      </c>
      <c r="C10" s="9">
        <v>1.36965</v>
      </c>
      <c r="D10" s="9">
        <v>2.7901500000000001</v>
      </c>
      <c r="E10" s="9">
        <v>0.4728</v>
      </c>
      <c r="F10" s="25">
        <v>6.1993499999999999</v>
      </c>
      <c r="G10" s="18">
        <v>6.9096000000000037</v>
      </c>
      <c r="H10" s="18">
        <v>9.4665000000000017</v>
      </c>
      <c r="I10" s="18">
        <v>3.0742500000000006</v>
      </c>
      <c r="J10" s="18">
        <v>6.1993500000000026</v>
      </c>
      <c r="K10" s="18">
        <v>0.92736000000000041</v>
      </c>
      <c r="L10" s="18">
        <v>1.1546400000000006</v>
      </c>
      <c r="M10" s="18">
        <v>0.78531000000000017</v>
      </c>
      <c r="N10" s="18">
        <v>0.67167000000000021</v>
      </c>
      <c r="O10" s="18">
        <v>1.824000000000027E-2</v>
      </c>
      <c r="P10" s="18">
        <v>0.49209000000000025</v>
      </c>
      <c r="Q10" s="47">
        <f t="shared" si="0"/>
        <v>3.1816440000000004</v>
      </c>
      <c r="R10" s="51">
        <f>(Q5-Q10)/Q5</f>
        <v>0.21060256388520301</v>
      </c>
    </row>
    <row r="11" spans="1:18" ht="18" customHeight="1" x14ac:dyDescent="0.15">
      <c r="A11" s="6" t="s">
        <v>9</v>
      </c>
      <c r="B11" s="9">
        <v>2.0798999999999999</v>
      </c>
      <c r="C11" s="9">
        <v>-0.61904999999999899</v>
      </c>
      <c r="D11" s="9">
        <v>3.0742500000000001</v>
      </c>
      <c r="E11" s="9">
        <v>0.72848999999999997</v>
      </c>
      <c r="F11" s="25">
        <v>6.4834500000000004</v>
      </c>
      <c r="G11" s="18">
        <v>10.318800000000005</v>
      </c>
      <c r="H11" s="18">
        <v>5.4891000000000005</v>
      </c>
      <c r="I11" s="18">
        <v>2.9321999999999995</v>
      </c>
      <c r="J11" s="18">
        <v>3.7845000000000013</v>
      </c>
      <c r="K11" s="18">
        <v>0.72849000000000008</v>
      </c>
      <c r="L11" s="18">
        <v>1.0410000000000006</v>
      </c>
      <c r="M11" s="18">
        <v>1.2114600000000002</v>
      </c>
      <c r="N11" s="18">
        <v>1.0694100000000004</v>
      </c>
      <c r="O11" s="18">
        <v>0.41598000000000013</v>
      </c>
      <c r="P11" s="18">
        <v>1.0318800000000006</v>
      </c>
      <c r="Q11" s="47">
        <f t="shared" si="0"/>
        <v>2.6513240000000007</v>
      </c>
      <c r="R11" s="51">
        <f>(Q5-Q11)/Q5</f>
        <v>0.3421802162939574</v>
      </c>
    </row>
    <row r="12" spans="1:18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workbookViewId="0">
      <selection activeCell="B8" sqref="B8:P10"/>
    </sheetView>
  </sheetViews>
  <sheetFormatPr defaultColWidth="9" defaultRowHeight="13.5" x14ac:dyDescent="0.15"/>
  <sheetData>
    <row r="2" spans="1:17" ht="18" customHeight="1" x14ac:dyDescent="0.15">
      <c r="A2" t="s">
        <v>10</v>
      </c>
    </row>
    <row r="3" spans="1:17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</row>
    <row r="4" spans="1:17" ht="18" customHeight="1" x14ac:dyDescent="0.15">
      <c r="A4" s="6" t="s">
        <v>3</v>
      </c>
      <c r="B4" s="9">
        <v>0.73492778162600403</v>
      </c>
      <c r="C4" s="9">
        <v>0.883142037302726</v>
      </c>
      <c r="D4" s="9">
        <v>0.90982496100349197</v>
      </c>
      <c r="E4" s="9">
        <v>0.97781827828391199</v>
      </c>
      <c r="F4" s="25">
        <v>0.72422183819001695</v>
      </c>
      <c r="G4" s="24">
        <v>0.63063263041065487</v>
      </c>
      <c r="H4" s="24">
        <v>0.6476898075619052</v>
      </c>
      <c r="I4" s="24">
        <v>0.81422157118746619</v>
      </c>
      <c r="J4" s="24">
        <v>0.68921332951061887</v>
      </c>
      <c r="K4" s="24">
        <v>0.94270007971994041</v>
      </c>
      <c r="L4" s="24">
        <v>0.93001567970830368</v>
      </c>
      <c r="M4" s="24">
        <v>0.93989464877596474</v>
      </c>
      <c r="N4" s="24">
        <v>0.95069860828428399</v>
      </c>
      <c r="O4" s="24">
        <v>0.95588710149017697</v>
      </c>
      <c r="P4" s="24">
        <v>0.96756735239036817</v>
      </c>
      <c r="Q4" s="47">
        <f>(B4+C4+D4+E4+F4+G4+H4+I4+J4+K4+L4+M4+N4+O4+P4)/15</f>
        <v>0.84656371369638894</v>
      </c>
    </row>
    <row r="5" spans="1:17" ht="18" customHeight="1" x14ac:dyDescent="0.15">
      <c r="A5" s="6" t="s">
        <v>4</v>
      </c>
      <c r="B5" s="9">
        <v>-0.29787800333906</v>
      </c>
      <c r="C5" s="9">
        <v>1.30801104972376</v>
      </c>
      <c r="D5" s="9">
        <v>-0.34009696534386802</v>
      </c>
      <c r="E5" s="9">
        <v>-0.31286134328851301</v>
      </c>
      <c r="F5" s="25">
        <v>8.52630820758455E-2</v>
      </c>
      <c r="G5" s="24">
        <v>7.2432255244755037E-2</v>
      </c>
      <c r="H5" s="24">
        <v>1.5712887222286479E-2</v>
      </c>
      <c r="I5" s="24">
        <v>0.32464861158724739</v>
      </c>
      <c r="J5" s="24">
        <v>0.24640457943040966</v>
      </c>
      <c r="K5" s="24">
        <v>0.16039584795180109</v>
      </c>
      <c r="L5" s="24">
        <v>0.55515049370729286</v>
      </c>
      <c r="M5" s="24">
        <v>0.37781767404747657</v>
      </c>
      <c r="N5" s="24">
        <v>0.93655382274629106</v>
      </c>
      <c r="O5" s="24">
        <v>0.98247838616714678</v>
      </c>
      <c r="P5" s="24">
        <v>0.19083298221188172</v>
      </c>
      <c r="Q5" s="47">
        <f t="shared" ref="Q5:Q10" si="0">(B5+C5+D5+E5+F5+G5+H5+I5+J5+K5+L5+M5+N5+O5+P5)/15</f>
        <v>0.28699102400965021</v>
      </c>
    </row>
    <row r="6" spans="1:17" ht="18" customHeight="1" x14ac:dyDescent="0.15">
      <c r="A6" s="6" t="s">
        <v>5</v>
      </c>
      <c r="B6" s="9">
        <v>0.75615185462992096</v>
      </c>
      <c r="C6" s="9">
        <v>1.3564559034172301</v>
      </c>
      <c r="D6" s="9">
        <v>0.96360806847429203</v>
      </c>
      <c r="E6" s="9">
        <v>1.50173444778486</v>
      </c>
      <c r="F6" s="25">
        <v>0.28989447905787402</v>
      </c>
      <c r="G6" s="24">
        <v>-0.1345170454545456</v>
      </c>
      <c r="H6" s="24">
        <v>-4.7138661666860419E-2</v>
      </c>
      <c r="I6" s="24">
        <v>0.56813507027768184</v>
      </c>
      <c r="J6" s="24">
        <v>0.35840666098968693</v>
      </c>
      <c r="K6" s="24">
        <v>0.82489293232354965</v>
      </c>
      <c r="L6" s="24">
        <v>0.72863502299082195</v>
      </c>
      <c r="M6" s="24">
        <v>0.77662521887536839</v>
      </c>
      <c r="N6" s="24">
        <v>0.98458222391276762</v>
      </c>
      <c r="O6" s="24">
        <v>0.95518731988472605</v>
      </c>
      <c r="P6" s="24">
        <v>0.71128657006246887</v>
      </c>
      <c r="Q6" s="47">
        <f t="shared" si="0"/>
        <v>0.70626267103732276</v>
      </c>
    </row>
    <row r="7" spans="1:17" ht="18" customHeight="1" x14ac:dyDescent="0.15">
      <c r="A7" s="6" t="s">
        <v>6</v>
      </c>
      <c r="B7" s="9">
        <v>0.54992862154903299</v>
      </c>
      <c r="C7" s="9">
        <v>1.11423163494987</v>
      </c>
      <c r="D7" s="9">
        <v>0.79355958580235797</v>
      </c>
      <c r="E7" s="9">
        <v>0.68829495523472795</v>
      </c>
      <c r="F7" s="25">
        <v>0.27284186264270499</v>
      </c>
      <c r="G7" s="24">
        <v>0.43459353146853147</v>
      </c>
      <c r="H7" s="24">
        <v>-0.10999021055600751</v>
      </c>
      <c r="I7" s="24">
        <v>0.36522968803565309</v>
      </c>
      <c r="J7" s="24">
        <v>0.33600624467783158</v>
      </c>
      <c r="K7" s="24">
        <v>0.48118754385540435</v>
      </c>
      <c r="L7" s="24">
        <v>0.38166596442376372</v>
      </c>
      <c r="M7" s="24">
        <v>0.6506859941928762</v>
      </c>
      <c r="N7" s="24">
        <v>0.69641181691390874</v>
      </c>
      <c r="O7" s="24">
        <v>0.95518731988472605</v>
      </c>
      <c r="P7" s="24">
        <v>0.52045358785058704</v>
      </c>
      <c r="Q7" s="47">
        <f t="shared" si="0"/>
        <v>0.54201920939506454</v>
      </c>
    </row>
    <row r="8" spans="1:17" ht="18" customHeight="1" x14ac:dyDescent="0.15">
      <c r="A8" s="6" t="s">
        <v>7</v>
      </c>
      <c r="B8" s="9">
        <v>0.137482155387258</v>
      </c>
      <c r="C8" s="9">
        <v>1.74401473296501</v>
      </c>
      <c r="D8" s="9">
        <v>1.1903393787035399</v>
      </c>
      <c r="E8" s="9">
        <v>0.40671974627506702</v>
      </c>
      <c r="F8" s="25">
        <v>0.39221017754888898</v>
      </c>
      <c r="G8" s="24">
        <v>0.26903409090909081</v>
      </c>
      <c r="H8" s="24">
        <v>0.1257030977782938</v>
      </c>
      <c r="I8" s="24">
        <v>0.20290538224202964</v>
      </c>
      <c r="J8" s="24">
        <v>0.44800832623710873</v>
      </c>
      <c r="K8" s="24">
        <v>0.98528878027535127</v>
      </c>
      <c r="L8" s="24">
        <v>0.86742264641764488</v>
      </c>
      <c r="M8" s="24">
        <v>0.86058470199702974</v>
      </c>
      <c r="N8" s="24">
        <v>0.88852542157981451</v>
      </c>
      <c r="O8" s="24">
        <v>0.90060518731988448</v>
      </c>
      <c r="P8" s="24">
        <v>0.71128657006246887</v>
      </c>
      <c r="Q8" s="47">
        <f t="shared" si="0"/>
        <v>0.67534202637989871</v>
      </c>
    </row>
    <row r="9" spans="1:17" ht="18" customHeight="1" x14ac:dyDescent="0.15">
      <c r="A9" s="6" t="s">
        <v>8</v>
      </c>
      <c r="B9" s="9">
        <v>-0.16039584795180101</v>
      </c>
      <c r="C9" s="9">
        <v>0.53289339062819696</v>
      </c>
      <c r="D9" s="9">
        <v>-0.113365655114622</v>
      </c>
      <c r="E9" s="9">
        <v>0.21900294030195899</v>
      </c>
      <c r="F9" s="25">
        <v>0.25578924622753602</v>
      </c>
      <c r="G9" s="24">
        <v>0.49667832167832149</v>
      </c>
      <c r="H9" s="24">
        <v>-4.7138661666860419E-2</v>
      </c>
      <c r="I9" s="24">
        <v>0.12174322934521774</v>
      </c>
      <c r="J9" s="24">
        <v>2.2400416311855589E-2</v>
      </c>
      <c r="K9" s="24">
        <v>0.25205061820997343</v>
      </c>
      <c r="L9" s="24">
        <v>0.29492369978199906</v>
      </c>
      <c r="M9" s="24">
        <v>0.41979741560830736</v>
      </c>
      <c r="N9" s="24">
        <v>0.4322556104982882</v>
      </c>
      <c r="O9" s="24">
        <v>0.98247838616714678</v>
      </c>
      <c r="P9" s="24">
        <v>0.39901441735211651</v>
      </c>
      <c r="Q9" s="47">
        <f t="shared" si="0"/>
        <v>0.27387516849184229</v>
      </c>
    </row>
    <row r="10" spans="1:17" ht="18" customHeight="1" x14ac:dyDescent="0.15">
      <c r="A10" s="6" t="s">
        <v>9</v>
      </c>
      <c r="B10" s="9">
        <v>0.66449708437174904</v>
      </c>
      <c r="C10" s="9">
        <v>1.2111213423368099</v>
      </c>
      <c r="D10" s="9">
        <v>-0.226731310229245</v>
      </c>
      <c r="E10" s="9">
        <v>-0.20335987313753301</v>
      </c>
      <c r="F10" s="25">
        <v>0.22168401339719801</v>
      </c>
      <c r="G10" s="24">
        <v>0.24833916083916058</v>
      </c>
      <c r="H10" s="24">
        <v>0.39282218055716867</v>
      </c>
      <c r="I10" s="24">
        <v>0.16232430579362395</v>
      </c>
      <c r="J10" s="24">
        <v>0.4032074936133978</v>
      </c>
      <c r="K10" s="24">
        <v>0.41244646616177505</v>
      </c>
      <c r="L10" s="24">
        <v>0.36431751149541064</v>
      </c>
      <c r="M10" s="24">
        <v>0.10494935390207696</v>
      </c>
      <c r="N10" s="24">
        <v>9.6056802332952732E-2</v>
      </c>
      <c r="O10" s="24">
        <v>0.60040345821325658</v>
      </c>
      <c r="P10" s="24">
        <v>-0.26022679392529424</v>
      </c>
      <c r="Q10" s="47">
        <f t="shared" si="0"/>
        <v>0.27945674638150053</v>
      </c>
    </row>
    <row r="11" spans="1:17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B9" sqref="B9:P11"/>
    </sheetView>
  </sheetViews>
  <sheetFormatPr defaultColWidth="9" defaultRowHeight="13.5" x14ac:dyDescent="0.15"/>
  <sheetData>
    <row r="2" spans="1:18" ht="18" customHeight="1" x14ac:dyDescent="0.15">
      <c r="A2" t="s">
        <v>36</v>
      </c>
    </row>
    <row r="3" spans="1:18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</row>
    <row r="4" spans="1:18" ht="18" customHeight="1" x14ac:dyDescent="0.15">
      <c r="A4" s="6" t="s">
        <v>2</v>
      </c>
      <c r="B4" s="9">
        <v>3.5129250000000001</v>
      </c>
      <c r="C4" s="9">
        <v>2.9291849999999999</v>
      </c>
      <c r="D4" s="9">
        <v>3.5156274999999999</v>
      </c>
      <c r="E4" s="9">
        <v>3.9507300000000001</v>
      </c>
      <c r="F4" s="25">
        <v>1.8887225000000001</v>
      </c>
      <c r="G4" s="18">
        <v>3.6444466666666662</v>
      </c>
      <c r="H4" s="18">
        <v>0.64286999999999994</v>
      </c>
      <c r="I4" s="18">
        <v>2.7670349999999999</v>
      </c>
      <c r="J4" s="18">
        <v>3.5021149999999999</v>
      </c>
      <c r="K4" s="18">
        <v>4.8407533333333328</v>
      </c>
      <c r="L4" s="18">
        <v>4.8641750000000004</v>
      </c>
      <c r="M4" s="18">
        <v>4.334484999999999</v>
      </c>
      <c r="N4" s="18">
        <v>4.8479599999999996</v>
      </c>
      <c r="O4" s="18">
        <v>4.6749999999999998</v>
      </c>
      <c r="P4" s="18">
        <v>5.7343799999999998</v>
      </c>
      <c r="Q4" s="47">
        <f>(B4+C4+D4+E4+F4+G4+H4+I4+J4+K4+L4+M4+N4+O4+P4)/15</f>
        <v>3.7100273333333336</v>
      </c>
    </row>
    <row r="5" spans="1:18" ht="18" customHeight="1" x14ac:dyDescent="0.15">
      <c r="A5" s="6" t="s">
        <v>3</v>
      </c>
      <c r="B5" s="9">
        <v>1.7887299999999999</v>
      </c>
      <c r="C5" s="9">
        <v>1.9562850000000001</v>
      </c>
      <c r="D5" s="9">
        <v>2.2157249999999999</v>
      </c>
      <c r="E5" s="9">
        <v>2.5670500000000001</v>
      </c>
      <c r="F5" s="25">
        <v>1.58334</v>
      </c>
      <c r="G5" s="18">
        <v>3.0318800000000001</v>
      </c>
      <c r="H5" s="18">
        <v>0.50234000000000001</v>
      </c>
      <c r="I5" s="18">
        <v>2.3076099999999999</v>
      </c>
      <c r="J5" s="18">
        <v>2.0751949999999999</v>
      </c>
      <c r="K5" s="18">
        <v>2.5958766666666664</v>
      </c>
      <c r="L5" s="18">
        <v>2.97783</v>
      </c>
      <c r="M5" s="18">
        <v>3.0318799999999997</v>
      </c>
      <c r="N5" s="18">
        <v>3.1291699999999998</v>
      </c>
      <c r="O5" s="18">
        <v>3.2480800000000003</v>
      </c>
      <c r="P5" s="18">
        <v>3.4264450000000002</v>
      </c>
      <c r="Q5" s="47">
        <f t="shared" ref="Q5:Q11" si="0">(B5+C5+D5+E5+F5+G5+H5+I5+J5+K5+L5+M5+N5+O5+P5)/15</f>
        <v>2.4291624444444446</v>
      </c>
      <c r="R5" s="51">
        <f>(Q4-Q5)/Q4</f>
        <v>0.34524405720161511</v>
      </c>
    </row>
    <row r="6" spans="1:18" ht="18" customHeight="1" x14ac:dyDescent="0.15">
      <c r="A6" s="6" t="s">
        <v>4</v>
      </c>
      <c r="B6" s="9">
        <v>1.7779199999999999</v>
      </c>
      <c r="C6" s="9">
        <v>1.5238849999999999</v>
      </c>
      <c r="D6" s="9">
        <v>1.8238624999999999</v>
      </c>
      <c r="E6" s="9">
        <v>2.42652</v>
      </c>
      <c r="F6" s="25">
        <v>1.4833475</v>
      </c>
      <c r="G6" s="18">
        <v>2.75082</v>
      </c>
      <c r="H6" s="18">
        <v>0.48612499999999992</v>
      </c>
      <c r="I6" s="18">
        <v>2.3832800000000001</v>
      </c>
      <c r="J6" s="18">
        <v>2.1400550000000003</v>
      </c>
      <c r="K6" s="18">
        <v>1.8067466666666667</v>
      </c>
      <c r="L6" s="18">
        <v>2.7183900000000003</v>
      </c>
      <c r="M6" s="18">
        <v>2.81568</v>
      </c>
      <c r="N6" s="18">
        <v>2.9291849999999995</v>
      </c>
      <c r="O6" s="18">
        <v>3.0102600000000002</v>
      </c>
      <c r="P6" s="18">
        <v>2.8697300000000001</v>
      </c>
      <c r="Q6" s="47">
        <f t="shared" si="0"/>
        <v>2.1963871111111106</v>
      </c>
      <c r="R6" s="51">
        <f>(Q5-Q6)/Q5</f>
        <v>9.5825346660408414E-2</v>
      </c>
    </row>
    <row r="7" spans="1:18" ht="18" customHeight="1" x14ac:dyDescent="0.15">
      <c r="A7" s="6" t="s">
        <v>5</v>
      </c>
      <c r="B7" s="9">
        <v>2.0481699999999998</v>
      </c>
      <c r="C7" s="9">
        <v>1.7103575</v>
      </c>
      <c r="D7" s="9">
        <v>1.87521</v>
      </c>
      <c r="E7" s="9">
        <v>2.3724699999999999</v>
      </c>
      <c r="F7" s="25">
        <v>1.469835</v>
      </c>
      <c r="G7" s="18">
        <v>2.8228866666666663</v>
      </c>
      <c r="H7" s="18">
        <v>0.44828999999999991</v>
      </c>
      <c r="I7" s="18">
        <v>2.2805849999999999</v>
      </c>
      <c r="J7" s="18">
        <v>1.9725000000000001</v>
      </c>
      <c r="K7" s="18">
        <v>2.3112133333333338</v>
      </c>
      <c r="L7" s="18">
        <v>2.6967699999999999</v>
      </c>
      <c r="M7" s="18">
        <v>2.7886549999999999</v>
      </c>
      <c r="N7" s="18">
        <v>2.9616149999999997</v>
      </c>
      <c r="O7" s="18">
        <v>3.0264749999999996</v>
      </c>
      <c r="P7" s="18">
        <v>3.1237649999999997</v>
      </c>
      <c r="Q7" s="47">
        <f t="shared" si="0"/>
        <v>2.2605865000000001</v>
      </c>
      <c r="R7" s="51">
        <f>(Q5-Q7)/Q5</f>
        <v>6.9396735829660952E-2</v>
      </c>
    </row>
    <row r="8" spans="1:18" ht="18" customHeight="1" x14ac:dyDescent="0.15">
      <c r="A8" s="6" t="s">
        <v>6</v>
      </c>
      <c r="B8" s="9">
        <v>1.9616899999999999</v>
      </c>
      <c r="C8" s="9">
        <v>1.675225</v>
      </c>
      <c r="D8" s="9">
        <v>2.0454675</v>
      </c>
      <c r="E8" s="9">
        <v>2.3508499999999999</v>
      </c>
      <c r="F8" s="25">
        <v>1.5184800000000001</v>
      </c>
      <c r="G8" s="18">
        <v>2.7147866666666665</v>
      </c>
      <c r="H8" s="18">
        <v>0.44828999999999991</v>
      </c>
      <c r="I8" s="18">
        <v>2.3670650000000002</v>
      </c>
      <c r="J8" s="18">
        <v>1.9508800000000002</v>
      </c>
      <c r="K8" s="18">
        <v>2.2751799999999998</v>
      </c>
      <c r="L8" s="18">
        <v>2.5670500000000001</v>
      </c>
      <c r="M8" s="18">
        <v>2.7075800000000001</v>
      </c>
      <c r="N8" s="18">
        <v>2.8048700000000002</v>
      </c>
      <c r="O8" s="18">
        <v>2.8535150000000002</v>
      </c>
      <c r="P8" s="18">
        <v>2.9345900000000005</v>
      </c>
      <c r="Q8" s="47">
        <f t="shared" si="0"/>
        <v>2.2117012777777778</v>
      </c>
      <c r="R8" s="51">
        <f>(Q5-Q8)/Q5</f>
        <v>8.9521047538012932E-2</v>
      </c>
    </row>
    <row r="9" spans="1:18" ht="18" customHeight="1" x14ac:dyDescent="0.15">
      <c r="A9" s="6" t="s">
        <v>7</v>
      </c>
      <c r="B9" s="9">
        <v>1.6590100000000001</v>
      </c>
      <c r="C9" s="9">
        <v>1.6076625</v>
      </c>
      <c r="D9" s="9">
        <v>1.7617050000000001</v>
      </c>
      <c r="E9" s="9">
        <v>2.0373600000000001</v>
      </c>
      <c r="F9" s="25">
        <v>1.4725375000000001</v>
      </c>
      <c r="G9" s="18">
        <v>2.7868533333333336</v>
      </c>
      <c r="H9" s="18">
        <v>0.49693499999999996</v>
      </c>
      <c r="I9" s="18">
        <v>2.3238250000000003</v>
      </c>
      <c r="J9" s="18">
        <v>1.8806149999999999</v>
      </c>
      <c r="K9" s="18">
        <v>2.3076099999999999</v>
      </c>
      <c r="L9" s="18">
        <v>2.680555</v>
      </c>
      <c r="M9" s="18">
        <v>2.7886549999999999</v>
      </c>
      <c r="N9" s="18">
        <v>2.8697300000000001</v>
      </c>
      <c r="O9" s="18">
        <v>2.9508049999999999</v>
      </c>
      <c r="P9" s="18">
        <v>3.0480949999999996</v>
      </c>
      <c r="Q9" s="47">
        <f t="shared" si="0"/>
        <v>2.1781302222222219</v>
      </c>
      <c r="R9" s="51">
        <f>(Q5-Q9)/Q5</f>
        <v>0.10334106012396979</v>
      </c>
    </row>
    <row r="10" spans="1:18" ht="18" customHeight="1" x14ac:dyDescent="0.15">
      <c r="A10" s="6" t="s">
        <v>8</v>
      </c>
      <c r="B10" s="9">
        <v>1.7400850000000001</v>
      </c>
      <c r="C10" s="9">
        <v>1.4319999999999999</v>
      </c>
      <c r="D10" s="9">
        <v>1.6590100000000001</v>
      </c>
      <c r="E10" s="9">
        <v>2.1832950000000002</v>
      </c>
      <c r="F10" s="25">
        <v>1.38876</v>
      </c>
      <c r="G10" s="18">
        <v>2.6066866666666666</v>
      </c>
      <c r="H10" s="18">
        <v>0.51315</v>
      </c>
      <c r="I10" s="18">
        <v>2.3238250000000003</v>
      </c>
      <c r="J10" s="18">
        <v>1.9508800000000002</v>
      </c>
      <c r="K10" s="18">
        <v>2.2139233333333337</v>
      </c>
      <c r="L10" s="18">
        <v>2.5238100000000001</v>
      </c>
      <c r="M10" s="18">
        <v>2.723795</v>
      </c>
      <c r="N10" s="18">
        <v>2.81568</v>
      </c>
      <c r="O10" s="18">
        <v>2.8967550000000002</v>
      </c>
      <c r="P10" s="18">
        <v>2.9237800000000003</v>
      </c>
      <c r="Q10" s="47">
        <f t="shared" si="0"/>
        <v>2.1263623333333332</v>
      </c>
      <c r="R10" s="51">
        <f>(Q5-Q10)/Q5</f>
        <v>0.12465206343183134</v>
      </c>
    </row>
    <row r="11" spans="1:18" ht="18" customHeight="1" x14ac:dyDescent="0.15">
      <c r="A11" s="6" t="s">
        <v>9</v>
      </c>
      <c r="B11" s="9">
        <v>1.5346949999999999</v>
      </c>
      <c r="C11" s="9">
        <v>1.6968449999999999</v>
      </c>
      <c r="D11" s="9">
        <v>1.7427874999999999</v>
      </c>
      <c r="E11" s="9">
        <v>2.4427349999999999</v>
      </c>
      <c r="F11" s="25">
        <v>1.4617275000000001</v>
      </c>
      <c r="G11" s="18">
        <v>2.8300933333333336</v>
      </c>
      <c r="H11" s="18">
        <v>0.46450499999999995</v>
      </c>
      <c r="I11" s="18">
        <v>2.3454450000000002</v>
      </c>
      <c r="J11" s="18">
        <v>1.9454750000000001</v>
      </c>
      <c r="K11" s="18">
        <v>2.3112133333333338</v>
      </c>
      <c r="L11" s="18">
        <v>2.6156949999999997</v>
      </c>
      <c r="M11" s="18">
        <v>2.8210850000000001</v>
      </c>
      <c r="N11" s="18">
        <v>2.8751350000000002</v>
      </c>
      <c r="O11" s="18">
        <v>3.0048549999999996</v>
      </c>
      <c r="P11" s="18">
        <v>3.0751199999999996</v>
      </c>
      <c r="Q11" s="47">
        <f t="shared" si="0"/>
        <v>2.2111607777777778</v>
      </c>
      <c r="R11" s="51">
        <f>(Q5-Q11)/Q5</f>
        <v>8.9743552212921018E-2</v>
      </c>
    </row>
    <row r="12" spans="1:18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workbookViewId="0">
      <selection activeCell="B8" sqref="B8:P10"/>
    </sheetView>
  </sheetViews>
  <sheetFormatPr defaultColWidth="9" defaultRowHeight="13.5" x14ac:dyDescent="0.15"/>
  <sheetData>
    <row r="2" spans="1:17" ht="18" customHeight="1" x14ac:dyDescent="0.15">
      <c r="A2" t="s">
        <v>36</v>
      </c>
    </row>
    <row r="3" spans="1:17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20">
        <v>42752</v>
      </c>
      <c r="M3" s="20">
        <v>42753</v>
      </c>
      <c r="N3" s="20">
        <v>42754</v>
      </c>
      <c r="O3" s="20">
        <v>42755</v>
      </c>
      <c r="P3" s="20">
        <v>42756</v>
      </c>
    </row>
    <row r="4" spans="1:17" ht="18" customHeight="1" x14ac:dyDescent="0.15">
      <c r="A4" s="6" t="s">
        <v>3</v>
      </c>
      <c r="B4" s="9">
        <v>0.53398058252427205</v>
      </c>
      <c r="C4" s="9">
        <v>0.33214016868173202</v>
      </c>
      <c r="D4" s="9">
        <v>0.36974978151126597</v>
      </c>
      <c r="E4" s="9">
        <v>0.35023400738597699</v>
      </c>
      <c r="F4" s="25">
        <v>0.16168733098695001</v>
      </c>
      <c r="G4" s="18">
        <v>0.16808221458401534</v>
      </c>
      <c r="H4" s="18">
        <v>0.21859785026521683</v>
      </c>
      <c r="I4" s="18">
        <v>0.16603512423948377</v>
      </c>
      <c r="J4" s="18">
        <v>0.40744521524849986</v>
      </c>
      <c r="K4" s="18">
        <v>0.46374531236873601</v>
      </c>
      <c r="L4" s="18">
        <v>0.38780368716174896</v>
      </c>
      <c r="M4" s="18">
        <v>0.30052128453553295</v>
      </c>
      <c r="N4" s="18">
        <v>0.3545388163268674</v>
      </c>
      <c r="O4" s="18">
        <v>0.30522352941176462</v>
      </c>
      <c r="P4" s="18">
        <v>0.40247332754369253</v>
      </c>
      <c r="Q4" s="47">
        <f>(B4+C4+D4+E4+F4+G4+H4+I4+J4+K4+L4+M4+N4+O4+P4)/15</f>
        <v>0.32815054885171702</v>
      </c>
    </row>
    <row r="5" spans="1:17" ht="18" customHeight="1" x14ac:dyDescent="0.15">
      <c r="A5" s="6" t="s">
        <v>4</v>
      </c>
      <c r="B5" s="9">
        <v>0.29772727272727201</v>
      </c>
      <c r="C5" s="9">
        <v>0.22103118921834</v>
      </c>
      <c r="D5" s="9">
        <v>0.17685520540680799</v>
      </c>
      <c r="E5" s="9">
        <v>5.47437720340469E-2</v>
      </c>
      <c r="F5" s="25">
        <v>6.3152891987823298E-2</v>
      </c>
      <c r="G5" s="18">
        <v>9.2701558109160018E-2</v>
      </c>
      <c r="H5" s="18">
        <v>3.2278934586137058E-2</v>
      </c>
      <c r="I5" s="18">
        <v>-3.2791502896936713E-2</v>
      </c>
      <c r="J5" s="18">
        <v>-3.1254894118384231E-2</v>
      </c>
      <c r="K5" s="18">
        <v>0.30399364119764283</v>
      </c>
      <c r="L5" s="18">
        <v>8.7123845216147217E-2</v>
      </c>
      <c r="M5" s="18">
        <v>7.1308890853199913E-2</v>
      </c>
      <c r="N5" s="18">
        <v>6.3909918604614105E-2</v>
      </c>
      <c r="O5" s="18">
        <v>7.3218639934977015E-2</v>
      </c>
      <c r="P5" s="18">
        <v>0.16247597728841409</v>
      </c>
      <c r="Q5" s="47">
        <f t="shared" ref="Q5:Q10" si="0">(B5+C5+D5+E5+F5+G5+H5+I5+J5+K5+L5+M5+N5+O5+P5)/15</f>
        <v>0.10909835600995078</v>
      </c>
    </row>
    <row r="6" spans="1:17" ht="18" customHeight="1" x14ac:dyDescent="0.15">
      <c r="A6" s="6" t="s">
        <v>5</v>
      </c>
      <c r="B6" s="9">
        <v>0.921969696969696</v>
      </c>
      <c r="C6" s="9">
        <v>0.12571148886793099</v>
      </c>
      <c r="D6" s="9">
        <v>0.15368107504315701</v>
      </c>
      <c r="E6" s="9">
        <v>7.5799068970218597E-2</v>
      </c>
      <c r="F6" s="25">
        <v>7.1687066580772299E-2</v>
      </c>
      <c r="G6" s="18">
        <v>6.8931927824760153E-2</v>
      </c>
      <c r="H6" s="18">
        <v>0.10759644862045646</v>
      </c>
      <c r="I6" s="18">
        <v>1.1711251034620269E-2</v>
      </c>
      <c r="J6" s="18">
        <v>4.9486915687441305E-2</v>
      </c>
      <c r="K6" s="18">
        <v>0.10965980664207184</v>
      </c>
      <c r="L6" s="18">
        <v>9.4384165650826302E-2</v>
      </c>
      <c r="M6" s="18">
        <v>8.0222502209849944E-2</v>
      </c>
      <c r="N6" s="18">
        <v>5.3546148020082042E-2</v>
      </c>
      <c r="O6" s="18">
        <v>6.822645993941058E-2</v>
      </c>
      <c r="P6" s="18">
        <v>8.8336453671370913E-2</v>
      </c>
      <c r="Q6" s="47">
        <f t="shared" si="0"/>
        <v>0.13873003171551099</v>
      </c>
    </row>
    <row r="7" spans="1:17" ht="18" customHeight="1" x14ac:dyDescent="0.15">
      <c r="A7" s="6" t="s">
        <v>6</v>
      </c>
      <c r="B7" s="9">
        <v>0.80492424242424299</v>
      </c>
      <c r="C7" s="9">
        <v>0.14367027299192101</v>
      </c>
      <c r="D7" s="9">
        <v>7.6840537521578697E-2</v>
      </c>
      <c r="E7" s="9">
        <v>8.4221187744687398E-2</v>
      </c>
      <c r="F7" s="25">
        <v>4.0964038046155497E-2</v>
      </c>
      <c r="G7" s="18">
        <v>0.1045863732513601</v>
      </c>
      <c r="H7" s="18">
        <v>0.10759644862045646</v>
      </c>
      <c r="I7" s="18">
        <v>-2.5764752276164628E-2</v>
      </c>
      <c r="J7" s="18">
        <v>5.9905213726902648E-2</v>
      </c>
      <c r="K7" s="18">
        <v>0.12354079482461287</v>
      </c>
      <c r="L7" s="18">
        <v>0.13794608825889992</v>
      </c>
      <c r="M7" s="18">
        <v>0.10696333627979987</v>
      </c>
      <c r="N7" s="18">
        <v>0.10363770584531988</v>
      </c>
      <c r="O7" s="18">
        <v>0.12147637989212089</v>
      </c>
      <c r="P7" s="18">
        <v>0.14354673721597741</v>
      </c>
      <c r="Q7" s="47">
        <f t="shared" si="0"/>
        <v>0.14227030695785808</v>
      </c>
    </row>
    <row r="8" spans="1:17" ht="18" customHeight="1" x14ac:dyDescent="0.15">
      <c r="A8" s="6" t="s">
        <v>7</v>
      </c>
      <c r="B8" s="9">
        <v>0.57083333333332997</v>
      </c>
      <c r="C8" s="9">
        <v>0.17820639630728699</v>
      </c>
      <c r="D8" s="9">
        <v>0.20490810005754301</v>
      </c>
      <c r="E8" s="9">
        <v>0.20634190997448401</v>
      </c>
      <c r="F8" s="25">
        <v>6.9980231662182396E-2</v>
      </c>
      <c r="G8" s="18">
        <v>8.081674296695994E-2</v>
      </c>
      <c r="H8" s="18">
        <v>1.0759644862045723E-2</v>
      </c>
      <c r="I8" s="18">
        <v>-7.0267506207722765E-3</v>
      </c>
      <c r="J8" s="18">
        <v>9.376468235515216E-2</v>
      </c>
      <c r="K8" s="18">
        <v>0.11104790546032611</v>
      </c>
      <c r="L8" s="18">
        <v>9.982940597683547E-2</v>
      </c>
      <c r="M8" s="18">
        <v>8.0222502209849944E-2</v>
      </c>
      <c r="N8" s="18">
        <v>8.2910164676255907E-2</v>
      </c>
      <c r="O8" s="18">
        <v>9.1523299918721324E-2</v>
      </c>
      <c r="P8" s="18">
        <v>0.11042056708921363</v>
      </c>
      <c r="Q8" s="47">
        <f t="shared" si="0"/>
        <v>0.13230254241529429</v>
      </c>
    </row>
    <row r="9" spans="1:17" ht="18" customHeight="1" x14ac:dyDescent="0.15">
      <c r="A9" s="6" t="s">
        <v>8</v>
      </c>
      <c r="B9" s="9">
        <v>0.68787878787878698</v>
      </c>
      <c r="C9" s="9">
        <v>0.26800031692723703</v>
      </c>
      <c r="D9" s="9">
        <v>0.25125636078484498</v>
      </c>
      <c r="E9" s="9">
        <v>0.14949260824682001</v>
      </c>
      <c r="F9" s="25">
        <v>0.122892114138467</v>
      </c>
      <c r="G9" s="18">
        <v>0.14024081867796004</v>
      </c>
      <c r="H9" s="18">
        <v>-2.1519289724091225E-2</v>
      </c>
      <c r="I9" s="18">
        <v>-7.0267506207722765E-3</v>
      </c>
      <c r="J9" s="18">
        <v>5.9905213726902648E-2</v>
      </c>
      <c r="K9" s="18">
        <v>0.14713847473493197</v>
      </c>
      <c r="L9" s="18">
        <v>0.15246672912825779</v>
      </c>
      <c r="M9" s="18">
        <v>0.10161516946580991</v>
      </c>
      <c r="N9" s="18">
        <v>0.10018311565047595</v>
      </c>
      <c r="O9" s="18">
        <v>0.10816389990394328</v>
      </c>
      <c r="P9" s="18">
        <v>0.14670161056138356</v>
      </c>
      <c r="Q9" s="47">
        <f t="shared" si="0"/>
        <v>0.16049261196539716</v>
      </c>
    </row>
    <row r="10" spans="1:17" ht="18" customHeight="1" x14ac:dyDescent="0.15">
      <c r="A10" s="6" t="s">
        <v>9</v>
      </c>
      <c r="B10" s="9">
        <v>0.76590909090909298</v>
      </c>
      <c r="C10" s="9">
        <v>0.13261871353100399</v>
      </c>
      <c r="D10" s="9">
        <v>0.21344593755994101</v>
      </c>
      <c r="E10" s="9">
        <v>4.8427182953195397E-2</v>
      </c>
      <c r="F10" s="25">
        <v>7.6807571336541799E-2</v>
      </c>
      <c r="G10" s="18">
        <v>6.6554964796319963E-2</v>
      </c>
      <c r="H10" s="18">
        <v>7.5317514034319508E-2</v>
      </c>
      <c r="I10" s="18">
        <v>-1.6395751448468453E-2</v>
      </c>
      <c r="J10" s="18">
        <v>6.2509788236768032E-2</v>
      </c>
      <c r="K10" s="18">
        <v>0.10965980664207184</v>
      </c>
      <c r="L10" s="18">
        <v>0.12161036728087242</v>
      </c>
      <c r="M10" s="18">
        <v>6.9526168581869871E-2</v>
      </c>
      <c r="N10" s="18">
        <v>8.1182869578833874E-2</v>
      </c>
      <c r="O10" s="18">
        <v>7.4882699933499386E-2</v>
      </c>
      <c r="P10" s="18">
        <v>0.10253338372569837</v>
      </c>
      <c r="Q10" s="47">
        <f t="shared" si="0"/>
        <v>0.13230602051010396</v>
      </c>
    </row>
    <row r="11" spans="1:17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B9" sqref="B9:K11"/>
    </sheetView>
  </sheetViews>
  <sheetFormatPr defaultColWidth="9" defaultRowHeight="13.5" x14ac:dyDescent="0.15"/>
  <sheetData>
    <row r="2" spans="1:16" ht="18" customHeight="1" x14ac:dyDescent="0.15">
      <c r="A2" t="s">
        <v>35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42"/>
      <c r="M3" s="42"/>
      <c r="N3" s="42"/>
      <c r="O3" s="42"/>
      <c r="P3" s="42"/>
    </row>
    <row r="4" spans="1:16" ht="18" customHeight="1" x14ac:dyDescent="0.15">
      <c r="A4" s="6" t="s">
        <v>2</v>
      </c>
      <c r="B4" s="9">
        <v>73.443671044204933</v>
      </c>
      <c r="C4" s="9">
        <v>62.33481182316627</v>
      </c>
      <c r="D4" s="9">
        <v>66.871604481158798</v>
      </c>
      <c r="E4" s="9">
        <v>39.090703337402928</v>
      </c>
      <c r="F4" s="25">
        <v>57.007262200232297</v>
      </c>
      <c r="G4" s="18">
        <v>45.906542974987126</v>
      </c>
      <c r="H4" s="18">
        <v>33.893978213299327</v>
      </c>
      <c r="I4" s="18">
        <v>33.545094184299117</v>
      </c>
      <c r="J4" s="6">
        <v>64.661198419468107</v>
      </c>
      <c r="K4" s="18">
        <v>79.313093631206996</v>
      </c>
      <c r="L4" s="47">
        <f>(B4+C4+D4+E4+F4+G4+H4+I4+J4+K4)/15</f>
        <v>37.071197353961722</v>
      </c>
      <c r="N4" s="43"/>
      <c r="O4" s="43"/>
      <c r="P4" s="43"/>
    </row>
    <row r="5" spans="1:16" ht="18" customHeight="1" x14ac:dyDescent="0.15">
      <c r="A5" s="6" t="s">
        <v>3</v>
      </c>
      <c r="B5" s="9">
        <v>26.971451386980892</v>
      </c>
      <c r="C5" s="9">
        <v>26.714137127501033</v>
      </c>
      <c r="D5" s="9">
        <v>24.385418050583542</v>
      </c>
      <c r="E5" s="9">
        <v>18.032884674227237</v>
      </c>
      <c r="F5" s="25">
        <v>21.358700385529183</v>
      </c>
      <c r="G5" s="18">
        <v>15.632527369805848</v>
      </c>
      <c r="H5" s="18">
        <v>15.94619749529585</v>
      </c>
      <c r="I5" s="18">
        <v>13.476151741435372</v>
      </c>
      <c r="J5" s="6">
        <v>34.6525488981435</v>
      </c>
      <c r="K5" s="18">
        <v>42.261892734066315</v>
      </c>
      <c r="L5" s="47">
        <f t="shared" ref="L5:L11" si="0">(B5+C5+D5+E5+F5+G5+H5+I5+J5+K5)/15</f>
        <v>15.962127324237915</v>
      </c>
      <c r="M5" s="51">
        <f>(L4-L5)/L4</f>
        <v>0.56941969875348319</v>
      </c>
      <c r="N5" s="43">
        <v>0.57220727434560181</v>
      </c>
      <c r="O5" s="43"/>
      <c r="P5" s="43"/>
    </row>
    <row r="6" spans="1:16" ht="18" customHeight="1" x14ac:dyDescent="0.15">
      <c r="A6" s="6" t="s">
        <v>4</v>
      </c>
      <c r="B6" s="9">
        <v>21.409154641964601</v>
      </c>
      <c r="C6" s="9">
        <v>21.456027404718402</v>
      </c>
      <c r="D6" s="9">
        <v>19.462465736717199</v>
      </c>
      <c r="E6" s="9">
        <v>16.9434621805242</v>
      </c>
      <c r="F6" s="25">
        <v>19.121847784489798</v>
      </c>
      <c r="G6" s="18">
        <v>12.4545055256549</v>
      </c>
      <c r="H6" s="18">
        <v>13.9636506148242</v>
      </c>
      <c r="I6" s="18">
        <v>10.925860935034899</v>
      </c>
      <c r="J6" s="6">
        <v>25.112626962831602</v>
      </c>
      <c r="K6" s="18">
        <v>31.451730998595998</v>
      </c>
      <c r="L6" s="47">
        <f t="shared" si="0"/>
        <v>12.820088852357053</v>
      </c>
      <c r="M6" s="51">
        <f>(L5-L6)/L5</f>
        <v>0.1968433409943918</v>
      </c>
      <c r="N6" s="43">
        <v>0.50739847225438695</v>
      </c>
      <c r="O6" s="43"/>
      <c r="P6" s="43"/>
    </row>
    <row r="7" spans="1:16" ht="18" customHeight="1" x14ac:dyDescent="0.15">
      <c r="A7" s="6" t="s">
        <v>5</v>
      </c>
      <c r="B7" s="9">
        <v>8.5442564210526992</v>
      </c>
      <c r="C7" s="9">
        <v>11.008216821901399</v>
      </c>
      <c r="D7" s="9">
        <v>9.7582791514957261</v>
      </c>
      <c r="E7" s="9">
        <v>7.8243647935423031</v>
      </c>
      <c r="F7" s="25">
        <v>6.4159633540614998</v>
      </c>
      <c r="G7" s="18">
        <v>4.9365372220842216</v>
      </c>
      <c r="H7" s="18">
        <v>5.6922465162212399</v>
      </c>
      <c r="I7" s="18">
        <v>5.5430052418641003</v>
      </c>
      <c r="J7" s="6">
        <v>9.9402837367382713</v>
      </c>
      <c r="K7" s="18">
        <v>8.264473929831194</v>
      </c>
      <c r="L7" s="47">
        <f t="shared" si="0"/>
        <v>5.1951751459195101</v>
      </c>
      <c r="M7" s="51">
        <f>(L5-L7)/L5</f>
        <v>0.67453115487740634</v>
      </c>
      <c r="N7" s="43">
        <v>0.56422964407199827</v>
      </c>
      <c r="O7" s="43"/>
      <c r="P7" s="43"/>
    </row>
    <row r="8" spans="1:16" ht="18" customHeight="1" x14ac:dyDescent="0.15">
      <c r="A8" s="6" t="s">
        <v>6</v>
      </c>
      <c r="B8" s="9">
        <v>18.235162674487412</v>
      </c>
      <c r="C8" s="9">
        <v>18.663649979394599</v>
      </c>
      <c r="D8" s="9">
        <v>17.452825241054999</v>
      </c>
      <c r="E8" s="9">
        <v>14.9457544314442</v>
      </c>
      <c r="F8" s="25">
        <v>15.6110794873671</v>
      </c>
      <c r="G8" s="18">
        <v>10.0115076121791</v>
      </c>
      <c r="H8" s="18">
        <v>11.5412157638021</v>
      </c>
      <c r="I8" s="18">
        <v>11.4435599559108</v>
      </c>
      <c r="J8" s="6">
        <v>19.8657541857031</v>
      </c>
      <c r="K8" s="18">
        <v>29.181173482125999</v>
      </c>
      <c r="L8" s="47">
        <f t="shared" si="0"/>
        <v>11.130112187564627</v>
      </c>
      <c r="M8" s="51">
        <f>(L5-L8)/L5</f>
        <v>0.30271749112889529</v>
      </c>
      <c r="N8" s="43">
        <v>0.42974603727391719</v>
      </c>
      <c r="O8" s="43"/>
      <c r="P8" s="43"/>
    </row>
    <row r="9" spans="1:16" ht="18" customHeight="1" x14ac:dyDescent="0.15">
      <c r="A9" s="6" t="s">
        <v>7</v>
      </c>
      <c r="B9" s="9">
        <v>15.9679418803441</v>
      </c>
      <c r="C9" s="9">
        <v>19.423057941289301</v>
      </c>
      <c r="D9" s="9">
        <v>20.537633272408598</v>
      </c>
      <c r="E9" s="9">
        <v>13.308767220620901</v>
      </c>
      <c r="F9" s="25">
        <v>14.551542381231799</v>
      </c>
      <c r="G9" s="18">
        <v>9.0076479589742995</v>
      </c>
      <c r="H9" s="18">
        <v>12.7934532212987</v>
      </c>
      <c r="I9" s="18">
        <v>13.116758137717605</v>
      </c>
      <c r="J9" s="6">
        <v>23.339540480399702</v>
      </c>
      <c r="K9" s="18">
        <v>27.996903788718502</v>
      </c>
      <c r="L9" s="47">
        <f t="shared" si="0"/>
        <v>11.336216418866901</v>
      </c>
      <c r="M9" s="51">
        <f>(L5-L9)/L5</f>
        <v>0.28980541323879405</v>
      </c>
      <c r="N9" s="43">
        <v>0.50778189283714636</v>
      </c>
      <c r="O9" s="43"/>
      <c r="P9" s="43"/>
    </row>
    <row r="10" spans="1:16" ht="18" customHeight="1" x14ac:dyDescent="0.15">
      <c r="A10" s="6" t="s">
        <v>8</v>
      </c>
      <c r="B10" s="9">
        <v>11.1971835467064</v>
      </c>
      <c r="C10" s="9">
        <v>13.892991642157201</v>
      </c>
      <c r="D10" s="9">
        <v>8.2859641964526656</v>
      </c>
      <c r="E10" s="9">
        <v>7.8980540000853923</v>
      </c>
      <c r="F10" s="25">
        <v>7.3266067377359452</v>
      </c>
      <c r="G10" s="18">
        <v>6.6603237082808597</v>
      </c>
      <c r="H10" s="18">
        <v>8.5261417641725696</v>
      </c>
      <c r="I10" s="18">
        <v>9.2352889102240994</v>
      </c>
      <c r="J10" s="6">
        <v>10.598430099746155</v>
      </c>
      <c r="K10" s="18">
        <v>10.980303995466828</v>
      </c>
      <c r="L10" s="47">
        <f t="shared" si="0"/>
        <v>6.3067525734018739</v>
      </c>
      <c r="M10" s="51">
        <f>(L5-L10)/L5</f>
        <v>0.60489272856348564</v>
      </c>
      <c r="N10" s="43">
        <v>0.53089923831917196</v>
      </c>
      <c r="O10" s="43"/>
      <c r="P10" s="43"/>
    </row>
    <row r="11" spans="1:16" ht="18" customHeight="1" x14ac:dyDescent="0.15">
      <c r="A11" s="6" t="s">
        <v>9</v>
      </c>
      <c r="B11" s="9">
        <v>14.6154049503326</v>
      </c>
      <c r="C11" s="9">
        <v>18.378672560173001</v>
      </c>
      <c r="D11" s="9">
        <v>17.6336385749591</v>
      </c>
      <c r="E11" s="9">
        <v>12.224066353895235</v>
      </c>
      <c r="F11" s="25">
        <v>14.0688365194356</v>
      </c>
      <c r="G11" s="18">
        <v>12.7784949866523</v>
      </c>
      <c r="H11" s="18">
        <v>11.0455927832878</v>
      </c>
      <c r="I11" s="18">
        <v>13.178415396692765</v>
      </c>
      <c r="J11" s="6">
        <v>25.354820182887799</v>
      </c>
      <c r="K11" s="18">
        <v>36.008925174959501</v>
      </c>
      <c r="L11" s="47">
        <f t="shared" si="0"/>
        <v>11.685791165551713</v>
      </c>
      <c r="M11" s="51">
        <f>(L5-L11)/L5</f>
        <v>0.26790515272940718</v>
      </c>
      <c r="N11" s="43">
        <v>0.45162869118309229</v>
      </c>
      <c r="O11" s="43"/>
      <c r="P11" s="43"/>
    </row>
    <row r="12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B8" sqref="B8:K10"/>
    </sheetView>
  </sheetViews>
  <sheetFormatPr defaultColWidth="9" defaultRowHeight="13.5" x14ac:dyDescent="0.15"/>
  <sheetData>
    <row r="2" spans="1:16" ht="18" customHeight="1" x14ac:dyDescent="0.15">
      <c r="A2" t="s">
        <v>35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40">
        <v>42750</v>
      </c>
      <c r="K3" s="20">
        <v>42751</v>
      </c>
      <c r="L3" s="42"/>
      <c r="M3" s="42"/>
      <c r="N3" s="42"/>
      <c r="O3" s="42"/>
      <c r="P3" s="42"/>
    </row>
    <row r="4" spans="1:16" ht="18" customHeight="1" x14ac:dyDescent="0.15">
      <c r="A4" s="6" t="s">
        <v>3</v>
      </c>
      <c r="B4" s="9">
        <v>0.63276003223276966</v>
      </c>
      <c r="C4" s="9">
        <v>0.57144112019966153</v>
      </c>
      <c r="D4" s="9">
        <v>0.63533971945515111</v>
      </c>
      <c r="E4" s="9">
        <v>0.53869121978746959</v>
      </c>
      <c r="F4" s="25">
        <v>0.62533369326685284</v>
      </c>
      <c r="G4" s="18">
        <v>0.65947060360603782</v>
      </c>
      <c r="H4" s="18">
        <v>0.52952712145667002</v>
      </c>
      <c r="I4" s="18">
        <v>0.5982675837069813</v>
      </c>
      <c r="J4" s="41">
        <v>0.46409052499542974</v>
      </c>
      <c r="K4" s="18">
        <v>0.46715112474899478</v>
      </c>
      <c r="L4" s="48">
        <f>(+B4+C4+D4+E4+F4+G4+H4+I4+J4+K4)/10</f>
        <v>0.57220727434560181</v>
      </c>
      <c r="M4" s="43"/>
      <c r="N4" s="43"/>
      <c r="O4" s="43"/>
      <c r="P4" s="43"/>
    </row>
    <row r="5" spans="1:16" ht="18" customHeight="1" x14ac:dyDescent="0.15">
      <c r="A5" s="6" t="s">
        <v>4</v>
      </c>
      <c r="B5" s="9">
        <v>0.20622904808531026</v>
      </c>
      <c r="C5" s="9">
        <v>0.19682873145730909</v>
      </c>
      <c r="D5" s="9">
        <v>0.20188098902608467</v>
      </c>
      <c r="E5" s="9">
        <v>6.0413101585463425E-2</v>
      </c>
      <c r="F5" s="25">
        <v>0.10472793572004424</v>
      </c>
      <c r="G5" s="18">
        <v>0.2032954600987478</v>
      </c>
      <c r="H5" s="18">
        <v>0.12432724986985169</v>
      </c>
      <c r="I5" s="18">
        <v>0.1892447380626508</v>
      </c>
      <c r="J5" s="41">
        <v>0.27530217079710972</v>
      </c>
      <c r="K5" s="18">
        <v>0.25578981527148925</v>
      </c>
      <c r="L5" s="48">
        <f t="shared" ref="L5:L10" si="0">(+B5+C5+D5+E5+F5+G5+H5+I5+J5+K5)/10</f>
        <v>0.18180392399740608</v>
      </c>
      <c r="M5" s="43"/>
      <c r="N5" s="43"/>
      <c r="O5" s="43"/>
      <c r="P5" s="43"/>
    </row>
    <row r="6" spans="1:16" ht="18" customHeight="1" x14ac:dyDescent="0.15">
      <c r="A6" s="6" t="s">
        <v>5</v>
      </c>
      <c r="B6" s="9">
        <v>0.68321109982323736</v>
      </c>
      <c r="C6" s="9">
        <v>0.58792542056060182</v>
      </c>
      <c r="D6" s="9">
        <v>0.59983137745460091</v>
      </c>
      <c r="E6" s="9">
        <v>0.56610575984412759</v>
      </c>
      <c r="F6" s="25">
        <v>0.69960890699097011</v>
      </c>
      <c r="G6" s="18">
        <v>0.68421374833994408</v>
      </c>
      <c r="H6" s="18">
        <v>0.64303423948559135</v>
      </c>
      <c r="I6" s="18">
        <v>0.58868040756613627</v>
      </c>
      <c r="J6" s="41">
        <v>0.71314422595704585</v>
      </c>
      <c r="K6" s="18">
        <v>0.80444619501933967</v>
      </c>
      <c r="L6" s="48">
        <f t="shared" si="0"/>
        <v>0.65702013810415949</v>
      </c>
      <c r="M6" s="43"/>
      <c r="N6" s="43"/>
      <c r="O6" s="43"/>
      <c r="P6" s="43"/>
    </row>
    <row r="7" spans="1:16" ht="18" customHeight="1" x14ac:dyDescent="0.15">
      <c r="A7" s="6" t="s">
        <v>6</v>
      </c>
      <c r="B7" s="9">
        <v>0.32390873546799498</v>
      </c>
      <c r="C7" s="9">
        <v>0.3013568100546587</v>
      </c>
      <c r="D7" s="9">
        <v>0.28429255529464448</v>
      </c>
      <c r="E7" s="9">
        <v>0.17119447601166057</v>
      </c>
      <c r="F7" s="25">
        <v>0.2690997483187777</v>
      </c>
      <c r="G7" s="18">
        <v>0.3595720400582007</v>
      </c>
      <c r="H7" s="18">
        <v>0.27624025933412816</v>
      </c>
      <c r="I7" s="18">
        <v>0.15082879923909764</v>
      </c>
      <c r="J7" s="41">
        <v>0.42671593238073746</v>
      </c>
      <c r="K7" s="18">
        <v>0.30951569855734967</v>
      </c>
      <c r="L7" s="48">
        <f t="shared" si="0"/>
        <v>0.287272505471725</v>
      </c>
      <c r="M7" s="43"/>
      <c r="N7" s="43"/>
      <c r="O7" s="43"/>
      <c r="P7" s="43"/>
    </row>
    <row r="8" spans="1:16" ht="18" customHeight="1" x14ac:dyDescent="0.15">
      <c r="A8" s="6" t="s">
        <v>7</v>
      </c>
      <c r="B8" s="9">
        <v>0.40796875736350552</v>
      </c>
      <c r="C8" s="9">
        <v>0.27292961593380033</v>
      </c>
      <c r="D8" s="9">
        <v>0.15779039630132019</v>
      </c>
      <c r="E8" s="9">
        <v>0.26197236542848235</v>
      </c>
      <c r="F8" s="25">
        <v>0.31870656366851458</v>
      </c>
      <c r="G8" s="18">
        <v>0.42378812165891172</v>
      </c>
      <c r="H8" s="18">
        <v>0.19771135249812466</v>
      </c>
      <c r="I8" s="18">
        <v>2.6668859969328794E-2</v>
      </c>
      <c r="J8" s="41">
        <v>0.32646973390029294</v>
      </c>
      <c r="K8" s="18">
        <v>0.33753786265822266</v>
      </c>
      <c r="L8" s="48">
        <f t="shared" si="0"/>
        <v>0.2731543629380504</v>
      </c>
      <c r="M8" s="43"/>
      <c r="N8" s="43"/>
      <c r="O8" s="43"/>
      <c r="P8" s="43"/>
    </row>
    <row r="9" spans="1:16" ht="18" customHeight="1" x14ac:dyDescent="0.15">
      <c r="A9" s="6" t="s">
        <v>8</v>
      </c>
      <c r="B9" s="9">
        <v>0.58485053747937066</v>
      </c>
      <c r="C9" s="9">
        <v>0.47993859671196437</v>
      </c>
      <c r="D9" s="9">
        <v>0.66020823677228768</v>
      </c>
      <c r="E9" s="9">
        <v>0.56201938055016998</v>
      </c>
      <c r="F9" s="25">
        <v>0.65697319567721346</v>
      </c>
      <c r="G9" s="18">
        <v>0.57394453560047853</v>
      </c>
      <c r="H9" s="18">
        <v>0.4653181884466317</v>
      </c>
      <c r="I9" s="18">
        <v>0.31469390613729981</v>
      </c>
      <c r="J9" s="41">
        <v>0.69415150005562909</v>
      </c>
      <c r="K9" s="18">
        <v>0.74018428221943167</v>
      </c>
      <c r="L9" s="48">
        <f t="shared" si="0"/>
        <v>0.57322823596504768</v>
      </c>
      <c r="M9" s="43"/>
      <c r="N9" s="43"/>
      <c r="O9" s="43"/>
      <c r="P9" s="43"/>
    </row>
    <row r="10" spans="1:16" ht="18" customHeight="1" x14ac:dyDescent="0.15">
      <c r="A10" s="6" t="s">
        <v>9</v>
      </c>
      <c r="B10" s="9">
        <v>0.45811574095017188</v>
      </c>
      <c r="C10" s="9">
        <v>0.31202447331705263</v>
      </c>
      <c r="D10" s="9">
        <v>0.27687774151006905</v>
      </c>
      <c r="E10" s="9">
        <v>0.32212363275599593</v>
      </c>
      <c r="F10" s="25">
        <v>0.34130652776198722</v>
      </c>
      <c r="G10" s="18">
        <v>0.18257011906251949</v>
      </c>
      <c r="H10" s="18">
        <v>0.30732121017902453</v>
      </c>
      <c r="I10" s="18">
        <v>2.2093573184335039E-2</v>
      </c>
      <c r="J10" s="41">
        <v>0.26831298161024525</v>
      </c>
      <c r="K10" s="18">
        <v>0.14795758435273404</v>
      </c>
      <c r="L10" s="48">
        <f t="shared" si="0"/>
        <v>0.26387035846841356</v>
      </c>
      <c r="M10" s="43"/>
      <c r="N10" s="43"/>
      <c r="O10" s="43"/>
      <c r="P10" s="43"/>
    </row>
    <row r="11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B9" sqref="B9:K11"/>
    </sheetView>
  </sheetViews>
  <sheetFormatPr defaultColWidth="9" defaultRowHeight="13.5" x14ac:dyDescent="0.15"/>
  <sheetData>
    <row r="2" spans="1:16" ht="18" customHeight="1" x14ac:dyDescent="0.15">
      <c r="A2" t="s">
        <v>38</v>
      </c>
    </row>
    <row r="3" spans="1:16" ht="18" customHeight="1" x14ac:dyDescent="0.15">
      <c r="A3" s="6" t="s">
        <v>1</v>
      </c>
      <c r="B3" s="20">
        <v>42742</v>
      </c>
      <c r="C3" s="20">
        <v>42743</v>
      </c>
      <c r="D3" s="20">
        <v>42744</v>
      </c>
      <c r="E3" s="20">
        <v>42745</v>
      </c>
      <c r="F3" s="20">
        <v>42746</v>
      </c>
      <c r="G3" s="20">
        <v>42747</v>
      </c>
      <c r="H3" s="20">
        <v>42748</v>
      </c>
      <c r="I3" s="20">
        <v>42749</v>
      </c>
      <c r="J3" s="20">
        <v>42750</v>
      </c>
      <c r="K3" s="20">
        <v>42751</v>
      </c>
      <c r="L3" s="42"/>
      <c r="M3" s="42"/>
      <c r="N3" s="42"/>
      <c r="O3" s="42"/>
      <c r="P3" s="42"/>
    </row>
    <row r="4" spans="1:16" ht="18" customHeight="1" x14ac:dyDescent="0.15">
      <c r="A4" s="6" t="s">
        <v>2</v>
      </c>
      <c r="B4" s="9">
        <v>127.34702716005833</v>
      </c>
      <c r="C4" s="9">
        <v>92.320675328047315</v>
      </c>
      <c r="D4" s="9">
        <v>84.3309235563313</v>
      </c>
      <c r="E4" s="9">
        <v>83.724252155589994</v>
      </c>
      <c r="F4" s="25">
        <v>72.859403499051695</v>
      </c>
      <c r="G4" s="18">
        <v>98.101560422420704</v>
      </c>
      <c r="H4" s="18">
        <v>77.2866959434579</v>
      </c>
      <c r="I4" s="18">
        <v>105.942870719547</v>
      </c>
      <c r="J4" s="18">
        <v>78.373871640979431</v>
      </c>
      <c r="K4" s="18">
        <v>111.45924973434352</v>
      </c>
      <c r="L4" s="47">
        <f>(B4+C4+D4+E4+F4+G4+H4+I4+J4+K4)/15</f>
        <v>62.116435343988478</v>
      </c>
      <c r="N4" s="43"/>
      <c r="O4" s="43"/>
      <c r="P4" s="43"/>
    </row>
    <row r="5" spans="1:16" ht="18" customHeight="1" x14ac:dyDescent="0.15">
      <c r="A5" s="6" t="s">
        <v>3</v>
      </c>
      <c r="B5" s="9">
        <v>42.445382313851624</v>
      </c>
      <c r="C5" s="9">
        <v>58.494646317000402</v>
      </c>
      <c r="D5" s="9">
        <v>38.852794646218697</v>
      </c>
      <c r="E5" s="9">
        <v>55.615191958361699</v>
      </c>
      <c r="F5" s="25">
        <v>36.364298032541001</v>
      </c>
      <c r="G5" s="18">
        <v>60.43800138824453</v>
      </c>
      <c r="H5" s="18">
        <v>49.735503432046201</v>
      </c>
      <c r="I5" s="18">
        <v>64.802438855535797</v>
      </c>
      <c r="J5" s="18">
        <v>55.5741476327239</v>
      </c>
      <c r="K5" s="18">
        <v>60.400971554476101</v>
      </c>
      <c r="L5" s="47">
        <f t="shared" ref="L5:L11" si="0">(B5+C5+D5+E5+F5+G5+H5+I5+J5+K5)/15</f>
        <v>34.848225075400002</v>
      </c>
      <c r="M5" s="51">
        <f>(L4-L5)/L4</f>
        <v>0.43898543304332494</v>
      </c>
      <c r="N5" s="43"/>
      <c r="O5" s="43"/>
      <c r="P5" s="43"/>
    </row>
    <row r="6" spans="1:16" ht="18" customHeight="1" x14ac:dyDescent="0.15">
      <c r="A6" s="6" t="s">
        <v>4</v>
      </c>
      <c r="B6" s="9">
        <v>35.162882930728429</v>
      </c>
      <c r="C6" s="9">
        <v>46.405677744960698</v>
      </c>
      <c r="D6" s="9">
        <v>28.044545579084001</v>
      </c>
      <c r="E6" s="9">
        <v>37.0056800223362</v>
      </c>
      <c r="F6" s="25">
        <v>21.386523182197699</v>
      </c>
      <c r="G6" s="18">
        <v>43.2219182805351</v>
      </c>
      <c r="H6" s="18">
        <v>37.0906232168306</v>
      </c>
      <c r="I6" s="18">
        <v>32.013328079429883</v>
      </c>
      <c r="J6" s="18">
        <v>30.5447465926338</v>
      </c>
      <c r="K6" s="18">
        <v>39.1261402797739</v>
      </c>
      <c r="L6" s="47">
        <f t="shared" si="0"/>
        <v>23.333471060567359</v>
      </c>
      <c r="M6" s="51">
        <f>(L5-L6)/L5</f>
        <v>0.3304258391903328</v>
      </c>
      <c r="N6" s="43"/>
      <c r="O6" s="43"/>
      <c r="P6" s="43"/>
    </row>
    <row r="7" spans="1:16" ht="18" customHeight="1" x14ac:dyDescent="0.15">
      <c r="A7" s="6" t="s">
        <v>5</v>
      </c>
      <c r="B7" s="9">
        <v>25.426285662382597</v>
      </c>
      <c r="C7" s="9">
        <v>16.787367475238561</v>
      </c>
      <c r="D7" s="9">
        <v>20.2060585617185</v>
      </c>
      <c r="E7" s="9">
        <v>14.2255633339031</v>
      </c>
      <c r="F7" s="25">
        <v>17.095294923866781</v>
      </c>
      <c r="G7" s="18">
        <v>20.077374126813002</v>
      </c>
      <c r="H7" s="18">
        <v>24.8741339741104</v>
      </c>
      <c r="I7" s="18">
        <v>17.412562066279701</v>
      </c>
      <c r="J7" s="18">
        <v>25.602238412609001</v>
      </c>
      <c r="K7" s="18">
        <v>18.033902962506801</v>
      </c>
      <c r="L7" s="47">
        <f t="shared" si="0"/>
        <v>13.316052099961896</v>
      </c>
      <c r="M7" s="51">
        <f>(L5-L7)/L5</f>
        <v>0.6178843521829197</v>
      </c>
      <c r="N7" s="43"/>
      <c r="O7" s="43"/>
      <c r="P7" s="43"/>
    </row>
    <row r="8" spans="1:16" ht="18" customHeight="1" x14ac:dyDescent="0.15">
      <c r="A8" s="6" t="s">
        <v>6</v>
      </c>
      <c r="B8" s="9">
        <v>23.462869681269694</v>
      </c>
      <c r="C8" s="9">
        <v>37.200740083062598</v>
      </c>
      <c r="D8" s="9">
        <v>25.902714810502573</v>
      </c>
      <c r="E8" s="9">
        <v>39.129983959071097</v>
      </c>
      <c r="F8" s="25">
        <v>26.921422025062</v>
      </c>
      <c r="G8" s="18">
        <v>17.033520669306402</v>
      </c>
      <c r="H8" s="18">
        <v>32.588778205847603</v>
      </c>
      <c r="I8" s="18">
        <v>33.571749952720737</v>
      </c>
      <c r="J8" s="18">
        <v>29.752889259917936</v>
      </c>
      <c r="K8" s="18">
        <v>26.434410775199801</v>
      </c>
      <c r="L8" s="47">
        <f t="shared" si="0"/>
        <v>19.466605294797365</v>
      </c>
      <c r="M8" s="51">
        <f>(L5-L8)/L5</f>
        <v>0.44138890136648029</v>
      </c>
      <c r="N8" s="43"/>
      <c r="O8" s="43"/>
      <c r="P8" s="43"/>
    </row>
    <row r="9" spans="1:16" ht="18" customHeight="1" x14ac:dyDescent="0.15">
      <c r="A9" s="6" t="s">
        <v>7</v>
      </c>
      <c r="B9" s="9">
        <v>19.48270710394166</v>
      </c>
      <c r="C9" s="9">
        <v>39.8471782315032</v>
      </c>
      <c r="D9" s="9">
        <v>26.816049165711469</v>
      </c>
      <c r="E9" s="9">
        <v>36.326687498256199</v>
      </c>
      <c r="F9" s="25">
        <v>25.771109671377101</v>
      </c>
      <c r="G9" s="18">
        <v>24.619748818998701</v>
      </c>
      <c r="H9" s="18">
        <v>31.360854451241099</v>
      </c>
      <c r="I9" s="18">
        <v>37.825321154780703</v>
      </c>
      <c r="J9" s="18">
        <v>33.463730612641903</v>
      </c>
      <c r="K9" s="18">
        <v>38.988438263254899</v>
      </c>
      <c r="L9" s="47">
        <f t="shared" si="0"/>
        <v>20.96678833144713</v>
      </c>
      <c r="M9" s="51">
        <f>(L5-L9)/L5</f>
        <v>0.39833984984652865</v>
      </c>
      <c r="N9" s="43"/>
      <c r="O9" s="43"/>
      <c r="P9" s="43"/>
    </row>
    <row r="10" spans="1:16" ht="18" customHeight="1" x14ac:dyDescent="0.15">
      <c r="A10" s="6" t="s">
        <v>8</v>
      </c>
      <c r="B10" s="9">
        <v>30.329048013099932</v>
      </c>
      <c r="C10" s="9">
        <v>16.181698200999008</v>
      </c>
      <c r="D10" s="9">
        <v>12.527102868558901</v>
      </c>
      <c r="E10" s="9">
        <v>18.712377153514598</v>
      </c>
      <c r="F10" s="25">
        <v>20.449014391393501</v>
      </c>
      <c r="G10" s="18">
        <v>18.592177875099932</v>
      </c>
      <c r="H10" s="18">
        <v>24.824536354481602</v>
      </c>
      <c r="I10" s="18">
        <v>30.414026925333165</v>
      </c>
      <c r="J10" s="18">
        <v>25.632296449400968</v>
      </c>
      <c r="K10" s="18">
        <v>25.586909530670347</v>
      </c>
      <c r="L10" s="47">
        <f t="shared" si="0"/>
        <v>14.88327918417013</v>
      </c>
      <c r="M10" s="51">
        <f>(L5-L10)/L5</f>
        <v>0.57291141365255627</v>
      </c>
      <c r="N10" s="43"/>
      <c r="O10" s="43"/>
      <c r="P10" s="43"/>
    </row>
    <row r="11" spans="1:16" ht="18" customHeight="1" x14ac:dyDescent="0.15">
      <c r="A11" s="6" t="s">
        <v>9</v>
      </c>
      <c r="B11" s="9">
        <v>30.872030834977597</v>
      </c>
      <c r="C11" s="9">
        <v>41.766401007114098</v>
      </c>
      <c r="D11" s="9">
        <v>36.844036508304399</v>
      </c>
      <c r="E11" s="9">
        <v>38.284249056545498</v>
      </c>
      <c r="F11" s="25">
        <v>26.711317283983998</v>
      </c>
      <c r="G11" s="18">
        <v>35.050880076245953</v>
      </c>
      <c r="H11" s="18">
        <v>35.561641994448202</v>
      </c>
      <c r="I11" s="18">
        <v>54.437879969312199</v>
      </c>
      <c r="J11" s="18">
        <v>32.324092757529591</v>
      </c>
      <c r="K11" s="18">
        <v>40.156774049401001</v>
      </c>
      <c r="L11" s="47">
        <f t="shared" si="0"/>
        <v>24.800620235857497</v>
      </c>
      <c r="M11" s="51">
        <f>(L5-L11)/L5</f>
        <v>0.28832472293216715</v>
      </c>
      <c r="N11" s="43"/>
      <c r="O11" s="43"/>
      <c r="P11" s="43"/>
    </row>
    <row r="12" spans="1:16" ht="18" customHeight="1" x14ac:dyDescent="0.15"/>
  </sheetData>
  <phoneticPr fontId="2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COD波动曲线</vt:lpstr>
      <vt:lpstr>COD去除率曲线 </vt:lpstr>
      <vt:lpstr>氨氮波动曲线 </vt:lpstr>
      <vt:lpstr>氨氮去除率波动曲线  </vt:lpstr>
      <vt:lpstr>总磷波动曲线 </vt:lpstr>
      <vt:lpstr>总磷去除率波动曲线  </vt:lpstr>
      <vt:lpstr>三氯卡班波动曲线</vt:lpstr>
      <vt:lpstr>三氯卡班去除率曲线</vt:lpstr>
      <vt:lpstr>三氯生波动曲线</vt:lpstr>
      <vt:lpstr>三氯生去除率波动曲线</vt:lpstr>
      <vt:lpstr>磺胺嘧啶波动曲线 </vt:lpstr>
      <vt:lpstr>磺胺嘧啶去除率波动曲线</vt:lpstr>
      <vt:lpstr>COD去除率曲线  (2)</vt:lpstr>
      <vt:lpstr>1.7 </vt:lpstr>
      <vt:lpstr>1.8 </vt:lpstr>
      <vt:lpstr>1.9 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1.21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蔡小倩</dc:creator>
  <cp:lastModifiedBy>丘锦荣</cp:lastModifiedBy>
  <dcterms:created xsi:type="dcterms:W3CDTF">2017-01-07T15:35:00Z</dcterms:created>
  <dcterms:modified xsi:type="dcterms:W3CDTF">2017-02-24T08:42:20Z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