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/>
  </bookViews>
  <sheets>
    <sheet name="河水" sheetId="33" r:id="rId1"/>
    <sheet name="COD波动曲线" sheetId="27" r:id="rId2"/>
    <sheet name="COD去除率曲线 " sheetId="28" r:id="rId3"/>
    <sheet name="COD去除率曲线  (2)" sheetId="31" r:id="rId4"/>
    <sheet name="氨氮波动曲线 " sheetId="29" r:id="rId5"/>
    <sheet name="氨氮去除率波动曲线  " sheetId="30" r:id="rId6"/>
    <sheet name="总磷波动曲线 " sheetId="25" r:id="rId7"/>
    <sheet name="总磷去除率波动曲线  " sheetId="26" r:id="rId8"/>
    <sheet name="4.19" sheetId="4" r:id="rId9"/>
    <sheet name="4.20" sheetId="5" r:id="rId10"/>
    <sheet name="4.21" sheetId="6" r:id="rId11"/>
    <sheet name="4-23" sheetId="7" r:id="rId12"/>
    <sheet name="4.24" sheetId="8" r:id="rId13"/>
    <sheet name="4.25" sheetId="9" r:id="rId14"/>
    <sheet name="4.26" sheetId="10" r:id="rId15"/>
    <sheet name="4.27" sheetId="11" r:id="rId16"/>
    <sheet name="4.28" sheetId="12" r:id="rId17"/>
    <sheet name="5.2" sheetId="13" r:id="rId18"/>
    <sheet name="5.3" sheetId="14" r:id="rId19"/>
    <sheet name="5.4" sheetId="15" r:id="rId20"/>
    <sheet name="5.5" sheetId="16" r:id="rId21"/>
    <sheet name="5.8" sheetId="17" r:id="rId22"/>
    <sheet name="5.9" sheetId="18" r:id="rId23"/>
    <sheet name="5.10" sheetId="19" r:id="rId24"/>
    <sheet name="5.11" sheetId="20" r:id="rId25"/>
    <sheet name="5.12" sheetId="21" r:id="rId26"/>
    <sheet name="5.15" sheetId="22" r:id="rId27"/>
    <sheet name="5.16" sheetId="23" r:id="rId28"/>
    <sheet name="5.17" sheetId="24" r:id="rId29"/>
    <sheet name="Sheet2" sheetId="2" r:id="rId30"/>
    <sheet name="Sheet3" sheetId="3" r:id="rId31"/>
    <sheet name="Sheet4" sheetId="32" r:id="rId32"/>
  </sheets>
  <calcPr calcId="144525"/>
</workbook>
</file>

<file path=xl/sharedStrings.xml><?xml version="1.0" encoding="utf-8"?>
<sst xmlns="http://schemas.openxmlformats.org/spreadsheetml/2006/main" count="56">
  <si>
    <t>河水</t>
  </si>
  <si>
    <t>COD</t>
  </si>
  <si>
    <t>氨氮</t>
  </si>
  <si>
    <t>总磷</t>
  </si>
  <si>
    <t>名称</t>
  </si>
  <si>
    <t>平均值</t>
  </si>
  <si>
    <t>平均去除率</t>
  </si>
  <si>
    <t>进水</t>
  </si>
  <si>
    <t>出水</t>
  </si>
  <si>
    <t>碎石</t>
  </si>
  <si>
    <t>煤渣</t>
  </si>
  <si>
    <t>陶粒</t>
  </si>
  <si>
    <t>陶粒+碎石</t>
  </si>
  <si>
    <t>煤渣+碎石</t>
  </si>
  <si>
    <t>沸石+碎石</t>
  </si>
  <si>
    <t>一体化</t>
  </si>
  <si>
    <t>去除率</t>
  </si>
  <si>
    <t>平均除率</t>
  </si>
  <si>
    <t>池子</t>
  </si>
  <si>
    <t>平均</t>
  </si>
  <si>
    <t>平均去磷比</t>
  </si>
  <si>
    <t>4月19</t>
  </si>
  <si>
    <r>
      <rPr>
        <sz val="11"/>
        <color theme="1"/>
        <rFont val="宋体"/>
        <charset val="134"/>
      </rPr>
      <t>COD（</t>
    </r>
    <r>
      <rPr>
        <sz val="11"/>
        <color theme="1"/>
        <rFont val="宋体"/>
        <charset val="134"/>
      </rPr>
      <t>mg/L</t>
    </r>
    <r>
      <rPr>
        <sz val="11"/>
        <color theme="1"/>
        <rFont val="宋体"/>
        <charset val="134"/>
      </rPr>
      <t>）</t>
    </r>
  </si>
  <si>
    <t>COD去除率</t>
  </si>
  <si>
    <t>氨氮（mg/L）</t>
  </si>
  <si>
    <t>氨氮去除率</t>
  </si>
  <si>
    <t>总磷（mg/L）</t>
  </si>
  <si>
    <t>总磷去除率</t>
  </si>
  <si>
    <t>三氯卡班(ng/L)</t>
  </si>
  <si>
    <t>三氯卡班去除率</t>
  </si>
  <si>
    <t>三氯生(ng/L)</t>
  </si>
  <si>
    <t>三氯生去除率</t>
  </si>
  <si>
    <t>磺胺嘧啶(ng/L)</t>
  </si>
  <si>
    <t>磺胺嘧啶去除率</t>
  </si>
  <si>
    <t>PH</t>
  </si>
  <si>
    <t>DO</t>
  </si>
  <si>
    <t>还原电位</t>
  </si>
  <si>
    <t>温度</t>
  </si>
  <si>
    <t>4月20</t>
  </si>
  <si>
    <t>4月21</t>
  </si>
  <si>
    <t>4月23</t>
  </si>
  <si>
    <t>4月24</t>
  </si>
  <si>
    <t>4月26</t>
  </si>
  <si>
    <t>4月28</t>
  </si>
  <si>
    <t>5月2</t>
  </si>
  <si>
    <t>5月3</t>
  </si>
  <si>
    <t>5月4</t>
  </si>
  <si>
    <t>5月5</t>
  </si>
  <si>
    <t>5月8</t>
  </si>
  <si>
    <t>5月9</t>
  </si>
  <si>
    <t>5月10</t>
  </si>
  <si>
    <t>5月11</t>
  </si>
  <si>
    <t>5月12</t>
  </si>
  <si>
    <t>5月15</t>
  </si>
  <si>
    <t>5月16</t>
  </si>
  <si>
    <t>5月17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</si>
</sst>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);[Red]\(0.0\)"/>
    <numFmt numFmtId="177" formatCode="0.0000_ "/>
    <numFmt numFmtId="178" formatCode="0.0000_);[Red]\(0.0000\)"/>
    <numFmt numFmtId="179" formatCode="0.000_);[Red]\(0.000\)"/>
    <numFmt numFmtId="180" formatCode="0.00_);[Red]\(0.00\)"/>
    <numFmt numFmtId="181" formatCode="0_);[Red]\(0\)"/>
    <numFmt numFmtId="182" formatCode="0.00_ "/>
    <numFmt numFmtId="183" formatCode="0.000%"/>
    <numFmt numFmtId="184" formatCode="0.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4" fillId="5" borderId="6" applyNumberFormat="0" applyAlignment="0" applyProtection="0">
      <alignment vertical="center"/>
    </xf>
    <xf numFmtId="0" fontId="10" fillId="18" borderId="10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9">
    <xf numFmtId="0" fontId="0" fillId="0" borderId="0" xfId="0">
      <alignment vertical="center"/>
    </xf>
    <xf numFmtId="179" fontId="0" fillId="0" borderId="0" xfId="0" applyNumberFormat="1" applyFont="1" applyFill="1" applyAlignment="1">
      <alignment horizontal="center" vertical="center" wrapText="1"/>
    </xf>
    <xf numFmtId="179" fontId="0" fillId="0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80" fontId="0" fillId="0" borderId="0" xfId="0" applyNumberFormat="1" applyFont="1" applyFill="1" applyAlignment="1">
      <alignment horizontal="center" vertical="center"/>
    </xf>
    <xf numFmtId="181" fontId="0" fillId="0" borderId="0" xfId="0" applyNumberFormat="1" applyFont="1" applyFill="1" applyAlignment="1">
      <alignment horizontal="center" vertical="center"/>
    </xf>
    <xf numFmtId="179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/>
    </xf>
    <xf numFmtId="182" fontId="0" fillId="0" borderId="2" xfId="0" applyNumberFormat="1" applyFont="1" applyFill="1" applyBorder="1" applyAlignment="1">
      <alignment vertical="center" wrapText="1"/>
    </xf>
    <xf numFmtId="177" fontId="0" fillId="0" borderId="2" xfId="0" applyNumberFormat="1" applyFont="1" applyFill="1" applyBorder="1" applyAlignment="1">
      <alignment vertical="center"/>
    </xf>
    <xf numFmtId="183" fontId="0" fillId="0" borderId="1" xfId="0" applyNumberFormat="1" applyFont="1" applyFill="1" applyBorder="1" applyAlignment="1">
      <alignment horizontal="center" vertical="center"/>
    </xf>
    <xf numFmtId="184" fontId="0" fillId="0" borderId="2" xfId="0" applyNumberFormat="1" applyFont="1" applyFill="1" applyBorder="1" applyAlignment="1">
      <alignment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81" fontId="0" fillId="0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/>
    </xf>
    <xf numFmtId="181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58" fontId="1" fillId="0" borderId="3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82" fontId="0" fillId="0" borderId="1" xfId="0" applyNumberFormat="1" applyFont="1" applyFill="1" applyBorder="1" applyAlignment="1">
      <alignment horizontal="center" vertical="center"/>
    </xf>
    <xf numFmtId="182" fontId="0" fillId="0" borderId="3" xfId="0" applyNumberFormat="1" applyFont="1" applyFill="1" applyBorder="1" applyAlignment="1">
      <alignment horizontal="center" vertical="center" wrapText="1"/>
    </xf>
    <xf numFmtId="180" fontId="0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182" fontId="0" fillId="0" borderId="2" xfId="0" applyNumberFormat="1" applyFont="1" applyFill="1" applyBorder="1" applyAlignment="1">
      <alignment vertical="center"/>
    </xf>
    <xf numFmtId="180" fontId="0" fillId="2" borderId="0" xfId="0" applyNumberFormat="1" applyFont="1" applyFill="1" applyBorder="1" applyAlignment="1">
      <alignment horizontal="center" vertical="center"/>
    </xf>
    <xf numFmtId="182" fontId="0" fillId="0" borderId="0" xfId="0" applyNumberFormat="1" applyFont="1" applyFill="1" applyBorder="1" applyAlignment="1">
      <alignment vertical="center"/>
    </xf>
    <xf numFmtId="182" fontId="0" fillId="0" borderId="0" xfId="0" applyNumberFormat="1" applyFont="1" applyFill="1" applyBorder="1" applyAlignment="1">
      <alignment horizontal="center" vertical="center"/>
    </xf>
    <xf numFmtId="182" fontId="0" fillId="0" borderId="0" xfId="49" applyNumberFormat="1" applyFill="1" applyBorder="1" applyAlignment="1">
      <alignment vertical="center" wrapText="1"/>
    </xf>
    <xf numFmtId="0" fontId="0" fillId="0" borderId="0" xfId="49" applyNumberFormat="1" applyFill="1" applyBorder="1" applyAlignment="1">
      <alignment vertical="center" wrapText="1"/>
    </xf>
    <xf numFmtId="180" fontId="0" fillId="2" borderId="1" xfId="0" applyNumberFormat="1" applyFont="1" applyFill="1" applyBorder="1" applyAlignment="1">
      <alignment horizontal="center" vertical="center"/>
    </xf>
    <xf numFmtId="182" fontId="0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 wrapText="1"/>
    </xf>
    <xf numFmtId="180" fontId="0" fillId="2" borderId="5" xfId="0" applyNumberFormat="1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vertical="center"/>
    </xf>
    <xf numFmtId="180" fontId="0" fillId="0" borderId="0" xfId="0" applyNumberFormat="1" applyFont="1" applyFill="1" applyAlignment="1">
      <alignment vertical="center"/>
    </xf>
    <xf numFmtId="58" fontId="0" fillId="0" borderId="0" xfId="0" applyNumberFormat="1" applyFont="1" applyFill="1" applyAlignment="1">
      <alignment vertical="center"/>
    </xf>
    <xf numFmtId="182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84" fontId="0" fillId="0" borderId="0" xfId="0" applyNumberFormat="1" applyFont="1" applyFill="1" applyAlignment="1">
      <alignment vertical="center"/>
    </xf>
    <xf numFmtId="10" fontId="0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182" fontId="0" fillId="0" borderId="1" xfId="0" applyNumberFormat="1" applyFill="1" applyBorder="1" applyAlignment="1">
      <alignment vertical="center" wrapText="1"/>
    </xf>
    <xf numFmtId="182" fontId="0" fillId="0" borderId="1" xfId="0" applyNumberForma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河水!$B$1:$G$1</c:f>
              <c:numCache>
                <c:formatCode>m"月"d"日"</c:formatCode>
                <c:ptCount val="6"/>
                <c:pt idx="0" c:formatCode="m&quot;月&quot;d&quot;日&quot;">
                  <c:v>42866</c:v>
                </c:pt>
                <c:pt idx="1" c:formatCode="m&quot;月&quot;d&quot;日&quot;">
                  <c:v>42867</c:v>
                </c:pt>
                <c:pt idx="2" c:formatCode="m&quot;月&quot;d&quot;日&quot;">
                  <c:v>42868</c:v>
                </c:pt>
                <c:pt idx="3" c:formatCode="m&quot;月&quot;d&quot;日&quot;">
                  <c:v>42870</c:v>
                </c:pt>
                <c:pt idx="4" c:formatCode="m&quot;月&quot;d&quot;日&quot;">
                  <c:v>42871</c:v>
                </c:pt>
                <c:pt idx="5" c:formatCode="m&quot;月&quot;d&quot;日&quot;">
                  <c:v>42872</c:v>
                </c:pt>
              </c:numCache>
            </c:numRef>
          </c:cat>
          <c:val>
            <c:numRef>
              <c:f>河水!$B$2:$G$2</c:f>
              <c:numCache>
                <c:formatCode>0.00_ </c:formatCode>
                <c:ptCount val="6"/>
                <c:pt idx="0">
                  <c:v>38.355507611171</c:v>
                </c:pt>
                <c:pt idx="1">
                  <c:v>53.2800532800534</c:v>
                </c:pt>
                <c:pt idx="2">
                  <c:v>84.967320261437</c:v>
                </c:pt>
                <c:pt idx="3">
                  <c:v>63.1001371742111</c:v>
                </c:pt>
                <c:pt idx="4">
                  <c:v>90.3566104804493</c:v>
                </c:pt>
                <c:pt idx="5">
                  <c:v>30.6987399770906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1774319"/>
        <c:axId val="682245157"/>
      </c:barChart>
      <c:dateAx>
        <c:axId val="61177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245157"/>
        <c:crosses val="autoZero"/>
        <c:auto val="1"/>
        <c:lblOffset val="100"/>
        <c:baseTimeUnit val="days"/>
      </c:dateAx>
      <c:valAx>
        <c:axId val="6822451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77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COD波动曲线!$A$10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COD波动曲线!$B$10:$V$10</c:f>
              <c:numCache>
                <c:formatCode>0.00_);[Red]\(0.00\)</c:formatCode>
                <c:ptCount val="21"/>
                <c:pt idx="0">
                  <c:v>71.4086471408646</c:v>
                </c:pt>
                <c:pt idx="1">
                  <c:v>26.2108262108263</c:v>
                </c:pt>
                <c:pt idx="2">
                  <c:v>110.924995347106</c:v>
                </c:pt>
                <c:pt idx="3" c:formatCode="0.00_ ">
                  <c:v>58.7570621468926</c:v>
                </c:pt>
                <c:pt idx="4" c:formatCode="0.00_ ">
                  <c:v>62.2895622895624</c:v>
                </c:pt>
                <c:pt idx="5" c:formatCode="0.00_ ">
                  <c:v>77.3946360153255</c:v>
                </c:pt>
                <c:pt idx="6" c:formatCode="0.00_ ">
                  <c:v>12.5603864734299</c:v>
                </c:pt>
                <c:pt idx="7" c:formatCode="0.00_ ">
                  <c:v>67.7649258090899</c:v>
                </c:pt>
                <c:pt idx="8" c:formatCode="0.00_ ">
                  <c:v>33.5889010587806</c:v>
                </c:pt>
                <c:pt idx="9" c:formatCode="0.00_ ">
                  <c:v>10.4687128241733</c:v>
                </c:pt>
                <c:pt idx="10" c:formatCode="0.00_ ">
                  <c:v>11.7994100294987</c:v>
                </c:pt>
                <c:pt idx="11" c:formatCode="0.00_ ">
                  <c:v>12.4387035043654</c:v>
                </c:pt>
                <c:pt idx="12" c:formatCode="0.00_ ">
                  <c:v>19.3657709997577</c:v>
                </c:pt>
                <c:pt idx="13" c:formatCode="0.00_ ">
                  <c:v>10.7038976148923</c:v>
                </c:pt>
                <c:pt idx="14" c:formatCode="0.00_ ">
                  <c:v>18.6154741128563</c:v>
                </c:pt>
                <c:pt idx="15" c:formatCode="0.00_ ">
                  <c:v>12.4655399736308</c:v>
                </c:pt>
                <c:pt idx="16" c:formatCode="0.00_ ">
                  <c:v>5.32800532800539</c:v>
                </c:pt>
                <c:pt idx="17" c:formatCode="0.00_ ">
                  <c:v>7.936507936508</c:v>
                </c:pt>
                <c:pt idx="18" c:formatCode="0.00_ ">
                  <c:v>0.457247370827628</c:v>
                </c:pt>
                <c:pt idx="19" c:formatCode="0.00_ ">
                  <c:v>5.04529297098938</c:v>
                </c:pt>
                <c:pt idx="20" c:formatCode="0.00_ ">
                  <c:v>40.7789232531499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837888"/>
        <c:axId val="193689856"/>
      </c:lineChart>
      <c:dateAx>
        <c:axId val="19483788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689856"/>
        <c:crosses val="autoZero"/>
        <c:auto val="1"/>
        <c:lblOffset val="100"/>
        <c:baseTimeUnit val="days"/>
      </c:dateAx>
      <c:valAx>
        <c:axId val="1936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'4.26'!$P$3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'4.26'!$P$5:$P$11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'4.26'!$R$3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'4.26'!$R$5:$R$11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'4.26'!$T$3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'4.26'!$T$5:$T$11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'4.27'!$L$3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'4.27'!$L$5:$L$11</c:f>
              <c:numCache>
                <c:formatCode>0.000%</c:formatCode>
                <c:ptCount val="7"/>
                <c:pt idx="0">
                  <c:v>0.599579252380089</c:v>
                </c:pt>
                <c:pt idx="1">
                  <c:v>0.222942144546963</c:v>
                </c:pt>
                <c:pt idx="2">
                  <c:v>0.577622829053494</c:v>
                </c:pt>
                <c:pt idx="3">
                  <c:v>0.508375647792695</c:v>
                </c:pt>
                <c:pt idx="4">
                  <c:v>0.483041313185086</c:v>
                </c:pt>
                <c:pt idx="5">
                  <c:v>0.298945148369791</c:v>
                </c:pt>
                <c:pt idx="6">
                  <c:v>0.663759566719368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'4.27'!$G$3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'4.27'!$G$5:$G$11</c:f>
              <c:numCache>
                <c:formatCode>0.000%</c:formatCode>
                <c:ptCount val="7"/>
                <c:pt idx="0">
                  <c:v>0.673575129533679</c:v>
                </c:pt>
                <c:pt idx="1">
                  <c:v>0.690846286701208</c:v>
                </c:pt>
                <c:pt idx="2">
                  <c:v>0.770293609671848</c:v>
                </c:pt>
                <c:pt idx="3">
                  <c:v>0.787564766839378</c:v>
                </c:pt>
                <c:pt idx="4">
                  <c:v>0.867012089810017</c:v>
                </c:pt>
                <c:pt idx="5">
                  <c:v>0.749568221070812</c:v>
                </c:pt>
                <c:pt idx="6">
                  <c:v>0.825561312607944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'4.27'!$N$3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'4.27'!$N$5:$N$11</c:f>
              <c:numCache>
                <c:formatCode>0.000%</c:formatCode>
                <c:ptCount val="7"/>
                <c:pt idx="0">
                  <c:v>0.646254858450258</c:v>
                </c:pt>
                <c:pt idx="1">
                  <c:v>0.636942828789591</c:v>
                </c:pt>
                <c:pt idx="2">
                  <c:v>0.676053353364391</c:v>
                </c:pt>
                <c:pt idx="3">
                  <c:v>0.69840222454999</c:v>
                </c:pt>
                <c:pt idx="4">
                  <c:v>0.707714254210657</c:v>
                </c:pt>
                <c:pt idx="5">
                  <c:v>0.700264630482124</c:v>
                </c:pt>
                <c:pt idx="6">
                  <c:v>0.633218016925325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'4.27'!$P$3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'4.27'!$P$5:$P$11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'4.27'!$R$3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'4.27'!$R$5:$R$11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'4.27'!$T$3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'4.27'!$T$5:$T$11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'4.28'!$L$3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'4.28'!$L$5:$L$11</c:f>
              <c:numCache>
                <c:formatCode>0.000%</c:formatCode>
                <c:ptCount val="7"/>
                <c:pt idx="0">
                  <c:v>0.918458940635924</c:v>
                </c:pt>
                <c:pt idx="1">
                  <c:v>0.670436273122426</c:v>
                </c:pt>
                <c:pt idx="2">
                  <c:v>0.902957523916331</c:v>
                </c:pt>
                <c:pt idx="3">
                  <c:v>0.846764888307804</c:v>
                </c:pt>
                <c:pt idx="4">
                  <c:v>0.610368283334001</c:v>
                </c:pt>
                <c:pt idx="5">
                  <c:v>0.602617574974204</c:v>
                </c:pt>
                <c:pt idx="6">
                  <c:v>0.83126347158821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7456993268512"/>
          <c:y val="0.02343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COD波动曲线!$A$11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COD波动曲线!$B$11:$V$11</c:f>
              <c:numCache>
                <c:formatCode>0.00_);[Red]\(0.00\)</c:formatCode>
                <c:ptCount val="21"/>
                <c:pt idx="0">
                  <c:v>75.4997675499769</c:v>
                </c:pt>
                <c:pt idx="1">
                  <c:v>47.8632478632481</c:v>
                </c:pt>
                <c:pt idx="2">
                  <c:v>96.0357342266889</c:v>
                </c:pt>
                <c:pt idx="3" c:formatCode="0.00_ ">
                  <c:v>79.8493408662903</c:v>
                </c:pt>
                <c:pt idx="4" c:formatCode="0.00_ ">
                  <c:v>56.3973063973064</c:v>
                </c:pt>
                <c:pt idx="5" c:formatCode="0.00_ ">
                  <c:v>90.8045977011493</c:v>
                </c:pt>
                <c:pt idx="6" c:formatCode="0.00_ ">
                  <c:v>75.3623188405798</c:v>
                </c:pt>
                <c:pt idx="7" c:formatCode="0.00_ ">
                  <c:v>47.2017759084007</c:v>
                </c:pt>
                <c:pt idx="8" c:formatCode="0.00_ ">
                  <c:v>30.1813313861508</c:v>
                </c:pt>
                <c:pt idx="9" c:formatCode="0.00_ ">
                  <c:v>14.2755174875093</c:v>
                </c:pt>
                <c:pt idx="10" c:formatCode="0.00_ ">
                  <c:v>23.5988200589969</c:v>
                </c:pt>
                <c:pt idx="11" c:formatCode="0.00_ ">
                  <c:v>22.9637603157519</c:v>
                </c:pt>
                <c:pt idx="12" c:formatCode="0.00_ ">
                  <c:v>7.74630839990303</c:v>
                </c:pt>
                <c:pt idx="13" c:formatCode="0.00_ ">
                  <c:v>9.30773705642787</c:v>
                </c:pt>
                <c:pt idx="14" c:formatCode="0.00_ ">
                  <c:v>31.6463059918557</c:v>
                </c:pt>
                <c:pt idx="15" c:formatCode="0.00_ ">
                  <c:v>23.0133045667028</c:v>
                </c:pt>
                <c:pt idx="16" c:formatCode="0.00_ ">
                  <c:v>4.44000444000419</c:v>
                </c:pt>
                <c:pt idx="17" c:formatCode="0.00_ ">
                  <c:v>0</c:v>
                </c:pt>
                <c:pt idx="18" c:formatCode="0.00_ ">
                  <c:v>4.5724737082764</c:v>
                </c:pt>
                <c:pt idx="19" c:formatCode="0.00_ ">
                  <c:v>7.79727095516544</c:v>
                </c:pt>
                <c:pt idx="20" c:formatCode="0.00_ ">
                  <c:v>22.451317296678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808064"/>
        <c:axId val="194840448"/>
      </c:lineChart>
      <c:dateAx>
        <c:axId val="1948080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40448"/>
        <c:crosses val="autoZero"/>
        <c:auto val="1"/>
        <c:lblOffset val="100"/>
        <c:baseTimeUnit val="days"/>
      </c:dateAx>
      <c:valAx>
        <c:axId val="1948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0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'4.28'!$G$3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'4.28'!$G$5:$G$11</c:f>
              <c:numCache>
                <c:formatCode>0.000%</c:formatCode>
                <c:ptCount val="7"/>
                <c:pt idx="0">
                  <c:v>0.882936507936508</c:v>
                </c:pt>
                <c:pt idx="1">
                  <c:v>0.918650793650793</c:v>
                </c:pt>
                <c:pt idx="2">
                  <c:v>0.952380952380952</c:v>
                </c:pt>
                <c:pt idx="3">
                  <c:v>0.938492063492063</c:v>
                </c:pt>
                <c:pt idx="4">
                  <c:v>0.916666666666666</c:v>
                </c:pt>
                <c:pt idx="5">
                  <c:v>0.931547619047619</c:v>
                </c:pt>
                <c:pt idx="6">
                  <c:v>0.938492063492063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'4.28'!$N$3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'4.28'!$N$5:$N$11</c:f>
              <c:numCache>
                <c:formatCode>0.000%</c:formatCode>
                <c:ptCount val="7"/>
                <c:pt idx="0">
                  <c:v>0.544065428774968</c:v>
                </c:pt>
                <c:pt idx="1">
                  <c:v>0.692083229250511</c:v>
                </c:pt>
                <c:pt idx="2">
                  <c:v>0.67408106432781</c:v>
                </c:pt>
                <c:pt idx="3">
                  <c:v>0.602072404637005</c:v>
                </c:pt>
                <c:pt idx="4">
                  <c:v>0.740089002377714</c:v>
                </c:pt>
                <c:pt idx="5">
                  <c:v>0.702084431985345</c:v>
                </c:pt>
                <c:pt idx="6">
                  <c:v>0.640076975029374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'4.28'!$P$3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'4.28'!$P$5:$P$11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'4.28'!$R$3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'4.28'!$R$5:$R$11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'4.28'!$T$3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'4.28'!$T$5:$T$11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'5.2'!$L$5:$L$11</c:f>
              <c:numCache>
                <c:formatCode>0.000%</c:formatCode>
                <c:ptCount val="7"/>
                <c:pt idx="0">
                  <c:v>0.94570863296274</c:v>
                </c:pt>
                <c:pt idx="1">
                  <c:v>0.815763935303737</c:v>
                </c:pt>
                <c:pt idx="2">
                  <c:v>0.906003308678044</c:v>
                </c:pt>
                <c:pt idx="3">
                  <c:v>0.92224639588542</c:v>
                </c:pt>
                <c:pt idx="4">
                  <c:v>0.871712346795808</c:v>
                </c:pt>
                <c:pt idx="5">
                  <c:v>0.680404875242277</c:v>
                </c:pt>
                <c:pt idx="6">
                  <c:v>0.868102771860836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'5.2'!$G$5:$G$11</c:f>
              <c:numCache>
                <c:formatCode>0.000%</c:formatCode>
                <c:ptCount val="7"/>
                <c:pt idx="0">
                  <c:v>0.781690140845069</c:v>
                </c:pt>
                <c:pt idx="1">
                  <c:v>0.887323943661971</c:v>
                </c:pt>
                <c:pt idx="2">
                  <c:v>0.877934272300469</c:v>
                </c:pt>
                <c:pt idx="3">
                  <c:v>0.887323943661971</c:v>
                </c:pt>
                <c:pt idx="4">
                  <c:v>0.96244131455399</c:v>
                </c:pt>
                <c:pt idx="5">
                  <c:v>0.948356807511737</c:v>
                </c:pt>
                <c:pt idx="6">
                  <c:v>0.929577464788731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'5.2'!$N$5:$N$11</c:f>
              <c:numCache>
                <c:formatCode>0.000%</c:formatCode>
                <c:ptCount val="7"/>
                <c:pt idx="0">
                  <c:v>0.173116959376501</c:v>
                </c:pt>
                <c:pt idx="1">
                  <c:v>0.692467837506005</c:v>
                </c:pt>
                <c:pt idx="2">
                  <c:v>0.653997402089005</c:v>
                </c:pt>
                <c:pt idx="3">
                  <c:v>0.276987135002402</c:v>
                </c:pt>
                <c:pt idx="4">
                  <c:v>0.665538532714105</c:v>
                </c:pt>
                <c:pt idx="5">
                  <c:v>0.665538532714105</c:v>
                </c:pt>
                <c:pt idx="6">
                  <c:v>0.688620793964305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'5.2'!$P$5:$P$11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'5.2'!$R$5:$R$11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COD波动曲线!$A$4</c:f>
              <c:strCache>
                <c:ptCount val="1"/>
                <c:pt idx="0">
                  <c:v>进水</c:v>
                </c:pt>
              </c:strCache>
            </c:strRef>
          </c:tx>
          <c:dLbls>
            <c:delete val="1"/>
          </c:dLbls>
          <c:cat>
            <c:numRef>
              <c:f>COD波动曲线!$B$3:$P$3</c:f>
              <c:numCache>
                <c:formatCode>m"月"d"日"</c:formatCode>
                <c:ptCount val="15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</c:numCache>
            </c:numRef>
          </c:cat>
          <c:val>
            <c:numRef>
              <c:f>COD波动曲线!$B$4:$P$4</c:f>
              <c:numCache>
                <c:formatCode>0.00_);[Red]\(0.00\)</c:formatCode>
                <c:ptCount val="15"/>
                <c:pt idx="0">
                  <c:v>136.122733612273</c:v>
                </c:pt>
                <c:pt idx="1">
                  <c:v>225.641025641026</c:v>
                </c:pt>
                <c:pt idx="2">
                  <c:v>260.562069607296</c:v>
                </c:pt>
                <c:pt idx="3" c:formatCode="0.00_ ">
                  <c:v>328.436911487759</c:v>
                </c:pt>
                <c:pt idx="4" c:formatCode="0.00_ ">
                  <c:v>175.925925925926</c:v>
                </c:pt>
                <c:pt idx="5" c:formatCode="0.00_ ">
                  <c:v>279.501915708812</c:v>
                </c:pt>
                <c:pt idx="6" c:formatCode="0.00_ ">
                  <c:v>106.280193236715</c:v>
                </c:pt>
                <c:pt idx="7" c:formatCode="0.00_ ">
                  <c:v>270.592358920435</c:v>
                </c:pt>
                <c:pt idx="8" c:formatCode="0.00_ ">
                  <c:v>490.690032858708</c:v>
                </c:pt>
                <c:pt idx="9" c:formatCode="0.00_ ">
                  <c:v>202.712348322627</c:v>
                </c:pt>
                <c:pt idx="10" c:formatCode="0.00_ ">
                  <c:v>238.938053097345</c:v>
                </c:pt>
                <c:pt idx="11" c:formatCode="0.00_ ">
                  <c:v>252.601363473269</c:v>
                </c:pt>
                <c:pt idx="12" c:formatCode="0.00_ ">
                  <c:v>188.816267247639</c:v>
                </c:pt>
                <c:pt idx="13" c:formatCode="0.00_ ">
                  <c:v>223.385689354276</c:v>
                </c:pt>
                <c:pt idx="14" c:formatCode="0.00_ ">
                  <c:v>110.762070971495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COD波动曲线!$A$5</c:f>
              <c:strCache>
                <c:ptCount val="1"/>
                <c:pt idx="0">
                  <c:v>出水</c:v>
                </c:pt>
              </c:strCache>
            </c:strRef>
          </c:tx>
          <c:dLbls>
            <c:delete val="1"/>
          </c:dLbls>
          <c:cat>
            <c:numRef>
              <c:f>COD波动曲线!$B$3:$P$3</c:f>
              <c:numCache>
                <c:formatCode>m"月"d"日"</c:formatCode>
                <c:ptCount val="15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</c:numCache>
            </c:numRef>
          </c:cat>
          <c:val>
            <c:numRef>
              <c:f>COD波动曲线!$B$5:$P$5</c:f>
              <c:numCache>
                <c:formatCode>0.00_);[Red]\(0.00\)</c:formatCode>
                <c:ptCount val="15"/>
                <c:pt idx="0">
                  <c:v>71.4086471408648</c:v>
                </c:pt>
                <c:pt idx="1">
                  <c:v>34.1880341880343</c:v>
                </c:pt>
                <c:pt idx="2">
                  <c:v>166.759724548669</c:v>
                </c:pt>
                <c:pt idx="3" c:formatCode="0.00_ ">
                  <c:v>187.570621468927</c:v>
                </c:pt>
                <c:pt idx="4" c:formatCode="0.00_ ">
                  <c:v>74.0740740740742</c:v>
                </c:pt>
                <c:pt idx="5" c:formatCode="0.00_ ">
                  <c:v>137.739463601533</c:v>
                </c:pt>
                <c:pt idx="6" c:formatCode="0.00_ ">
                  <c:v>82.1256038647344</c:v>
                </c:pt>
                <c:pt idx="7" c:formatCode="0.00_ ">
                  <c:v>88.3280757097793</c:v>
                </c:pt>
                <c:pt idx="8" c:formatCode="0.00_ ">
                  <c:v>57.44188876719</c:v>
                </c:pt>
                <c:pt idx="9" c:formatCode="0.00_ ">
                  <c:v>44.254104211278</c:v>
                </c:pt>
                <c:pt idx="10" c:formatCode="0.00_ ">
                  <c:v>35.3982300884955</c:v>
                </c:pt>
                <c:pt idx="11" c:formatCode="0.00_ ">
                  <c:v>38.7513455328312</c:v>
                </c:pt>
                <c:pt idx="12" c:formatCode="0.00_ ">
                  <c:v>26.1437908496726</c:v>
                </c:pt>
                <c:pt idx="13" c:formatCode="0.00_ ">
                  <c:v>34.4386271087841</c:v>
                </c:pt>
                <c:pt idx="14" c:formatCode="0.00_ ">
                  <c:v>55.8464223385689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COD波动曲线!$A$6</c:f>
              <c:strCache>
                <c:ptCount val="1"/>
                <c:pt idx="0">
                  <c:v>碎石</c:v>
                </c:pt>
              </c:strCache>
            </c:strRef>
          </c:tx>
          <c:dLbls>
            <c:delete val="1"/>
          </c:dLbls>
          <c:cat>
            <c:numRef>
              <c:f>COD波动曲线!$B$3:$P$3</c:f>
              <c:numCache>
                <c:formatCode>m"月"d"日"</c:formatCode>
                <c:ptCount val="15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</c:numCache>
            </c:numRef>
          </c:cat>
          <c:val>
            <c:numRef>
              <c:f>COD波动曲线!$B$6:$P$6</c:f>
              <c:numCache>
                <c:formatCode>0.00_);[Red]\(0.00\)</c:formatCode>
                <c:ptCount val="15"/>
                <c:pt idx="0">
                  <c:v>43.8865643886564</c:v>
                </c:pt>
                <c:pt idx="1">
                  <c:v>43.3048433048434</c:v>
                </c:pt>
                <c:pt idx="2">
                  <c:v>90.0800297785222</c:v>
                </c:pt>
                <c:pt idx="3" c:formatCode="0.00_ ">
                  <c:v>187.570621468927</c:v>
                </c:pt>
                <c:pt idx="4" c:formatCode="0.00_ ">
                  <c:v>32.828282828283</c:v>
                </c:pt>
                <c:pt idx="5" c:formatCode="0.00_ ">
                  <c:v>103.256704980843</c:v>
                </c:pt>
                <c:pt idx="6" c:formatCode="0.00_ ">
                  <c:v>37.6811594202899</c:v>
                </c:pt>
                <c:pt idx="7" c:formatCode="0.00_ ">
                  <c:v>83.654632550532</c:v>
                </c:pt>
                <c:pt idx="8" c:formatCode="0.00_ ">
                  <c:v>39.917244736522</c:v>
                </c:pt>
                <c:pt idx="9" c:formatCode="0.00_ ">
                  <c:v>22.8408279800144</c:v>
                </c:pt>
                <c:pt idx="10" c:formatCode="0.00_ ">
                  <c:v>30.4818092428711</c:v>
                </c:pt>
                <c:pt idx="11" c:formatCode="0.00_ ">
                  <c:v>38.272933859586</c:v>
                </c:pt>
                <c:pt idx="12" c:formatCode="0.00_ ">
                  <c:v>17.4291938997823</c:v>
                </c:pt>
                <c:pt idx="13" c:formatCode="0.00_ ">
                  <c:v>30.7155322862126</c:v>
                </c:pt>
                <c:pt idx="14" c:formatCode="0.00_ ">
                  <c:v>27.9232111692844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COD波动曲线!$A$7</c:f>
              <c:strCache>
                <c:ptCount val="1"/>
                <c:pt idx="0">
                  <c:v>煤渣</c:v>
                </c:pt>
              </c:strCache>
            </c:strRef>
          </c:tx>
          <c:dLbls>
            <c:delete val="1"/>
          </c:dLbls>
          <c:cat>
            <c:numRef>
              <c:f>COD波动曲线!$B$3:$P$3</c:f>
              <c:numCache>
                <c:formatCode>m"月"d"日"</c:formatCode>
                <c:ptCount val="15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</c:numCache>
            </c:numRef>
          </c:cat>
          <c:val>
            <c:numRef>
              <c:f>COD波动曲线!$B$7:$P$7</c:f>
              <c:numCache>
                <c:formatCode>0.00_);[Red]\(0.00\)</c:formatCode>
                <c:ptCount val="15"/>
                <c:pt idx="0">
                  <c:v>48.3496048349605</c:v>
                </c:pt>
                <c:pt idx="1">
                  <c:v>29.6296296296296</c:v>
                </c:pt>
                <c:pt idx="2">
                  <c:v>84.1243253303554</c:v>
                </c:pt>
                <c:pt idx="3" c:formatCode="0.00_ ">
                  <c:v>107.721280602637</c:v>
                </c:pt>
                <c:pt idx="4" c:formatCode="0.00_ ">
                  <c:v>18.5185185185186</c:v>
                </c:pt>
                <c:pt idx="5" c:formatCode="0.00_ ">
                  <c:v>70.6896551724138</c:v>
                </c:pt>
                <c:pt idx="6" c:formatCode="0.00_ ">
                  <c:v>23.1884057971015</c:v>
                </c:pt>
                <c:pt idx="7" c:formatCode="0.00_ ">
                  <c:v>62.1567940179928</c:v>
                </c:pt>
                <c:pt idx="8" c:formatCode="0.00_ ">
                  <c:v>23.3661920408909</c:v>
                </c:pt>
                <c:pt idx="9" c:formatCode="0.00_ ">
                  <c:v>24.7442303116823</c:v>
                </c:pt>
                <c:pt idx="10" c:formatCode="0.00_ ">
                  <c:v>20.6489675516226</c:v>
                </c:pt>
                <c:pt idx="11" c:formatCode="0.00_ ">
                  <c:v>34.445640473628</c:v>
                </c:pt>
                <c:pt idx="12" c:formatCode="0.00_ ">
                  <c:v>5.80973129992706</c:v>
                </c:pt>
                <c:pt idx="13" c:formatCode="0.00_ ">
                  <c:v>25.130890052356</c:v>
                </c:pt>
                <c:pt idx="14" c:formatCode="0.00_ ">
                  <c:v>15.8231529959279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COD波动曲线!$A$8</c:f>
              <c:strCache>
                <c:ptCount val="1"/>
                <c:pt idx="0">
                  <c:v>陶粒</c:v>
                </c:pt>
              </c:strCache>
            </c:strRef>
          </c:tx>
          <c:dLbls>
            <c:delete val="1"/>
          </c:dLbls>
          <c:cat>
            <c:numRef>
              <c:f>COD波动曲线!$B$3:$P$3</c:f>
              <c:numCache>
                <c:formatCode>m"月"d"日"</c:formatCode>
                <c:ptCount val="15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</c:numCache>
            </c:numRef>
          </c:cat>
          <c:val>
            <c:numRef>
              <c:f>COD波动曲线!$B$8:$P$8</c:f>
              <c:numCache>
                <c:formatCode>0.00_);[Red]\(0.00\)</c:formatCode>
                <c:ptCount val="15"/>
                <c:pt idx="0">
                  <c:v>36.4481636448165</c:v>
                </c:pt>
                <c:pt idx="1">
                  <c:v>12.5356125356126</c:v>
                </c:pt>
                <c:pt idx="2">
                  <c:v>102.735901730877</c:v>
                </c:pt>
                <c:pt idx="3" c:formatCode="0.00_ ">
                  <c:v>110.734463276836</c:v>
                </c:pt>
                <c:pt idx="4" c:formatCode="0.00_ ">
                  <c:v>46.2962962962964</c:v>
                </c:pt>
                <c:pt idx="5" c:formatCode="0.00_ ">
                  <c:v>108.045977011494</c:v>
                </c:pt>
                <c:pt idx="6" c:formatCode="0.00_ ">
                  <c:v>20.2898550724637</c:v>
                </c:pt>
                <c:pt idx="7" c:formatCode="0.00_ ">
                  <c:v>57.4833508587452</c:v>
                </c:pt>
                <c:pt idx="8" c:formatCode="0.00_ ">
                  <c:v>30.1813313861507</c:v>
                </c:pt>
                <c:pt idx="9" c:formatCode="0.00_ ">
                  <c:v>22.8408279800144</c:v>
                </c:pt>
                <c:pt idx="10" c:formatCode="0.00_ ">
                  <c:v>30.4818092428711</c:v>
                </c:pt>
                <c:pt idx="11" c:formatCode="0.00_ ">
                  <c:v>30.1399354144242</c:v>
                </c:pt>
                <c:pt idx="12" c:formatCode="0.00_ ">
                  <c:v>8.71459694989095</c:v>
                </c:pt>
                <c:pt idx="13" c:formatCode="0.00_ ">
                  <c:v>26.0616637579987</c:v>
                </c:pt>
                <c:pt idx="14" c:formatCode="0.00_ ">
                  <c:v>30.7155322862129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COD波动曲线!$A$9</c:f>
              <c:strCache>
                <c:ptCount val="1"/>
                <c:pt idx="0">
                  <c:v>陶粒+碎石</c:v>
                </c:pt>
              </c:strCache>
            </c:strRef>
          </c:tx>
          <c:dLbls>
            <c:delete val="1"/>
          </c:dLbls>
          <c:cat>
            <c:numRef>
              <c:f>COD波动曲线!$B$3:$P$3</c:f>
              <c:numCache>
                <c:formatCode>m"月"d"日"</c:formatCode>
                <c:ptCount val="15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</c:numCache>
            </c:numRef>
          </c:cat>
          <c:val>
            <c:numRef>
              <c:f>COD波动曲线!$B$9:$P$9</c:f>
              <c:numCache>
                <c:formatCode>0.00_);[Red]\(0.00\)</c:formatCode>
                <c:ptCount val="15"/>
                <c:pt idx="0">
                  <c:v>33.1008833100882</c:v>
                </c:pt>
                <c:pt idx="1">
                  <c:v>30.7692307692308</c:v>
                </c:pt>
                <c:pt idx="2">
                  <c:v>80.4020100502512</c:v>
                </c:pt>
                <c:pt idx="3" c:formatCode="0.00_ ">
                  <c:v>58.7570621468927</c:v>
                </c:pt>
                <c:pt idx="4" c:formatCode="0.00_ ">
                  <c:v>15.1515151515152</c:v>
                </c:pt>
                <c:pt idx="5" c:formatCode="0.00_ ">
                  <c:v>63.9846743295019</c:v>
                </c:pt>
                <c:pt idx="6" c:formatCode="0.00_ ">
                  <c:v>45.4106280193237</c:v>
                </c:pt>
                <c:pt idx="7" c:formatCode="0.00_ ">
                  <c:v>35.9855123262065</c:v>
                </c:pt>
                <c:pt idx="8" c:formatCode="0.00_ ">
                  <c:v>40.8908360715591</c:v>
                </c:pt>
                <c:pt idx="9" c:formatCode="0.00_ ">
                  <c:v>7.6136093266716</c:v>
                </c:pt>
                <c:pt idx="10" c:formatCode="0.00_ ">
                  <c:v>29.4985250737462</c:v>
                </c:pt>
                <c:pt idx="11" c:formatCode="0.00_ ">
                  <c:v>17.2228202368139</c:v>
                </c:pt>
                <c:pt idx="12" c:formatCode="0.00_ ">
                  <c:v>6.77801984991524</c:v>
                </c:pt>
                <c:pt idx="13" c:formatCode="0.00_ ">
                  <c:v>33.5078534031413</c:v>
                </c:pt>
                <c:pt idx="14" c:formatCode="0.00_ ">
                  <c:v>11.6346713205351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COD波动曲线!$A$10</c:f>
              <c:strCache>
                <c:ptCount val="1"/>
                <c:pt idx="0">
                  <c:v>煤渣+碎石</c:v>
                </c:pt>
              </c:strCache>
            </c:strRef>
          </c:tx>
          <c:dLbls>
            <c:delete val="1"/>
          </c:dLbls>
          <c:cat>
            <c:numRef>
              <c:f>COD波动曲线!$B$3:$P$3</c:f>
              <c:numCache>
                <c:formatCode>m"月"d"日"</c:formatCode>
                <c:ptCount val="15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</c:numCache>
            </c:numRef>
          </c:cat>
          <c:val>
            <c:numRef>
              <c:f>COD波动曲线!$B$10:$P$10</c:f>
              <c:numCache>
                <c:formatCode>0.00_);[Red]\(0.00\)</c:formatCode>
                <c:ptCount val="15"/>
                <c:pt idx="0">
                  <c:v>71.4086471408646</c:v>
                </c:pt>
                <c:pt idx="1">
                  <c:v>26.2108262108263</c:v>
                </c:pt>
                <c:pt idx="2">
                  <c:v>110.924995347106</c:v>
                </c:pt>
                <c:pt idx="3" c:formatCode="0.00_ ">
                  <c:v>58.7570621468926</c:v>
                </c:pt>
                <c:pt idx="4" c:formatCode="0.00_ ">
                  <c:v>62.2895622895624</c:v>
                </c:pt>
                <c:pt idx="5" c:formatCode="0.00_ ">
                  <c:v>77.3946360153255</c:v>
                </c:pt>
                <c:pt idx="6" c:formatCode="0.00_ ">
                  <c:v>12.5603864734299</c:v>
                </c:pt>
                <c:pt idx="7" c:formatCode="0.00_ ">
                  <c:v>67.7649258090899</c:v>
                </c:pt>
                <c:pt idx="8" c:formatCode="0.00_ ">
                  <c:v>33.5889010587806</c:v>
                </c:pt>
                <c:pt idx="9" c:formatCode="0.00_ ">
                  <c:v>10.4687128241733</c:v>
                </c:pt>
                <c:pt idx="10" c:formatCode="0.00_ ">
                  <c:v>11.7994100294987</c:v>
                </c:pt>
                <c:pt idx="11" c:formatCode="0.00_ ">
                  <c:v>12.4387035043654</c:v>
                </c:pt>
                <c:pt idx="12" c:formatCode="0.00_ ">
                  <c:v>19.3657709997577</c:v>
                </c:pt>
                <c:pt idx="13" c:formatCode="0.00_ ">
                  <c:v>10.7038976148923</c:v>
                </c:pt>
                <c:pt idx="14" c:formatCode="0.00_ ">
                  <c:v>18.6154741128563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COD波动曲线!$A$11</c:f>
              <c:strCache>
                <c:ptCount val="1"/>
                <c:pt idx="0">
                  <c:v>沸石+碎石</c:v>
                </c:pt>
              </c:strCache>
            </c:strRef>
          </c:tx>
          <c:dLbls>
            <c:delete val="1"/>
          </c:dLbls>
          <c:cat>
            <c:numRef>
              <c:f>COD波动曲线!$B$3:$P$3</c:f>
              <c:numCache>
                <c:formatCode>m"月"d"日"</c:formatCode>
                <c:ptCount val="15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</c:numCache>
            </c:numRef>
          </c:cat>
          <c:val>
            <c:numRef>
              <c:f>COD波动曲线!$B$11:$P$11</c:f>
              <c:numCache>
                <c:formatCode>0.00_);[Red]\(0.00\)</c:formatCode>
                <c:ptCount val="15"/>
                <c:pt idx="0">
                  <c:v>75.4997675499769</c:v>
                </c:pt>
                <c:pt idx="1">
                  <c:v>47.8632478632481</c:v>
                </c:pt>
                <c:pt idx="2">
                  <c:v>96.0357342266889</c:v>
                </c:pt>
                <c:pt idx="3" c:formatCode="0.00_ ">
                  <c:v>79.8493408662903</c:v>
                </c:pt>
                <c:pt idx="4" c:formatCode="0.00_ ">
                  <c:v>56.3973063973064</c:v>
                </c:pt>
                <c:pt idx="5" c:formatCode="0.00_ ">
                  <c:v>90.8045977011493</c:v>
                </c:pt>
                <c:pt idx="6" c:formatCode="0.00_ ">
                  <c:v>75.3623188405798</c:v>
                </c:pt>
                <c:pt idx="7" c:formatCode="0.00_ ">
                  <c:v>47.2017759084007</c:v>
                </c:pt>
                <c:pt idx="8" c:formatCode="0.00_ ">
                  <c:v>30.1813313861508</c:v>
                </c:pt>
                <c:pt idx="9" c:formatCode="0.00_ ">
                  <c:v>14.2755174875093</c:v>
                </c:pt>
                <c:pt idx="10" c:formatCode="0.00_ ">
                  <c:v>23.5988200589969</c:v>
                </c:pt>
                <c:pt idx="11" c:formatCode="0.00_ ">
                  <c:v>22.9637603157519</c:v>
                </c:pt>
                <c:pt idx="12" c:formatCode="0.00_ ">
                  <c:v>7.74630839990303</c:v>
                </c:pt>
                <c:pt idx="13" c:formatCode="0.00_ ">
                  <c:v>9.30773705642787</c:v>
                </c:pt>
                <c:pt idx="14" c:formatCode="0.00_ ">
                  <c:v>31.6463059918557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86272"/>
        <c:axId val="194900352"/>
      </c:lineChart>
      <c:dateAx>
        <c:axId val="1948862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4900352"/>
        <c:crosses val="autoZero"/>
        <c:auto val="1"/>
        <c:lblOffset val="100"/>
        <c:baseTimeUnit val="days"/>
      </c:dateAx>
      <c:valAx>
        <c:axId val="19490035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48862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'5.2'!$T$5:$T$11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'5.3'!$L$5:$L$11</c:f>
              <c:numCache>
                <c:formatCode>0.000%</c:formatCode>
                <c:ptCount val="7"/>
                <c:pt idx="0">
                  <c:v>0.944412684306494</c:v>
                </c:pt>
                <c:pt idx="1">
                  <c:v>0.852452871151457</c:v>
                </c:pt>
                <c:pt idx="2">
                  <c:v>0.947332043454273</c:v>
                </c:pt>
                <c:pt idx="3">
                  <c:v>0.960469159619278</c:v>
                </c:pt>
                <c:pt idx="4">
                  <c:v>0.92689652941982</c:v>
                </c:pt>
                <c:pt idx="5">
                  <c:v>0.778009212883094</c:v>
                </c:pt>
                <c:pt idx="6">
                  <c:v>0.906461015385367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'5.3'!$G$5:$G$11</c:f>
              <c:numCache>
                <c:formatCode>0.000%</c:formatCode>
                <c:ptCount val="7"/>
                <c:pt idx="0">
                  <c:v>0.851851851851852</c:v>
                </c:pt>
                <c:pt idx="1">
                  <c:v>0.872427983539095</c:v>
                </c:pt>
                <c:pt idx="2">
                  <c:v>0.913580246913579</c:v>
                </c:pt>
                <c:pt idx="3">
                  <c:v>0.872427983539095</c:v>
                </c:pt>
                <c:pt idx="4">
                  <c:v>0.876543209876544</c:v>
                </c:pt>
                <c:pt idx="5">
                  <c:v>0.950617283950617</c:v>
                </c:pt>
                <c:pt idx="6">
                  <c:v>0.901234567901235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'5.3'!$N$5:$N$11</c:f>
              <c:numCache>
                <c:formatCode>0.000%</c:formatCode>
                <c:ptCount val="7"/>
                <c:pt idx="0">
                  <c:v>0.204868749628396</c:v>
                </c:pt>
                <c:pt idx="1">
                  <c:v>0.715032106546168</c:v>
                </c:pt>
                <c:pt idx="2">
                  <c:v>0.674861763481777</c:v>
                </c:pt>
                <c:pt idx="3">
                  <c:v>0.305294607289375</c:v>
                </c:pt>
                <c:pt idx="4">
                  <c:v>0.690929900707533</c:v>
                </c:pt>
                <c:pt idx="5">
                  <c:v>0.682895832094655</c:v>
                </c:pt>
                <c:pt idx="6">
                  <c:v>0.574435905820798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'5.3'!$P$5:$P$11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'5.3'!$R$5:$R$11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'5.3'!$T$5:$T$11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'5.4'!$L$3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'5.4'!$L$5:$L$11</c:f>
              <c:numCache>
                <c:formatCode>0.000%</c:formatCode>
                <c:ptCount val="7"/>
                <c:pt idx="0">
                  <c:v>0.974295974915337</c:v>
                </c:pt>
                <c:pt idx="1">
                  <c:v>0.914930270350603</c:v>
                </c:pt>
                <c:pt idx="2">
                  <c:v>0.968475807801148</c:v>
                </c:pt>
                <c:pt idx="3">
                  <c:v>0.956835473572768</c:v>
                </c:pt>
                <c:pt idx="4">
                  <c:v>0.93355480511601</c:v>
                </c:pt>
                <c:pt idx="5">
                  <c:v>0.832283897329112</c:v>
                </c:pt>
                <c:pt idx="6">
                  <c:v>0.93355480511601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'5.4'!$G$3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'5.4'!$G$5:$G$11</c:f>
              <c:numCache>
                <c:formatCode>0.000%</c:formatCode>
                <c:ptCount val="7"/>
                <c:pt idx="0">
                  <c:v>0.846590909090909</c:v>
                </c:pt>
                <c:pt idx="1">
                  <c:v>0.848484848484849</c:v>
                </c:pt>
                <c:pt idx="2">
                  <c:v>0.863636363636362</c:v>
                </c:pt>
                <c:pt idx="3">
                  <c:v>0.880681818181818</c:v>
                </c:pt>
                <c:pt idx="4">
                  <c:v>0.931818181818181</c:v>
                </c:pt>
                <c:pt idx="5">
                  <c:v>0.950757575757576</c:v>
                </c:pt>
                <c:pt idx="6">
                  <c:v>0.909090909090908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'5.4'!$N$3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'5.4'!$N$5:$N$11</c:f>
              <c:numCache>
                <c:formatCode>0.000%</c:formatCode>
                <c:ptCount val="7"/>
                <c:pt idx="0">
                  <c:v>0.482745116898999</c:v>
                </c:pt>
                <c:pt idx="1">
                  <c:v>0.774867803022496</c:v>
                </c:pt>
                <c:pt idx="2">
                  <c:v>0.760014107117911</c:v>
                </c:pt>
                <c:pt idx="3">
                  <c:v>0.586720988231091</c:v>
                </c:pt>
                <c:pt idx="4">
                  <c:v>0.797148346879373</c:v>
                </c:pt>
                <c:pt idx="5">
                  <c:v>0.80952642679986</c:v>
                </c:pt>
                <c:pt idx="6">
                  <c:v>0.685745627594988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一体化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113517060367"/>
          <c:y val="0.155104257801108"/>
          <c:w val="0.846218722659668"/>
          <c:h val="0.562783610382036"/>
        </c:manualLayout>
      </c:layout>
      <c:lineChart>
        <c:grouping val="standard"/>
        <c:varyColors val="0"/>
        <c:ser>
          <c:idx val="0"/>
          <c:order val="0"/>
          <c:tx>
            <c:strRef>
              <c:f>COD波动曲线!$A$4</c:f>
              <c:strCache>
                <c:ptCount val="1"/>
                <c:pt idx="0">
                  <c:v>进水</c:v>
                </c:pt>
              </c:strCache>
            </c:strRef>
          </c:tx>
          <c:dLbls>
            <c:delete val="1"/>
          </c:dLbls>
          <c:cat>
            <c:numRef>
              <c:f>COD波动曲线!$B$3:$V$3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COD波动曲线!$B$4:$V$4</c:f>
              <c:numCache>
                <c:formatCode>0.00_);[Red]\(0.00\)</c:formatCode>
                <c:ptCount val="21"/>
                <c:pt idx="0">
                  <c:v>136.122733612273</c:v>
                </c:pt>
                <c:pt idx="1">
                  <c:v>225.641025641026</c:v>
                </c:pt>
                <c:pt idx="2">
                  <c:v>260.562069607296</c:v>
                </c:pt>
                <c:pt idx="3" c:formatCode="0.00_ ">
                  <c:v>328.436911487759</c:v>
                </c:pt>
                <c:pt idx="4" c:formatCode="0.00_ ">
                  <c:v>175.925925925926</c:v>
                </c:pt>
                <c:pt idx="5" c:formatCode="0.00_ ">
                  <c:v>279.501915708812</c:v>
                </c:pt>
                <c:pt idx="6" c:formatCode="0.00_ ">
                  <c:v>106.280193236715</c:v>
                </c:pt>
                <c:pt idx="7" c:formatCode="0.00_ ">
                  <c:v>270.592358920435</c:v>
                </c:pt>
                <c:pt idx="8" c:formatCode="0.00_ ">
                  <c:v>490.690032858708</c:v>
                </c:pt>
                <c:pt idx="9" c:formatCode="0.00_ ">
                  <c:v>202.712348322627</c:v>
                </c:pt>
                <c:pt idx="10" c:formatCode="0.00_ ">
                  <c:v>238.938053097345</c:v>
                </c:pt>
                <c:pt idx="11" c:formatCode="0.00_ ">
                  <c:v>252.601363473269</c:v>
                </c:pt>
                <c:pt idx="12" c:formatCode="0.00_ ">
                  <c:v>188.816267247639</c:v>
                </c:pt>
                <c:pt idx="13" c:formatCode="0.00_ ">
                  <c:v>223.385689354276</c:v>
                </c:pt>
                <c:pt idx="14" c:formatCode="0.00_ ">
                  <c:v>110.762070971495</c:v>
                </c:pt>
                <c:pt idx="15" c:formatCode="0.00_ ">
                  <c:v>163.969795037756</c:v>
                </c:pt>
                <c:pt idx="16" c:formatCode="0.00_ ">
                  <c:v>114.552114552114</c:v>
                </c:pt>
                <c:pt idx="17" c:formatCode="0.00_ ">
                  <c:v>124.183006535948</c:v>
                </c:pt>
                <c:pt idx="18" c:formatCode="0.00_ ">
                  <c:v>223.136716963878</c:v>
                </c:pt>
                <c:pt idx="19" c:formatCode="0.00_ ">
                  <c:v>135.305584221993</c:v>
                </c:pt>
                <c:pt idx="20" c:formatCode="0.00_ ">
                  <c:v>134.249713631157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COD波动曲线!$A$5</c:f>
              <c:strCache>
                <c:ptCount val="1"/>
                <c:pt idx="0">
                  <c:v>出水</c:v>
                </c:pt>
              </c:strCache>
            </c:strRef>
          </c:tx>
          <c:dLbls>
            <c:delete val="1"/>
          </c:dLbls>
          <c:cat>
            <c:numRef>
              <c:f>COD波动曲线!$B$3:$V$3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COD波动曲线!$B$5:$V$5</c:f>
              <c:numCache>
                <c:formatCode>0.00_);[Red]\(0.00\)</c:formatCode>
                <c:ptCount val="21"/>
                <c:pt idx="0">
                  <c:v>71.4086471408648</c:v>
                </c:pt>
                <c:pt idx="1">
                  <c:v>34.1880341880343</c:v>
                </c:pt>
                <c:pt idx="2">
                  <c:v>166.759724548669</c:v>
                </c:pt>
                <c:pt idx="3" c:formatCode="0.00_ ">
                  <c:v>187.570621468927</c:v>
                </c:pt>
                <c:pt idx="4" c:formatCode="0.00_ ">
                  <c:v>74.0740740740742</c:v>
                </c:pt>
                <c:pt idx="5" c:formatCode="0.00_ ">
                  <c:v>137.739463601533</c:v>
                </c:pt>
                <c:pt idx="6" c:formatCode="0.00_ ">
                  <c:v>82.1256038647344</c:v>
                </c:pt>
                <c:pt idx="7" c:formatCode="0.00_ ">
                  <c:v>88.3280757097793</c:v>
                </c:pt>
                <c:pt idx="8" c:formatCode="0.00_ ">
                  <c:v>57.44188876719</c:v>
                </c:pt>
                <c:pt idx="9" c:formatCode="0.00_ ">
                  <c:v>44.254104211278</c:v>
                </c:pt>
                <c:pt idx="10" c:formatCode="0.00_ ">
                  <c:v>35.3982300884955</c:v>
                </c:pt>
                <c:pt idx="11" c:formatCode="0.00_ ">
                  <c:v>38.7513455328312</c:v>
                </c:pt>
                <c:pt idx="12" c:formatCode="0.00_ ">
                  <c:v>26.1437908496726</c:v>
                </c:pt>
                <c:pt idx="13" c:formatCode="0.00_ ">
                  <c:v>34.4386271087841</c:v>
                </c:pt>
                <c:pt idx="14" c:formatCode="0.00_ ">
                  <c:v>55.8464223385689</c:v>
                </c:pt>
                <c:pt idx="15" c:formatCode="0.00_ ">
                  <c:v>55.6154860361982</c:v>
                </c:pt>
                <c:pt idx="16" c:formatCode="0.00_ ">
                  <c:v>33.7440337440338</c:v>
                </c:pt>
                <c:pt idx="17" c:formatCode="0.00_ ">
                  <c:v>30.3454715219422</c:v>
                </c:pt>
                <c:pt idx="18" c:formatCode="0.00_ ">
                  <c:v>21.0333790580705</c:v>
                </c:pt>
                <c:pt idx="19" c:formatCode="0.00_ ">
                  <c:v>28.8957688338492</c:v>
                </c:pt>
                <c:pt idx="20" c:formatCode="0.00_ ">
                  <c:v>68.2703321878579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92288"/>
        <c:axId val="264126848"/>
      </c:lineChart>
      <c:dateAx>
        <c:axId val="26409228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4126848"/>
        <c:crosses val="autoZero"/>
        <c:auto val="1"/>
        <c:lblOffset val="100"/>
        <c:baseTimeUnit val="days"/>
      </c:dateAx>
      <c:valAx>
        <c:axId val="26412684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浓度（</a:t>
                </a:r>
                <a:r>
                  <a:rPr lang="en-US" altLang="zh-CN"/>
                  <a:t>mg/L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0998622047244095"/>
              <c:y val="0.356496062992126"/>
            </c:manualLayout>
          </c:layout>
          <c:overlay val="0"/>
        </c:title>
        <c:numFmt formatCode="#,##0_);[Red]\(#,##0\)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409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5"/>
          <c:y val="0.931097623213765"/>
          <c:w val="0.519444444444444"/>
          <c:h val="0.065582531350247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'5.4'!$P$3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'5.4'!$P$5:$P$11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'5.4'!$R$3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'5.4'!$R$5:$R$11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'5.4'!$T$3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'5.4'!$T$5:$T$11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'5.5'!$L$3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'5.5'!$L$5:$L$11</c:f>
              <c:numCache>
                <c:formatCode>0.000%</c:formatCode>
                <c:ptCount val="7"/>
                <c:pt idx="0">
                  <c:v>0.988332284046085</c:v>
                </c:pt>
                <c:pt idx="1">
                  <c:v>0.929310098464878</c:v>
                </c:pt>
                <c:pt idx="2">
                  <c:v>0.989489581802579</c:v>
                </c:pt>
                <c:pt idx="3">
                  <c:v>0.966343626672694</c:v>
                </c:pt>
                <c:pt idx="4">
                  <c:v>0.967500924429188</c:v>
                </c:pt>
                <c:pt idx="5">
                  <c:v>0.865658721857695</c:v>
                </c:pt>
                <c:pt idx="6">
                  <c:v>0.940883076029821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'5.5'!$G$3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'5.5'!$G$5:$G$11</c:f>
              <c:numCache>
                <c:formatCode>0.000%</c:formatCode>
                <c:ptCount val="7"/>
                <c:pt idx="0">
                  <c:v>0.861538461538464</c:v>
                </c:pt>
                <c:pt idx="1">
                  <c:v>0.907692307692306</c:v>
                </c:pt>
                <c:pt idx="2">
                  <c:v>0.969230769230771</c:v>
                </c:pt>
                <c:pt idx="3">
                  <c:v>0.953846153846154</c:v>
                </c:pt>
                <c:pt idx="4">
                  <c:v>0.964102564102564</c:v>
                </c:pt>
                <c:pt idx="5">
                  <c:v>0.897435897435898</c:v>
                </c:pt>
                <c:pt idx="6">
                  <c:v>0.95897435897436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'5.5'!$N$3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'5.5'!$N$5:$N$11</c:f>
              <c:numCache>
                <c:formatCode>0.000%</c:formatCode>
                <c:ptCount val="7"/>
                <c:pt idx="0">
                  <c:v>0.545744298213303</c:v>
                </c:pt>
                <c:pt idx="1">
                  <c:v>0.836183323871885</c:v>
                </c:pt>
                <c:pt idx="2">
                  <c:v>0.779969318905708</c:v>
                </c:pt>
                <c:pt idx="3">
                  <c:v>0.637092056283341</c:v>
                </c:pt>
                <c:pt idx="4">
                  <c:v>0.852579075320353</c:v>
                </c:pt>
                <c:pt idx="5">
                  <c:v>0.81041857159572</c:v>
                </c:pt>
                <c:pt idx="6">
                  <c:v>0.733124314767227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'5.5'!$P$3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'5.5'!$P$5:$P$11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'5.5'!$R$3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'5.5'!$R$5:$R$11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'5.5'!$T$3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'5.5'!$T$5:$T$11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'5.8'!$L$5:$L$11</c:f>
              <c:numCache>
                <c:formatCode>0.000%</c:formatCode>
                <c:ptCount val="7"/>
                <c:pt idx="0">
                  <c:v>0.958847005136307</c:v>
                </c:pt>
                <c:pt idx="1">
                  <c:v>0.922709555193984</c:v>
                </c:pt>
                <c:pt idx="2">
                  <c:v>0.987756965090166</c:v>
                </c:pt>
                <c:pt idx="3">
                  <c:v>0.932346208511937</c:v>
                </c:pt>
                <c:pt idx="4">
                  <c:v>0.970892821783748</c:v>
                </c:pt>
                <c:pt idx="5">
                  <c:v>0.799842225390086</c:v>
                </c:pt>
                <c:pt idx="6">
                  <c:v>0.903436248558078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"/>
          <c:y val="0.0555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'!$A$4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'!$B$4:$V$4</c:f>
              <c:numCache>
                <c:formatCode>0.00_ </c:formatCode>
                <c:ptCount val="21"/>
                <c:pt idx="0">
                  <c:v>0.475409836065572</c:v>
                </c:pt>
                <c:pt idx="1">
                  <c:v>0.848484848484848</c:v>
                </c:pt>
                <c:pt idx="2">
                  <c:v>0.360000000000002</c:v>
                </c:pt>
                <c:pt idx="3">
                  <c:v>0.428899082568806</c:v>
                </c:pt>
                <c:pt idx="4">
                  <c:v>0.578947368421052</c:v>
                </c:pt>
                <c:pt idx="5">
                  <c:v>0.507196710075392</c:v>
                </c:pt>
                <c:pt idx="6">
                  <c:v>0.227272727272726</c:v>
                </c:pt>
                <c:pt idx="7">
                  <c:v>0.673575129533679</c:v>
                </c:pt>
                <c:pt idx="8">
                  <c:v>0.882936507936508</c:v>
                </c:pt>
                <c:pt idx="9">
                  <c:v>0.781690140845069</c:v>
                </c:pt>
                <c:pt idx="10">
                  <c:v>0.851851851851852</c:v>
                </c:pt>
                <c:pt idx="11">
                  <c:v>0.846590909090909</c:v>
                </c:pt>
                <c:pt idx="12">
                  <c:v>0.861538461538464</c:v>
                </c:pt>
                <c:pt idx="13">
                  <c:v>0.845833333333334</c:v>
                </c:pt>
                <c:pt idx="14">
                  <c:v>0.495798319327731</c:v>
                </c:pt>
                <c:pt idx="15">
                  <c:v>0.660818713450291</c:v>
                </c:pt>
                <c:pt idx="16">
                  <c:v>0.705426356589145</c:v>
                </c:pt>
                <c:pt idx="17">
                  <c:v>0.755639097744361</c:v>
                </c:pt>
                <c:pt idx="18">
                  <c:v>0.905737704918033</c:v>
                </c:pt>
                <c:pt idx="19">
                  <c:v>0.786440677966103</c:v>
                </c:pt>
                <c:pt idx="20">
                  <c:v>0.49146757679181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32896"/>
        <c:axId val="193235584"/>
      </c:lineChart>
      <c:dateAx>
        <c:axId val="1932328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235584"/>
        <c:crosses val="autoZero"/>
        <c:auto val="1"/>
        <c:lblOffset val="100"/>
        <c:baseTimeUnit val="days"/>
      </c:dateAx>
      <c:valAx>
        <c:axId val="193235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2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'5.8'!$G$5:$G$11</c:f>
              <c:numCache>
                <c:formatCode>0.000%</c:formatCode>
                <c:ptCount val="7"/>
                <c:pt idx="0">
                  <c:v>0.845833333333334</c:v>
                </c:pt>
                <c:pt idx="1">
                  <c:v>0.862500000000002</c:v>
                </c:pt>
                <c:pt idx="2">
                  <c:v>0.8875</c:v>
                </c:pt>
                <c:pt idx="3">
                  <c:v>0.883333333333334</c:v>
                </c:pt>
                <c:pt idx="4">
                  <c:v>0.85</c:v>
                </c:pt>
                <c:pt idx="5">
                  <c:v>0.952083333333334</c:v>
                </c:pt>
                <c:pt idx="6">
                  <c:v>0.958333333333335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'5.8'!$N$5:$N$11</c:f>
              <c:numCache>
                <c:formatCode>0.000%</c:formatCode>
                <c:ptCount val="7"/>
                <c:pt idx="0">
                  <c:v>0.024199415721785</c:v>
                </c:pt>
                <c:pt idx="1">
                  <c:v>0.649350988534566</c:v>
                </c:pt>
                <c:pt idx="2">
                  <c:v>0.120997078608925</c:v>
                </c:pt>
                <c:pt idx="3">
                  <c:v>0.407356831316715</c:v>
                </c:pt>
                <c:pt idx="4">
                  <c:v>0.806647190726169</c:v>
                </c:pt>
                <c:pt idx="5">
                  <c:v>0.76228159523623</c:v>
                </c:pt>
                <c:pt idx="6">
                  <c:v>0.613051864951888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'5.8'!$P$5:$P$11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'5.8'!$R$5:$R$11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'5.8'!$A$5:$A$11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'5.8'!$T$5:$T$11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'5.9'!$L$3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'5.9'!$L$5:$L$11</c:f>
              <c:numCache>
                <c:formatCode>0.000%</c:formatCode>
                <c:ptCount val="7"/>
                <c:pt idx="0">
                  <c:v>0.958019777675804</c:v>
                </c:pt>
                <c:pt idx="1">
                  <c:v>0.999786307492733</c:v>
                </c:pt>
                <c:pt idx="2">
                  <c:v>0.991955083152059</c:v>
                </c:pt>
                <c:pt idx="3">
                  <c:v>0.960630185789362</c:v>
                </c:pt>
                <c:pt idx="4">
                  <c:v>0.994565491265617</c:v>
                </c:pt>
                <c:pt idx="5">
                  <c:v>0.931915696540224</c:v>
                </c:pt>
                <c:pt idx="6">
                  <c:v>0.911032431631759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'5.9'!$G$3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'5.9'!$G$5:$G$11</c:f>
              <c:numCache>
                <c:formatCode>0.000%</c:formatCode>
                <c:ptCount val="7"/>
                <c:pt idx="0">
                  <c:v>0.495798319327731</c:v>
                </c:pt>
                <c:pt idx="1">
                  <c:v>0.747899159663866</c:v>
                </c:pt>
                <c:pt idx="2">
                  <c:v>0.857142857142857</c:v>
                </c:pt>
                <c:pt idx="3">
                  <c:v>0.722689075630252</c:v>
                </c:pt>
                <c:pt idx="4">
                  <c:v>0.894957983193278</c:v>
                </c:pt>
                <c:pt idx="5">
                  <c:v>0.831932773109244</c:v>
                </c:pt>
                <c:pt idx="6">
                  <c:v>0.714285714285714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'5.9'!$N$3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'5.9'!$N$5:$N$11</c:f>
              <c:numCache>
                <c:formatCode>0.000%</c:formatCode>
                <c:ptCount val="7"/>
                <c:pt idx="0">
                  <c:v>-0.661485742259209</c:v>
                </c:pt>
                <c:pt idx="1">
                  <c:v>-0.562262880920328</c:v>
                </c:pt>
                <c:pt idx="2">
                  <c:v>-0.454771447803207</c:v>
                </c:pt>
                <c:pt idx="3">
                  <c:v>-0.520920022029127</c:v>
                </c:pt>
                <c:pt idx="4">
                  <c:v>-0.463040019581446</c:v>
                </c:pt>
                <c:pt idx="5">
                  <c:v>-0.363817158242565</c:v>
                </c:pt>
                <c:pt idx="6">
                  <c:v>-0.628411455146249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'5.9'!$P$3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'5.9'!$P$5:$P$11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'5.9'!$R$3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'5.9'!$R$5:$R$11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'!$A$5</c:f>
              <c:strCache>
                <c:ptCount val="1"/>
                <c:pt idx="0">
                  <c:v>碎石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'!$B$5:$V$5</c:f>
              <c:numCache>
                <c:formatCode>0.00_ </c:formatCode>
                <c:ptCount val="21"/>
                <c:pt idx="0">
                  <c:v>0.6775956284153</c:v>
                </c:pt>
                <c:pt idx="1">
                  <c:v>0.808080808080808</c:v>
                </c:pt>
                <c:pt idx="2">
                  <c:v>0.654285714285715</c:v>
                </c:pt>
                <c:pt idx="3">
                  <c:v>0.428899082568806</c:v>
                </c:pt>
                <c:pt idx="4">
                  <c:v>0.813397129186602</c:v>
                </c:pt>
                <c:pt idx="5">
                  <c:v>0.630568882796435</c:v>
                </c:pt>
                <c:pt idx="6">
                  <c:v>0.645454545454545</c:v>
                </c:pt>
                <c:pt idx="7">
                  <c:v>0.690846286701208</c:v>
                </c:pt>
                <c:pt idx="8">
                  <c:v>0.918650793650793</c:v>
                </c:pt>
                <c:pt idx="9">
                  <c:v>0.887323943661971</c:v>
                </c:pt>
                <c:pt idx="10">
                  <c:v>0.872427983539095</c:v>
                </c:pt>
                <c:pt idx="11">
                  <c:v>0.848484848484849</c:v>
                </c:pt>
                <c:pt idx="12">
                  <c:v>0.907692307692306</c:v>
                </c:pt>
                <c:pt idx="13">
                  <c:v>0.862500000000002</c:v>
                </c:pt>
                <c:pt idx="14">
                  <c:v>0.747899159663866</c:v>
                </c:pt>
                <c:pt idx="15">
                  <c:v>0.862573099415205</c:v>
                </c:pt>
                <c:pt idx="16">
                  <c:v>0.844961240310077</c:v>
                </c:pt>
                <c:pt idx="17">
                  <c:v>0.887218045112783</c:v>
                </c:pt>
                <c:pt idx="18">
                  <c:v>0.93032786885246</c:v>
                </c:pt>
                <c:pt idx="19">
                  <c:v>0.813559322033899</c:v>
                </c:pt>
                <c:pt idx="20">
                  <c:v>0.689419795221843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59008"/>
        <c:axId val="193274240"/>
      </c:lineChart>
      <c:dateAx>
        <c:axId val="1932590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3274240"/>
        <c:crosses val="autoZero"/>
        <c:auto val="1"/>
        <c:lblOffset val="100"/>
        <c:baseTimeUnit val="days"/>
      </c:dateAx>
      <c:valAx>
        <c:axId val="193274240"/>
        <c:scaling>
          <c:orientation val="minMax"/>
          <c:max val="1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325900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'5.9'!$T$3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'5.9'!$T$5:$T$11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'5.10'!$L$3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'5.10'!$L$5:$L$11</c:f>
              <c:numCache>
                <c:formatCode>0.000%</c:formatCode>
                <c:ptCount val="7"/>
                <c:pt idx="0">
                  <c:v>0.919460257644316</c:v>
                </c:pt>
                <c:pt idx="1">
                  <c:v>0.93710448433685</c:v>
                </c:pt>
                <c:pt idx="2">
                  <c:v>0.954748711029385</c:v>
                </c:pt>
                <c:pt idx="3">
                  <c:v>0.933183545071843</c:v>
                </c:pt>
                <c:pt idx="4">
                  <c:v>0.94690683249937</c:v>
                </c:pt>
                <c:pt idx="5">
                  <c:v>0.93710448433685</c:v>
                </c:pt>
                <c:pt idx="6">
                  <c:v>0.901816030951781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'5.10'!$G$3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'5.10'!$G$5:$G$11</c:f>
              <c:numCache>
                <c:formatCode>0.000%</c:formatCode>
                <c:ptCount val="7"/>
                <c:pt idx="0">
                  <c:v>0.660818713450291</c:v>
                </c:pt>
                <c:pt idx="1">
                  <c:v>0.862573099415205</c:v>
                </c:pt>
                <c:pt idx="2">
                  <c:v>0.935672514619883</c:v>
                </c:pt>
                <c:pt idx="3">
                  <c:v>0.888888888888889</c:v>
                </c:pt>
                <c:pt idx="4">
                  <c:v>0.953216374269006</c:v>
                </c:pt>
                <c:pt idx="5">
                  <c:v>0.923976608187133</c:v>
                </c:pt>
                <c:pt idx="6">
                  <c:v>0.859649122807016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'5.10'!$N$3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'5.10'!$N$5:$N$11</c:f>
              <c:numCache>
                <c:formatCode>0.000%</c:formatCode>
                <c:ptCount val="7"/>
                <c:pt idx="0">
                  <c:v>0.0229964526748534</c:v>
                </c:pt>
                <c:pt idx="1">
                  <c:v>0.132229602880407</c:v>
                </c:pt>
                <c:pt idx="2">
                  <c:v>0.132229602880407</c:v>
                </c:pt>
                <c:pt idx="3">
                  <c:v>0.0862366975307001</c:v>
                </c:pt>
                <c:pt idx="4">
                  <c:v>0.126480489711693</c:v>
                </c:pt>
                <c:pt idx="5">
                  <c:v>0.143727829217833</c:v>
                </c:pt>
                <c:pt idx="6">
                  <c:v>0.0517420185184202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'5.10'!$P$3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'5.10'!$P$5:$P$11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'5.10'!$R$3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'5.10'!$R$5:$R$11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'5.10'!$T$3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'5.10'!$T$5:$T$11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'5.11'!$L$3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'5.11'!$L$5:$L$11</c:f>
              <c:numCache>
                <c:formatCode>0.000%</c:formatCode>
                <c:ptCount val="7"/>
                <c:pt idx="0">
                  <c:v>0.924998199633728</c:v>
                </c:pt>
                <c:pt idx="1">
                  <c:v>0.942450995853232</c:v>
                </c:pt>
                <c:pt idx="2">
                  <c:v>0.987329614703386</c:v>
                </c:pt>
                <c:pt idx="3">
                  <c:v>0.947437509058805</c:v>
                </c:pt>
                <c:pt idx="4">
                  <c:v>0.974863331689455</c:v>
                </c:pt>
                <c:pt idx="5">
                  <c:v>0.942450995853232</c:v>
                </c:pt>
                <c:pt idx="6">
                  <c:v>0.895079120400292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'5.11'!$G$3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'5.11'!$G$5:$G$11</c:f>
              <c:numCache>
                <c:formatCode>0.000%</c:formatCode>
                <c:ptCount val="7"/>
                <c:pt idx="0">
                  <c:v>0.705426356589145</c:v>
                </c:pt>
                <c:pt idx="1">
                  <c:v>0.844961240310077</c:v>
                </c:pt>
                <c:pt idx="2">
                  <c:v>0.914728682170543</c:v>
                </c:pt>
                <c:pt idx="3">
                  <c:v>0.806201550387597</c:v>
                </c:pt>
                <c:pt idx="4">
                  <c:v>0.891472868217055</c:v>
                </c:pt>
                <c:pt idx="5">
                  <c:v>0.953488372093023</c:v>
                </c:pt>
                <c:pt idx="6">
                  <c:v>0.961240310077521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'5.11'!$N$3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'5.11'!$N$5:$N$11</c:f>
              <c:numCache>
                <c:formatCode>0.000%</c:formatCode>
                <c:ptCount val="7"/>
                <c:pt idx="0">
                  <c:v>-0.0514933549278331</c:v>
                </c:pt>
                <c:pt idx="1">
                  <c:v>0.029424774244476</c:v>
                </c:pt>
                <c:pt idx="2">
                  <c:v>0.0735619356111901</c:v>
                </c:pt>
                <c:pt idx="3">
                  <c:v>-0.0220685806833569</c:v>
                </c:pt>
                <c:pt idx="4">
                  <c:v>0.0441371613667141</c:v>
                </c:pt>
                <c:pt idx="5">
                  <c:v>0.0147123871222381</c:v>
                </c:pt>
                <c:pt idx="6">
                  <c:v>-0.036780967805595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'!$A$6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'!$B$6:$V$6</c:f>
              <c:numCache>
                <c:formatCode>0.00_ </c:formatCode>
                <c:ptCount val="21"/>
                <c:pt idx="0">
                  <c:v>0.644808743169398</c:v>
                </c:pt>
                <c:pt idx="1">
                  <c:v>0.868686868686869</c:v>
                </c:pt>
                <c:pt idx="2">
                  <c:v>0.677142857142858</c:v>
                </c:pt>
                <c:pt idx="3">
                  <c:v>0.672018348623852</c:v>
                </c:pt>
                <c:pt idx="4">
                  <c:v>0.894736842105263</c:v>
                </c:pt>
                <c:pt idx="5">
                  <c:v>0.747087045921864</c:v>
                </c:pt>
                <c:pt idx="6">
                  <c:v>0.781818181818181</c:v>
                </c:pt>
                <c:pt idx="7">
                  <c:v>0.770293609671848</c:v>
                </c:pt>
                <c:pt idx="8">
                  <c:v>0.952380952380952</c:v>
                </c:pt>
                <c:pt idx="9">
                  <c:v>0.877934272300469</c:v>
                </c:pt>
                <c:pt idx="10">
                  <c:v>0.913580246913579</c:v>
                </c:pt>
                <c:pt idx="11">
                  <c:v>0.863636363636362</c:v>
                </c:pt>
                <c:pt idx="12">
                  <c:v>0.969230769230771</c:v>
                </c:pt>
                <c:pt idx="13">
                  <c:v>0.8875</c:v>
                </c:pt>
                <c:pt idx="14">
                  <c:v>0.857142857142857</c:v>
                </c:pt>
                <c:pt idx="15">
                  <c:v>0.935672514619883</c:v>
                </c:pt>
                <c:pt idx="16">
                  <c:v>0.914728682170543</c:v>
                </c:pt>
                <c:pt idx="17">
                  <c:v>0.93233082706767</c:v>
                </c:pt>
                <c:pt idx="18">
                  <c:v>0.963114754098359</c:v>
                </c:pt>
                <c:pt idx="19">
                  <c:v>0.96271186440678</c:v>
                </c:pt>
                <c:pt idx="20">
                  <c:v>0.689419795221843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85120"/>
        <c:axId val="193324928"/>
      </c:lineChart>
      <c:dateAx>
        <c:axId val="1932851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324928"/>
        <c:crosses val="autoZero"/>
        <c:auto val="1"/>
        <c:lblOffset val="100"/>
        <c:baseTimeUnit val="days"/>
      </c:dateAx>
      <c:valAx>
        <c:axId val="1933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2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'5.11'!$P$3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'5.11'!$P$5:$P$11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'5.11'!$R$3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'5.11'!$R$5:$R$11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'5.11'!$T$3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'5.11'!$T$5:$T$11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'5.12'!$L$3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'5.12'!$L$5:$L$11</c:f>
              <c:numCache>
                <c:formatCode>0.000%</c:formatCode>
                <c:ptCount val="7"/>
                <c:pt idx="0">
                  <c:v>0.956437841806819</c:v>
                </c:pt>
                <c:pt idx="1">
                  <c:v>0.961256168465795</c:v>
                </c:pt>
                <c:pt idx="2">
                  <c:v>0.992575291749142</c:v>
                </c:pt>
                <c:pt idx="3">
                  <c:v>0.929937045182448</c:v>
                </c:pt>
                <c:pt idx="4">
                  <c:v>0.999802781737607</c:v>
                </c:pt>
                <c:pt idx="5">
                  <c:v>0.958847005136307</c:v>
                </c:pt>
                <c:pt idx="6">
                  <c:v>0.908254575217055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'5.12'!$G$3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'5.12'!$G$5:$G$11</c:f>
              <c:numCache>
                <c:formatCode>0.000%</c:formatCode>
                <c:ptCount val="7"/>
                <c:pt idx="0">
                  <c:v>0.755639097744361</c:v>
                </c:pt>
                <c:pt idx="1">
                  <c:v>0.887218045112783</c:v>
                </c:pt>
                <c:pt idx="2">
                  <c:v>0.93233082706767</c:v>
                </c:pt>
                <c:pt idx="3">
                  <c:v>0.849624060150377</c:v>
                </c:pt>
                <c:pt idx="4">
                  <c:v>0.849624060150377</c:v>
                </c:pt>
                <c:pt idx="5">
                  <c:v>0.936090225563909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'5.12'!$N$3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'5.12'!$N$5:$N$11</c:f>
              <c:numCache>
                <c:formatCode>0.000%</c:formatCode>
                <c:ptCount val="7"/>
                <c:pt idx="0">
                  <c:v>0.0480231008440694</c:v>
                </c:pt>
                <c:pt idx="1">
                  <c:v>0.120057752110173</c:v>
                </c:pt>
                <c:pt idx="2">
                  <c:v>0.160077002813564</c:v>
                </c:pt>
                <c:pt idx="3">
                  <c:v>0.0960462016881386</c:v>
                </c:pt>
                <c:pt idx="4">
                  <c:v>0.192092403376277</c:v>
                </c:pt>
                <c:pt idx="5">
                  <c:v>0.120057752110173</c:v>
                </c:pt>
                <c:pt idx="6">
                  <c:v>0.120057752110173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'5.12'!$P$3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'5.12'!$P$5:$P$11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'5.12'!$R$3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'5.12'!$R$5:$R$11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'5.12'!$T$3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'5.12'!$A$5:$A$11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'5.12'!$T$5:$T$11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'5.15'!$L$3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'5.15'!$L$5:$L$11</c:f>
              <c:numCache>
                <c:formatCode>0.000%</c:formatCode>
                <c:ptCount val="7"/>
                <c:pt idx="0">
                  <c:v>0.969364960670635</c:v>
                </c:pt>
                <c:pt idx="1">
                  <c:v>0.969364960670635</c:v>
                </c:pt>
                <c:pt idx="2">
                  <c:v>0.987867362409577</c:v>
                </c:pt>
                <c:pt idx="3">
                  <c:v>0.969364960670635</c:v>
                </c:pt>
                <c:pt idx="4">
                  <c:v>0.97499612641727</c:v>
                </c:pt>
                <c:pt idx="5">
                  <c:v>0.963733794924001</c:v>
                </c:pt>
                <c:pt idx="6">
                  <c:v>0.939600227438425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'!$A$7</c:f>
              <c:strCache>
                <c:ptCount val="1"/>
                <c:pt idx="0">
                  <c:v>陶粒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'!$B$7:$V$7</c:f>
              <c:numCache>
                <c:formatCode>0.00_ </c:formatCode>
                <c:ptCount val="21"/>
                <c:pt idx="0">
                  <c:v>0.732240437158468</c:v>
                </c:pt>
                <c:pt idx="1">
                  <c:v>0.944444444444444</c:v>
                </c:pt>
                <c:pt idx="2">
                  <c:v>0.605714285714285</c:v>
                </c:pt>
                <c:pt idx="3">
                  <c:v>0.662844036697248</c:v>
                </c:pt>
                <c:pt idx="4">
                  <c:v>0.736842105263158</c:v>
                </c:pt>
                <c:pt idx="5">
                  <c:v>0.613433858807403</c:v>
                </c:pt>
                <c:pt idx="6">
                  <c:v>0.80909090909091</c:v>
                </c:pt>
                <c:pt idx="7">
                  <c:v>0.787564766839378</c:v>
                </c:pt>
                <c:pt idx="8">
                  <c:v>0.938492063492063</c:v>
                </c:pt>
                <c:pt idx="9">
                  <c:v>0.887323943661971</c:v>
                </c:pt>
                <c:pt idx="10">
                  <c:v>0.872427983539095</c:v>
                </c:pt>
                <c:pt idx="11">
                  <c:v>0.880681818181818</c:v>
                </c:pt>
                <c:pt idx="12">
                  <c:v>0.953846153846154</c:v>
                </c:pt>
                <c:pt idx="13">
                  <c:v>0.883333333333334</c:v>
                </c:pt>
                <c:pt idx="14">
                  <c:v>0.722689075630252</c:v>
                </c:pt>
                <c:pt idx="15">
                  <c:v>0.888888888888889</c:v>
                </c:pt>
                <c:pt idx="16">
                  <c:v>0.806201550387597</c:v>
                </c:pt>
                <c:pt idx="17">
                  <c:v>0.849624060150377</c:v>
                </c:pt>
                <c:pt idx="18">
                  <c:v>0.926229508196721</c:v>
                </c:pt>
                <c:pt idx="19">
                  <c:v>0.915254237288137</c:v>
                </c:pt>
                <c:pt idx="20">
                  <c:v>0.552901023890786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364736"/>
        <c:axId val="193367424"/>
      </c:lineChart>
      <c:dateAx>
        <c:axId val="1933647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3367424"/>
        <c:crosses val="autoZero"/>
        <c:auto val="1"/>
        <c:lblOffset val="100"/>
        <c:baseTimeUnit val="days"/>
      </c:dateAx>
      <c:valAx>
        <c:axId val="193367424"/>
        <c:scaling>
          <c:orientation val="minMax"/>
          <c:max val="1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336473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'5.15'!$G$3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'5.15'!$G$5:$G$11</c:f>
              <c:numCache>
                <c:formatCode>0.000%</c:formatCode>
                <c:ptCount val="7"/>
                <c:pt idx="0">
                  <c:v>0.905737704918033</c:v>
                </c:pt>
                <c:pt idx="1">
                  <c:v>0.93032786885246</c:v>
                </c:pt>
                <c:pt idx="2">
                  <c:v>0.963114754098359</c:v>
                </c:pt>
                <c:pt idx="3">
                  <c:v>0.926229508196721</c:v>
                </c:pt>
                <c:pt idx="4">
                  <c:v>0.997950819672131</c:v>
                </c:pt>
                <c:pt idx="5">
                  <c:v>0.997950819672131</c:v>
                </c:pt>
                <c:pt idx="6">
                  <c:v>0.979508196721311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'5.15'!$N$3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'5.15'!$N$5:$N$11</c:f>
              <c:numCache>
                <c:formatCode>0.000%</c:formatCode>
                <c:ptCount val="7"/>
                <c:pt idx="0">
                  <c:v>0.694411740847195</c:v>
                </c:pt>
                <c:pt idx="1">
                  <c:v>0.756031895325103</c:v>
                </c:pt>
                <c:pt idx="2">
                  <c:v>0.727591824027607</c:v>
                </c:pt>
                <c:pt idx="3">
                  <c:v>0.770251930973851</c:v>
                </c:pt>
                <c:pt idx="4">
                  <c:v>0.820022055744469</c:v>
                </c:pt>
                <c:pt idx="5">
                  <c:v>0.817652049803011</c:v>
                </c:pt>
                <c:pt idx="6">
                  <c:v>0.791581984446973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'5.15'!$P$3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'5.15'!$P$5:$P$11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'5.15'!$R$3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'5.15'!$R$5:$R$11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'5.15'!$T$3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'5.15'!$T$5:$T$11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'5.16'!$L$3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'5.16'!$L$5:$L$11</c:f>
              <c:numCache>
                <c:formatCode>0.000%</c:formatCode>
                <c:ptCount val="7"/>
                <c:pt idx="0">
                  <c:v>0.98006325879744</c:v>
                </c:pt>
                <c:pt idx="1">
                  <c:v>0.97772900021073</c:v>
                </c:pt>
                <c:pt idx="2">
                  <c:v>0.999904456784475</c:v>
                </c:pt>
                <c:pt idx="3">
                  <c:v>0.967224836570535</c:v>
                </c:pt>
                <c:pt idx="4">
                  <c:v>0.97306048303731</c:v>
                </c:pt>
                <c:pt idx="5">
                  <c:v>0.96839196586389</c:v>
                </c:pt>
                <c:pt idx="6">
                  <c:v>0.9473836385835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'5.16'!$G$3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'5.16'!$G$5:$G$11</c:f>
              <c:numCache>
                <c:formatCode>0.000%</c:formatCode>
                <c:ptCount val="7"/>
                <c:pt idx="0">
                  <c:v>0.786440677966103</c:v>
                </c:pt>
                <c:pt idx="1">
                  <c:v>0.813559322033899</c:v>
                </c:pt>
                <c:pt idx="2">
                  <c:v>0.96271186440678</c:v>
                </c:pt>
                <c:pt idx="3">
                  <c:v>0.915254237288137</c:v>
                </c:pt>
                <c:pt idx="4">
                  <c:v>0.854237288135595</c:v>
                </c:pt>
                <c:pt idx="5">
                  <c:v>0.962711864406781</c:v>
                </c:pt>
                <c:pt idx="6">
                  <c:v>0.942372881355934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'5.16'!$N$3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'5.16'!$N$5:$N$11</c:f>
              <c:numCache>
                <c:formatCode>0.000%</c:formatCode>
                <c:ptCount val="7"/>
                <c:pt idx="0">
                  <c:v>0.256767054957888</c:v>
                </c:pt>
                <c:pt idx="1">
                  <c:v>0.534931364495601</c:v>
                </c:pt>
                <c:pt idx="2">
                  <c:v>0.588424500945161</c:v>
                </c:pt>
                <c:pt idx="3">
                  <c:v>0.513534109915777</c:v>
                </c:pt>
                <c:pt idx="4">
                  <c:v>0.754253223938797</c:v>
                </c:pt>
                <c:pt idx="5">
                  <c:v>0.609821755524985</c:v>
                </c:pt>
                <c:pt idx="6">
                  <c:v>0.481438228046041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'5.16'!$P$3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'5.16'!$P$5:$P$11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'5.16'!$R$3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'5.16'!$R$5:$R$11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'!$A$8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'!$B$8:$V$8</c:f>
              <c:numCache>
                <c:formatCode>0.00_ </c:formatCode>
                <c:ptCount val="21"/>
                <c:pt idx="0">
                  <c:v>0.756830601092896</c:v>
                </c:pt>
                <c:pt idx="1">
                  <c:v>0.863636363636364</c:v>
                </c:pt>
                <c:pt idx="2">
                  <c:v>0.691428571428572</c:v>
                </c:pt>
                <c:pt idx="3">
                  <c:v>0.821100917431193</c:v>
                </c:pt>
                <c:pt idx="4">
                  <c:v>0.913875598086124</c:v>
                </c:pt>
                <c:pt idx="5">
                  <c:v>0.771076079506511</c:v>
                </c:pt>
                <c:pt idx="6">
                  <c:v>0.572727272727273</c:v>
                </c:pt>
                <c:pt idx="7">
                  <c:v>0.867012089810017</c:v>
                </c:pt>
                <c:pt idx="8">
                  <c:v>0.916666666666666</c:v>
                </c:pt>
                <c:pt idx="9">
                  <c:v>0.96244131455399</c:v>
                </c:pt>
                <c:pt idx="10">
                  <c:v>0.876543209876544</c:v>
                </c:pt>
                <c:pt idx="11">
                  <c:v>0.931818181818181</c:v>
                </c:pt>
                <c:pt idx="12">
                  <c:v>0.964102564102564</c:v>
                </c:pt>
                <c:pt idx="13">
                  <c:v>0.85</c:v>
                </c:pt>
                <c:pt idx="14">
                  <c:v>0.894957983193278</c:v>
                </c:pt>
                <c:pt idx="15">
                  <c:v>0.953216374269006</c:v>
                </c:pt>
                <c:pt idx="16">
                  <c:v>0.891472868217055</c:v>
                </c:pt>
                <c:pt idx="17">
                  <c:v>0.849624060150377</c:v>
                </c:pt>
                <c:pt idx="18">
                  <c:v>0.997950819672131</c:v>
                </c:pt>
                <c:pt idx="19">
                  <c:v>0.854237288135595</c:v>
                </c:pt>
                <c:pt idx="20">
                  <c:v>0.89419795221843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382656"/>
        <c:axId val="195245184"/>
      </c:lineChart>
      <c:dateAx>
        <c:axId val="1933826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45184"/>
        <c:crosses val="autoZero"/>
        <c:auto val="1"/>
        <c:lblOffset val="100"/>
        <c:baseTimeUnit val="days"/>
      </c:dateAx>
      <c:valAx>
        <c:axId val="195245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3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'5.16'!$T$3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'5.16'!$T$5:$T$11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'5.17'!$L$3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'5.17'!$L$5:$L$11</c:f>
              <c:numCache>
                <c:formatCode>0.000%</c:formatCode>
                <c:ptCount val="7"/>
                <c:pt idx="0">
                  <c:v>0.251610859706197</c:v>
                </c:pt>
                <c:pt idx="1">
                  <c:v>0.873237689568568</c:v>
                </c:pt>
                <c:pt idx="2">
                  <c:v>0.638071984091533</c:v>
                </c:pt>
                <c:pt idx="3">
                  <c:v>0.452241741301988</c:v>
                </c:pt>
                <c:pt idx="4">
                  <c:v>0.998220861710208</c:v>
                </c:pt>
                <c:pt idx="5">
                  <c:v>0.567357820906131</c:v>
                </c:pt>
                <c:pt idx="6">
                  <c:v>0.912706059718559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'5.17'!$G$3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'5.17'!$G$5:$G$11</c:f>
              <c:numCache>
                <c:formatCode>0.000%</c:formatCode>
                <c:ptCount val="7"/>
                <c:pt idx="0">
                  <c:v>0.49146757679181</c:v>
                </c:pt>
                <c:pt idx="1">
                  <c:v>0.689419795221843</c:v>
                </c:pt>
                <c:pt idx="2">
                  <c:v>0.689419795221843</c:v>
                </c:pt>
                <c:pt idx="3">
                  <c:v>0.552901023890786</c:v>
                </c:pt>
                <c:pt idx="4">
                  <c:v>0.89419795221843</c:v>
                </c:pt>
                <c:pt idx="5">
                  <c:v>0.696245733788397</c:v>
                </c:pt>
                <c:pt idx="6">
                  <c:v>0.832764505119455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'5.17'!$N$3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'5.17'!$N$5:$N$11</c:f>
              <c:numCache>
                <c:formatCode>0.000%</c:formatCode>
                <c:ptCount val="7"/>
                <c:pt idx="0">
                  <c:v>0.221740557394087</c:v>
                </c:pt>
                <c:pt idx="1">
                  <c:v>0.537104905687899</c:v>
                </c:pt>
                <c:pt idx="2">
                  <c:v>0.330147052120085</c:v>
                </c:pt>
                <c:pt idx="3">
                  <c:v>0.261161100930813</c:v>
                </c:pt>
                <c:pt idx="4">
                  <c:v>0.793338438676622</c:v>
                </c:pt>
                <c:pt idx="5">
                  <c:v>0.315364348293813</c:v>
                </c:pt>
                <c:pt idx="6">
                  <c:v>0.522322201861627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'5.17'!$P$3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'5.17'!$P$5:$P$11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'5.17'!$R$3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'5.17'!$R$5:$R$11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'5.17'!$T$3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'5.17'!$A$5:$A$11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'5.17'!$T$5:$T$11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'!$A$9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'!$B$9:$V$9</c:f>
              <c:numCache>
                <c:formatCode>0.00_ </c:formatCode>
                <c:ptCount val="21"/>
                <c:pt idx="0">
                  <c:v>0.475409836065573</c:v>
                </c:pt>
                <c:pt idx="1">
                  <c:v>0.883838383838384</c:v>
                </c:pt>
                <c:pt idx="2">
                  <c:v>0.574285714285714</c:v>
                </c:pt>
                <c:pt idx="3">
                  <c:v>0.821100917431193</c:v>
                </c:pt>
                <c:pt idx="4">
                  <c:v>0.645933014354066</c:v>
                </c:pt>
                <c:pt idx="5">
                  <c:v>0.723098012337218</c:v>
                </c:pt>
                <c:pt idx="6">
                  <c:v>0.881818181818182</c:v>
                </c:pt>
                <c:pt idx="7">
                  <c:v>0.749568221070812</c:v>
                </c:pt>
                <c:pt idx="8">
                  <c:v>0.931547619047619</c:v>
                </c:pt>
                <c:pt idx="9">
                  <c:v>0.948356807511737</c:v>
                </c:pt>
                <c:pt idx="10">
                  <c:v>0.950617283950617</c:v>
                </c:pt>
                <c:pt idx="11">
                  <c:v>0.950757575757576</c:v>
                </c:pt>
                <c:pt idx="12">
                  <c:v>0.897435897435898</c:v>
                </c:pt>
                <c:pt idx="13">
                  <c:v>0.952083333333334</c:v>
                </c:pt>
                <c:pt idx="14">
                  <c:v>0.831932773109244</c:v>
                </c:pt>
                <c:pt idx="15">
                  <c:v>0.923976608187133</c:v>
                </c:pt>
                <c:pt idx="16">
                  <c:v>0.953488372093023</c:v>
                </c:pt>
                <c:pt idx="17">
                  <c:v>0.936090225563909</c:v>
                </c:pt>
                <c:pt idx="18">
                  <c:v>0.997950819672131</c:v>
                </c:pt>
                <c:pt idx="19">
                  <c:v>0.962711864406781</c:v>
                </c:pt>
                <c:pt idx="20">
                  <c:v>0.696245733788397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264512"/>
        <c:axId val="195267200"/>
      </c:lineChart>
      <c:dateAx>
        <c:axId val="1952645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67200"/>
        <c:crosses val="autoZero"/>
        <c:auto val="1"/>
        <c:lblOffset val="100"/>
        <c:baseTimeUnit val="days"/>
      </c:dateAx>
      <c:valAx>
        <c:axId val="19526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氨氮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河水!$B$1:$G$1</c:f>
              <c:numCache>
                <c:formatCode>m"月"d"日"</c:formatCode>
                <c:ptCount val="6"/>
                <c:pt idx="0" c:formatCode="m&quot;月&quot;d&quot;日&quot;">
                  <c:v>42866</c:v>
                </c:pt>
                <c:pt idx="1" c:formatCode="m&quot;月&quot;d&quot;日&quot;">
                  <c:v>42867</c:v>
                </c:pt>
                <c:pt idx="2" c:formatCode="m&quot;月&quot;d&quot;日&quot;">
                  <c:v>42868</c:v>
                </c:pt>
                <c:pt idx="3" c:formatCode="m&quot;月&quot;d&quot;日&quot;">
                  <c:v>42870</c:v>
                </c:pt>
                <c:pt idx="4" c:formatCode="m&quot;月&quot;d&quot;日&quot;">
                  <c:v>42871</c:v>
                </c:pt>
                <c:pt idx="5" c:formatCode="m&quot;月&quot;d&quot;日&quot;">
                  <c:v>42872</c:v>
                </c:pt>
              </c:numCache>
            </c:numRef>
          </c:cat>
          <c:val>
            <c:numRef>
              <c:f>河水!$B$3:$G$3</c:f>
              <c:numCache>
                <c:formatCode>0.00_ </c:formatCode>
                <c:ptCount val="6"/>
                <c:pt idx="0">
                  <c:v>13.1777966666667</c:v>
                </c:pt>
                <c:pt idx="1">
                  <c:v>15.3658766666667</c:v>
                </c:pt>
                <c:pt idx="2">
                  <c:v>20.6537366666667</c:v>
                </c:pt>
                <c:pt idx="3">
                  <c:v>21.281317</c:v>
                </c:pt>
                <c:pt idx="4">
                  <c:v>23.3888366666667</c:v>
                </c:pt>
                <c:pt idx="5">
                  <c:v>5.61068666666667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10533"/>
        <c:axId val="938203348"/>
      </c:barChart>
      <c:dateAx>
        <c:axId val="756105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203348"/>
        <c:crosses val="autoZero"/>
        <c:auto val="1"/>
        <c:lblOffset val="100"/>
        <c:baseTimeUnit val="days"/>
      </c:dateAx>
      <c:valAx>
        <c:axId val="9382033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105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'!$A$10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'!$B$10:$V$10</c:f>
              <c:numCache>
                <c:formatCode>0.00_ </c:formatCode>
                <c:ptCount val="21"/>
                <c:pt idx="0">
                  <c:v>0.445355191256828</c:v>
                </c:pt>
                <c:pt idx="1">
                  <c:v>0.787878787878787</c:v>
                </c:pt>
                <c:pt idx="2">
                  <c:v>0.631428571428572</c:v>
                </c:pt>
                <c:pt idx="3">
                  <c:v>0.756880733944953</c:v>
                </c:pt>
                <c:pt idx="4">
                  <c:v>0.679425837320574</c:v>
                </c:pt>
                <c:pt idx="5">
                  <c:v>0.675119945167923</c:v>
                </c:pt>
                <c:pt idx="6">
                  <c:v>0.29090909090909</c:v>
                </c:pt>
                <c:pt idx="7">
                  <c:v>0.825561312607944</c:v>
                </c:pt>
                <c:pt idx="8">
                  <c:v>0.938492063492063</c:v>
                </c:pt>
                <c:pt idx="9">
                  <c:v>0.929577464788731</c:v>
                </c:pt>
                <c:pt idx="10">
                  <c:v>0.901234567901235</c:v>
                </c:pt>
                <c:pt idx="11">
                  <c:v>0.909090909090908</c:v>
                </c:pt>
                <c:pt idx="12">
                  <c:v>0.95897435897436</c:v>
                </c:pt>
                <c:pt idx="13">
                  <c:v>0.958333333333335</c:v>
                </c:pt>
                <c:pt idx="14">
                  <c:v>0.714285714285714</c:v>
                </c:pt>
                <c:pt idx="15">
                  <c:v>0.859649122807016</c:v>
                </c:pt>
                <c:pt idx="16">
                  <c:v>0.961240310077521</c:v>
                </c:pt>
                <c:pt idx="17">
                  <c:v>1</c:v>
                </c:pt>
                <c:pt idx="18">
                  <c:v>0.979508196721311</c:v>
                </c:pt>
                <c:pt idx="19">
                  <c:v>0.942372881355934</c:v>
                </c:pt>
                <c:pt idx="20">
                  <c:v>0.832764505119455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543424"/>
        <c:axId val="197546368"/>
      </c:lineChart>
      <c:dateAx>
        <c:axId val="1975434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46368"/>
        <c:crosses val="autoZero"/>
        <c:auto val="1"/>
        <c:lblOffset val="100"/>
        <c:baseTimeUnit val="days"/>
      </c:dateAx>
      <c:valAx>
        <c:axId val="19754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79647830417379"/>
          <c:y val="0.0486952617764885"/>
          <c:w val="0.898884858963035"/>
          <c:h val="0.924539301008427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'!$A$4</c:f>
              <c:strCache>
                <c:ptCount val="1"/>
                <c:pt idx="0">
                  <c:v>一体化</c:v>
                </c:pt>
              </c:strCache>
            </c:strRef>
          </c:tx>
          <c:dLbls>
            <c:delete val="1"/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'!$B$4:$V$4</c:f>
              <c:numCache>
                <c:formatCode>0.00_ </c:formatCode>
                <c:ptCount val="21"/>
                <c:pt idx="0">
                  <c:v>0.475409836065572</c:v>
                </c:pt>
                <c:pt idx="1">
                  <c:v>0.848484848484848</c:v>
                </c:pt>
                <c:pt idx="2">
                  <c:v>0.360000000000002</c:v>
                </c:pt>
                <c:pt idx="3">
                  <c:v>0.428899082568806</c:v>
                </c:pt>
                <c:pt idx="4">
                  <c:v>0.578947368421052</c:v>
                </c:pt>
                <c:pt idx="5">
                  <c:v>0.507196710075392</c:v>
                </c:pt>
                <c:pt idx="6">
                  <c:v>0.227272727272726</c:v>
                </c:pt>
                <c:pt idx="7">
                  <c:v>0.673575129533679</c:v>
                </c:pt>
                <c:pt idx="8">
                  <c:v>0.882936507936508</c:v>
                </c:pt>
                <c:pt idx="9">
                  <c:v>0.781690140845069</c:v>
                </c:pt>
                <c:pt idx="10">
                  <c:v>0.851851851851852</c:v>
                </c:pt>
                <c:pt idx="11">
                  <c:v>0.846590909090909</c:v>
                </c:pt>
                <c:pt idx="12">
                  <c:v>0.861538461538464</c:v>
                </c:pt>
                <c:pt idx="13">
                  <c:v>0.845833333333334</c:v>
                </c:pt>
                <c:pt idx="14">
                  <c:v>0.495798319327731</c:v>
                </c:pt>
                <c:pt idx="15">
                  <c:v>0.660818713450291</c:v>
                </c:pt>
                <c:pt idx="16">
                  <c:v>0.705426356589145</c:v>
                </c:pt>
                <c:pt idx="17">
                  <c:v>0.755639097744361</c:v>
                </c:pt>
                <c:pt idx="18">
                  <c:v>0.905737704918033</c:v>
                </c:pt>
                <c:pt idx="19">
                  <c:v>0.786440677966103</c:v>
                </c:pt>
                <c:pt idx="20">
                  <c:v>0.49146757679181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'!$A$5</c:f>
              <c:strCache>
                <c:ptCount val="1"/>
                <c:pt idx="0">
                  <c:v>碎石</c:v>
                </c:pt>
              </c:strCache>
            </c:strRef>
          </c:tx>
          <c:dLbls>
            <c:delete val="1"/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'!$B$5:$V$5</c:f>
              <c:numCache>
                <c:formatCode>0.00_ </c:formatCode>
                <c:ptCount val="21"/>
                <c:pt idx="0">
                  <c:v>0.6775956284153</c:v>
                </c:pt>
                <c:pt idx="1">
                  <c:v>0.808080808080808</c:v>
                </c:pt>
                <c:pt idx="2">
                  <c:v>0.654285714285715</c:v>
                </c:pt>
                <c:pt idx="3">
                  <c:v>0.428899082568806</c:v>
                </c:pt>
                <c:pt idx="4">
                  <c:v>0.813397129186602</c:v>
                </c:pt>
                <c:pt idx="5">
                  <c:v>0.630568882796435</c:v>
                </c:pt>
                <c:pt idx="6">
                  <c:v>0.645454545454545</c:v>
                </c:pt>
                <c:pt idx="7">
                  <c:v>0.690846286701208</c:v>
                </c:pt>
                <c:pt idx="8">
                  <c:v>0.918650793650793</c:v>
                </c:pt>
                <c:pt idx="9">
                  <c:v>0.887323943661971</c:v>
                </c:pt>
                <c:pt idx="10">
                  <c:v>0.872427983539095</c:v>
                </c:pt>
                <c:pt idx="11">
                  <c:v>0.848484848484849</c:v>
                </c:pt>
                <c:pt idx="12">
                  <c:v>0.907692307692306</c:v>
                </c:pt>
                <c:pt idx="13">
                  <c:v>0.862500000000002</c:v>
                </c:pt>
                <c:pt idx="14">
                  <c:v>0.747899159663866</c:v>
                </c:pt>
                <c:pt idx="15">
                  <c:v>0.862573099415205</c:v>
                </c:pt>
                <c:pt idx="16">
                  <c:v>0.844961240310077</c:v>
                </c:pt>
                <c:pt idx="17">
                  <c:v>0.887218045112783</c:v>
                </c:pt>
                <c:pt idx="18">
                  <c:v>0.93032786885246</c:v>
                </c:pt>
                <c:pt idx="19">
                  <c:v>0.813559322033899</c:v>
                </c:pt>
                <c:pt idx="20">
                  <c:v>0.689419795221843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'COD去除率曲线 '!$A$6</c:f>
              <c:strCache>
                <c:ptCount val="1"/>
                <c:pt idx="0">
                  <c:v>煤渣</c:v>
                </c:pt>
              </c:strCache>
            </c:strRef>
          </c:tx>
          <c:dLbls>
            <c:delete val="1"/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'!$B$6:$V$6</c:f>
              <c:numCache>
                <c:formatCode>0.00_ </c:formatCode>
                <c:ptCount val="21"/>
                <c:pt idx="0">
                  <c:v>0.644808743169398</c:v>
                </c:pt>
                <c:pt idx="1">
                  <c:v>0.868686868686869</c:v>
                </c:pt>
                <c:pt idx="2">
                  <c:v>0.677142857142858</c:v>
                </c:pt>
                <c:pt idx="3">
                  <c:v>0.672018348623852</c:v>
                </c:pt>
                <c:pt idx="4">
                  <c:v>0.894736842105263</c:v>
                </c:pt>
                <c:pt idx="5">
                  <c:v>0.747087045921864</c:v>
                </c:pt>
                <c:pt idx="6">
                  <c:v>0.781818181818181</c:v>
                </c:pt>
                <c:pt idx="7">
                  <c:v>0.770293609671848</c:v>
                </c:pt>
                <c:pt idx="8">
                  <c:v>0.952380952380952</c:v>
                </c:pt>
                <c:pt idx="9">
                  <c:v>0.877934272300469</c:v>
                </c:pt>
                <c:pt idx="10">
                  <c:v>0.913580246913579</c:v>
                </c:pt>
                <c:pt idx="11">
                  <c:v>0.863636363636362</c:v>
                </c:pt>
                <c:pt idx="12">
                  <c:v>0.969230769230771</c:v>
                </c:pt>
                <c:pt idx="13">
                  <c:v>0.8875</c:v>
                </c:pt>
                <c:pt idx="14">
                  <c:v>0.857142857142857</c:v>
                </c:pt>
                <c:pt idx="15">
                  <c:v>0.935672514619883</c:v>
                </c:pt>
                <c:pt idx="16">
                  <c:v>0.914728682170543</c:v>
                </c:pt>
                <c:pt idx="17">
                  <c:v>0.93233082706767</c:v>
                </c:pt>
                <c:pt idx="18">
                  <c:v>0.963114754098359</c:v>
                </c:pt>
                <c:pt idx="19">
                  <c:v>0.96271186440678</c:v>
                </c:pt>
                <c:pt idx="20">
                  <c:v>0.689419795221843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'COD去除率曲线 '!$A$7</c:f>
              <c:strCache>
                <c:ptCount val="1"/>
                <c:pt idx="0">
                  <c:v>陶粒</c:v>
                </c:pt>
              </c:strCache>
            </c:strRef>
          </c:tx>
          <c:dLbls>
            <c:delete val="1"/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'!$B$7:$V$7</c:f>
              <c:numCache>
                <c:formatCode>0.00_ </c:formatCode>
                <c:ptCount val="21"/>
                <c:pt idx="0">
                  <c:v>0.732240437158468</c:v>
                </c:pt>
                <c:pt idx="1">
                  <c:v>0.944444444444444</c:v>
                </c:pt>
                <c:pt idx="2">
                  <c:v>0.605714285714285</c:v>
                </c:pt>
                <c:pt idx="3">
                  <c:v>0.662844036697248</c:v>
                </c:pt>
                <c:pt idx="4">
                  <c:v>0.736842105263158</c:v>
                </c:pt>
                <c:pt idx="5">
                  <c:v>0.613433858807403</c:v>
                </c:pt>
                <c:pt idx="6">
                  <c:v>0.80909090909091</c:v>
                </c:pt>
                <c:pt idx="7">
                  <c:v>0.787564766839378</c:v>
                </c:pt>
                <c:pt idx="8">
                  <c:v>0.938492063492063</c:v>
                </c:pt>
                <c:pt idx="9">
                  <c:v>0.887323943661971</c:v>
                </c:pt>
                <c:pt idx="10">
                  <c:v>0.872427983539095</c:v>
                </c:pt>
                <c:pt idx="11">
                  <c:v>0.880681818181818</c:v>
                </c:pt>
                <c:pt idx="12">
                  <c:v>0.953846153846154</c:v>
                </c:pt>
                <c:pt idx="13">
                  <c:v>0.883333333333334</c:v>
                </c:pt>
                <c:pt idx="14">
                  <c:v>0.722689075630252</c:v>
                </c:pt>
                <c:pt idx="15">
                  <c:v>0.888888888888889</c:v>
                </c:pt>
                <c:pt idx="16">
                  <c:v>0.806201550387597</c:v>
                </c:pt>
                <c:pt idx="17">
                  <c:v>0.849624060150377</c:v>
                </c:pt>
                <c:pt idx="18">
                  <c:v>0.926229508196721</c:v>
                </c:pt>
                <c:pt idx="19">
                  <c:v>0.915254237288137</c:v>
                </c:pt>
                <c:pt idx="20">
                  <c:v>0.552901023890786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'COD去除率曲线 '!$A$8</c:f>
              <c:strCache>
                <c:ptCount val="1"/>
                <c:pt idx="0">
                  <c:v>陶粒+碎石</c:v>
                </c:pt>
              </c:strCache>
            </c:strRef>
          </c:tx>
          <c:dLbls>
            <c:delete val="1"/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'!$B$8:$V$8</c:f>
              <c:numCache>
                <c:formatCode>0.00_ </c:formatCode>
                <c:ptCount val="21"/>
                <c:pt idx="0">
                  <c:v>0.756830601092896</c:v>
                </c:pt>
                <c:pt idx="1">
                  <c:v>0.863636363636364</c:v>
                </c:pt>
                <c:pt idx="2">
                  <c:v>0.691428571428572</c:v>
                </c:pt>
                <c:pt idx="3">
                  <c:v>0.821100917431193</c:v>
                </c:pt>
                <c:pt idx="4">
                  <c:v>0.913875598086124</c:v>
                </c:pt>
                <c:pt idx="5">
                  <c:v>0.771076079506511</c:v>
                </c:pt>
                <c:pt idx="6">
                  <c:v>0.572727272727273</c:v>
                </c:pt>
                <c:pt idx="7">
                  <c:v>0.867012089810017</c:v>
                </c:pt>
                <c:pt idx="8">
                  <c:v>0.916666666666666</c:v>
                </c:pt>
                <c:pt idx="9">
                  <c:v>0.96244131455399</c:v>
                </c:pt>
                <c:pt idx="10">
                  <c:v>0.876543209876544</c:v>
                </c:pt>
                <c:pt idx="11">
                  <c:v>0.931818181818181</c:v>
                </c:pt>
                <c:pt idx="12">
                  <c:v>0.964102564102564</c:v>
                </c:pt>
                <c:pt idx="13">
                  <c:v>0.85</c:v>
                </c:pt>
                <c:pt idx="14">
                  <c:v>0.894957983193278</c:v>
                </c:pt>
                <c:pt idx="15">
                  <c:v>0.953216374269006</c:v>
                </c:pt>
                <c:pt idx="16">
                  <c:v>0.891472868217055</c:v>
                </c:pt>
                <c:pt idx="17">
                  <c:v>0.849624060150377</c:v>
                </c:pt>
                <c:pt idx="18">
                  <c:v>0.997950819672131</c:v>
                </c:pt>
                <c:pt idx="19">
                  <c:v>0.854237288135595</c:v>
                </c:pt>
                <c:pt idx="20">
                  <c:v>0.89419795221843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'COD去除率曲线 '!$A$9</c:f>
              <c:strCache>
                <c:ptCount val="1"/>
                <c:pt idx="0">
                  <c:v>煤渣+碎石</c:v>
                </c:pt>
              </c:strCache>
            </c:strRef>
          </c:tx>
          <c:dLbls>
            <c:delete val="1"/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'!$B$9:$V$9</c:f>
              <c:numCache>
                <c:formatCode>0.00_ </c:formatCode>
                <c:ptCount val="21"/>
                <c:pt idx="0">
                  <c:v>0.475409836065573</c:v>
                </c:pt>
                <c:pt idx="1">
                  <c:v>0.883838383838384</c:v>
                </c:pt>
                <c:pt idx="2">
                  <c:v>0.574285714285714</c:v>
                </c:pt>
                <c:pt idx="3">
                  <c:v>0.821100917431193</c:v>
                </c:pt>
                <c:pt idx="4">
                  <c:v>0.645933014354066</c:v>
                </c:pt>
                <c:pt idx="5">
                  <c:v>0.723098012337218</c:v>
                </c:pt>
                <c:pt idx="6">
                  <c:v>0.881818181818182</c:v>
                </c:pt>
                <c:pt idx="7">
                  <c:v>0.749568221070812</c:v>
                </c:pt>
                <c:pt idx="8">
                  <c:v>0.931547619047619</c:v>
                </c:pt>
                <c:pt idx="9">
                  <c:v>0.948356807511737</c:v>
                </c:pt>
                <c:pt idx="10">
                  <c:v>0.950617283950617</c:v>
                </c:pt>
                <c:pt idx="11">
                  <c:v>0.950757575757576</c:v>
                </c:pt>
                <c:pt idx="12">
                  <c:v>0.897435897435898</c:v>
                </c:pt>
                <c:pt idx="13">
                  <c:v>0.952083333333334</c:v>
                </c:pt>
                <c:pt idx="14">
                  <c:v>0.831932773109244</c:v>
                </c:pt>
                <c:pt idx="15">
                  <c:v>0.923976608187133</c:v>
                </c:pt>
                <c:pt idx="16">
                  <c:v>0.953488372093023</c:v>
                </c:pt>
                <c:pt idx="17">
                  <c:v>0.936090225563909</c:v>
                </c:pt>
                <c:pt idx="18">
                  <c:v>0.997950819672131</c:v>
                </c:pt>
                <c:pt idx="19">
                  <c:v>0.962711864406781</c:v>
                </c:pt>
                <c:pt idx="20">
                  <c:v>0.696245733788397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'COD去除率曲线 '!$A$10</c:f>
              <c:strCache>
                <c:ptCount val="1"/>
                <c:pt idx="0">
                  <c:v>沸石+碎石</c:v>
                </c:pt>
              </c:strCache>
            </c:strRef>
          </c:tx>
          <c:dLbls>
            <c:delete val="1"/>
          </c:dLbls>
          <c:cat>
            <c:numRef>
              <c:f>'COD去除率曲线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'!$B$10:$V$10</c:f>
              <c:numCache>
                <c:formatCode>0.00_ </c:formatCode>
                <c:ptCount val="21"/>
                <c:pt idx="0">
                  <c:v>0.445355191256828</c:v>
                </c:pt>
                <c:pt idx="1">
                  <c:v>0.787878787878787</c:v>
                </c:pt>
                <c:pt idx="2">
                  <c:v>0.631428571428572</c:v>
                </c:pt>
                <c:pt idx="3">
                  <c:v>0.756880733944953</c:v>
                </c:pt>
                <c:pt idx="4">
                  <c:v>0.679425837320574</c:v>
                </c:pt>
                <c:pt idx="5">
                  <c:v>0.675119945167923</c:v>
                </c:pt>
                <c:pt idx="6">
                  <c:v>0.29090909090909</c:v>
                </c:pt>
                <c:pt idx="7">
                  <c:v>0.825561312607944</c:v>
                </c:pt>
                <c:pt idx="8">
                  <c:v>0.938492063492063</c:v>
                </c:pt>
                <c:pt idx="9">
                  <c:v>0.929577464788731</c:v>
                </c:pt>
                <c:pt idx="10">
                  <c:v>0.901234567901235</c:v>
                </c:pt>
                <c:pt idx="11">
                  <c:v>0.909090909090908</c:v>
                </c:pt>
                <c:pt idx="12">
                  <c:v>0.95897435897436</c:v>
                </c:pt>
                <c:pt idx="13">
                  <c:v>0.958333333333335</c:v>
                </c:pt>
                <c:pt idx="14">
                  <c:v>0.714285714285714</c:v>
                </c:pt>
                <c:pt idx="15">
                  <c:v>0.859649122807016</c:v>
                </c:pt>
                <c:pt idx="16">
                  <c:v>0.961240310077521</c:v>
                </c:pt>
                <c:pt idx="17">
                  <c:v>1</c:v>
                </c:pt>
                <c:pt idx="18">
                  <c:v>0.979508196721311</c:v>
                </c:pt>
                <c:pt idx="19">
                  <c:v>0.942372881355934</c:v>
                </c:pt>
                <c:pt idx="20">
                  <c:v>0.832764505119455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08928"/>
        <c:axId val="194910464"/>
      </c:lineChart>
      <c:dateAx>
        <c:axId val="19490892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4910464"/>
        <c:crosses val="autoZero"/>
        <c:auto val="1"/>
        <c:lblOffset val="100"/>
        <c:baseTimeUnit val="days"/>
      </c:dateAx>
      <c:valAx>
        <c:axId val="19491046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COD</a:t>
                </a:r>
                <a:r>
                  <a:rPr lang="zh-CN" altLang="en-US"/>
                  <a:t>去除率</a:t>
                </a:r>
                <a:r>
                  <a:rPr lang="en-US" altLang="zh-CN"/>
                  <a:t>%</a:t>
                </a:r>
                <a:endParaRPr lang="zh-CN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490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6300715990453"/>
          <c:y val="0.0206568586821384"/>
          <c:w val="0.785966587112172"/>
          <c:h val="0.13851049868766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一体化</a:t>
            </a:r>
            <a:endParaRPr lang="zh-CN" altLang="en-US"/>
          </a:p>
        </c:rich>
      </c:tx>
      <c:layout>
        <c:manualLayout>
          <c:xMode val="edge"/>
          <c:yMode val="edge"/>
          <c:x val="0.39167598400482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338271275413"/>
          <c:y val="0.116744644559311"/>
          <c:w val="0.770990603575683"/>
          <c:h val="0.585931758530184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'!$A$77</c:f>
              <c:strCache>
                <c:ptCount val="1"/>
                <c:pt idx="0">
                  <c:v>进水</c:v>
                </c:pt>
              </c:strCache>
            </c:strRef>
          </c:tx>
          <c:dLbls>
            <c:delete val="1"/>
          </c:dLbls>
          <c:cat>
            <c:numRef>
              <c:f>'COD去除率曲线 '!$B$76:$V$76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'!$B$77:$V$77</c:f>
              <c:numCache>
                <c:formatCode>0.00_);[Red]\(0.00\)</c:formatCode>
                <c:ptCount val="21"/>
                <c:pt idx="0">
                  <c:v>136.122733612273</c:v>
                </c:pt>
                <c:pt idx="1">
                  <c:v>225.641025641026</c:v>
                </c:pt>
                <c:pt idx="2">
                  <c:v>260.562069607296</c:v>
                </c:pt>
                <c:pt idx="3" c:formatCode="0.00_ ">
                  <c:v>328.436911487759</c:v>
                </c:pt>
                <c:pt idx="4" c:formatCode="0.00_ ">
                  <c:v>175.925925925926</c:v>
                </c:pt>
                <c:pt idx="5" c:formatCode="0.00_ ">
                  <c:v>279.501915708812</c:v>
                </c:pt>
                <c:pt idx="6" c:formatCode="0.00_ ">
                  <c:v>106.280193236715</c:v>
                </c:pt>
                <c:pt idx="7" c:formatCode="0.00_ ">
                  <c:v>270.592358920435</c:v>
                </c:pt>
                <c:pt idx="8" c:formatCode="0.00_ ">
                  <c:v>490.690032858708</c:v>
                </c:pt>
                <c:pt idx="9" c:formatCode="0.00_ ">
                  <c:v>202.712348322627</c:v>
                </c:pt>
                <c:pt idx="10" c:formatCode="0.00_ ">
                  <c:v>238.938053097345</c:v>
                </c:pt>
                <c:pt idx="11" c:formatCode="0.00_ ">
                  <c:v>252.601363473269</c:v>
                </c:pt>
                <c:pt idx="12" c:formatCode="0.00_ ">
                  <c:v>188.816267247639</c:v>
                </c:pt>
                <c:pt idx="13" c:formatCode="0.00_ ">
                  <c:v>223.385689354276</c:v>
                </c:pt>
                <c:pt idx="14" c:formatCode="0.00_ ">
                  <c:v>110.762070971495</c:v>
                </c:pt>
                <c:pt idx="15" c:formatCode="0.00_ ">
                  <c:v>163.969795037756</c:v>
                </c:pt>
                <c:pt idx="16" c:formatCode="0.00_ ">
                  <c:v>114.552114552114</c:v>
                </c:pt>
                <c:pt idx="17" c:formatCode="0.00_ ">
                  <c:v>124.183006535948</c:v>
                </c:pt>
                <c:pt idx="18" c:formatCode="0.00_ ">
                  <c:v>223.136716963878</c:v>
                </c:pt>
                <c:pt idx="19" c:formatCode="0.00_ ">
                  <c:v>135.305584221993</c:v>
                </c:pt>
                <c:pt idx="20" c:formatCode="0.00_ ">
                  <c:v>134.249713631157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'!$A$78</c:f>
              <c:strCache>
                <c:ptCount val="1"/>
                <c:pt idx="0">
                  <c:v>出水</c:v>
                </c:pt>
              </c:strCache>
            </c:strRef>
          </c:tx>
          <c:dLbls>
            <c:delete val="1"/>
          </c:dLbls>
          <c:cat>
            <c:numRef>
              <c:f>'COD去除率曲线 '!$B$76:$V$76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'!$B$78:$V$78</c:f>
              <c:numCache>
                <c:formatCode>0.00_);[Red]\(0.00\)</c:formatCode>
                <c:ptCount val="21"/>
                <c:pt idx="0">
                  <c:v>71.4086471408648</c:v>
                </c:pt>
                <c:pt idx="1">
                  <c:v>34.1880341880343</c:v>
                </c:pt>
                <c:pt idx="2">
                  <c:v>166.759724548669</c:v>
                </c:pt>
                <c:pt idx="3" c:formatCode="0.00_ ">
                  <c:v>187.570621468927</c:v>
                </c:pt>
                <c:pt idx="4" c:formatCode="0.00_ ">
                  <c:v>74.0740740740742</c:v>
                </c:pt>
                <c:pt idx="5" c:formatCode="0.00_ ">
                  <c:v>137.739463601533</c:v>
                </c:pt>
                <c:pt idx="6" c:formatCode="0.00_ ">
                  <c:v>82.1256038647344</c:v>
                </c:pt>
                <c:pt idx="7" c:formatCode="0.00_ ">
                  <c:v>88.3280757097793</c:v>
                </c:pt>
                <c:pt idx="8" c:formatCode="0.00_ ">
                  <c:v>57.44188876719</c:v>
                </c:pt>
                <c:pt idx="9" c:formatCode="0.00_ ">
                  <c:v>44.254104211278</c:v>
                </c:pt>
                <c:pt idx="10" c:formatCode="0.00_ ">
                  <c:v>35.3982300884955</c:v>
                </c:pt>
                <c:pt idx="11" c:formatCode="0.00_ ">
                  <c:v>38.7513455328312</c:v>
                </c:pt>
                <c:pt idx="12" c:formatCode="0.00_ ">
                  <c:v>26.1437908496726</c:v>
                </c:pt>
                <c:pt idx="13" c:formatCode="0.00_ ">
                  <c:v>34.4386271087841</c:v>
                </c:pt>
                <c:pt idx="14" c:formatCode="0.00_ ">
                  <c:v>55.8464223385689</c:v>
                </c:pt>
                <c:pt idx="15" c:formatCode="0.00_ ">
                  <c:v>55.6154860361982</c:v>
                </c:pt>
                <c:pt idx="16" c:formatCode="0.00_ ">
                  <c:v>33.7440337440338</c:v>
                </c:pt>
                <c:pt idx="17" c:formatCode="0.00_ ">
                  <c:v>30.3454715219422</c:v>
                </c:pt>
                <c:pt idx="18" c:formatCode="0.00_ ">
                  <c:v>21.0333790580705</c:v>
                </c:pt>
                <c:pt idx="19" c:formatCode="0.00_ ">
                  <c:v>28.8957688338492</c:v>
                </c:pt>
                <c:pt idx="20" c:formatCode="0.00_ ">
                  <c:v>68.2703321878579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0528"/>
        <c:axId val="198872064"/>
      </c:lineChart>
      <c:lineChart>
        <c:grouping val="standard"/>
        <c:varyColors val="0"/>
        <c:ser>
          <c:idx val="2"/>
          <c:order val="2"/>
          <c:tx>
            <c:strRef>
              <c:f>'COD去除率曲线 '!$A$79</c:f>
              <c:strCache>
                <c:ptCount val="1"/>
                <c:pt idx="0">
                  <c:v>去除率</c:v>
                </c:pt>
              </c:strCache>
            </c:strRef>
          </c:tx>
          <c:dLbls>
            <c:delete val="1"/>
          </c:dLbls>
          <c:trendline>
            <c:trendlineType val="linear"/>
            <c:dispRSqr val="0"/>
            <c:dispEq val="0"/>
          </c:trendline>
          <c:cat>
            <c:numRef>
              <c:f>'COD去除率曲线 '!$B$76:$V$76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'!$B$79:$V$79</c:f>
              <c:numCache>
                <c:formatCode>0.00%</c:formatCode>
                <c:ptCount val="21"/>
                <c:pt idx="0">
                  <c:v>0.475409836065572</c:v>
                </c:pt>
                <c:pt idx="1">
                  <c:v>0.848484848484848</c:v>
                </c:pt>
                <c:pt idx="2">
                  <c:v>0.360000000000002</c:v>
                </c:pt>
                <c:pt idx="3">
                  <c:v>0.428899082568806</c:v>
                </c:pt>
                <c:pt idx="4">
                  <c:v>0.578947368421052</c:v>
                </c:pt>
                <c:pt idx="5">
                  <c:v>0.507196710075392</c:v>
                </c:pt>
                <c:pt idx="6">
                  <c:v>0.227272727272726</c:v>
                </c:pt>
                <c:pt idx="7">
                  <c:v>0.673575129533679</c:v>
                </c:pt>
                <c:pt idx="8">
                  <c:v>0.882936507936508</c:v>
                </c:pt>
                <c:pt idx="9">
                  <c:v>0.781690140845069</c:v>
                </c:pt>
                <c:pt idx="10">
                  <c:v>0.851851851851852</c:v>
                </c:pt>
                <c:pt idx="11">
                  <c:v>0.846590909090909</c:v>
                </c:pt>
                <c:pt idx="12">
                  <c:v>0.861538461538464</c:v>
                </c:pt>
                <c:pt idx="13">
                  <c:v>0.845833333333334</c:v>
                </c:pt>
                <c:pt idx="14">
                  <c:v>0.495798319327731</c:v>
                </c:pt>
                <c:pt idx="15">
                  <c:v>0.660818713450291</c:v>
                </c:pt>
                <c:pt idx="16">
                  <c:v>0.705426356589145</c:v>
                </c:pt>
                <c:pt idx="17">
                  <c:v>0.755639097744361</c:v>
                </c:pt>
                <c:pt idx="18">
                  <c:v>0.905737704918033</c:v>
                </c:pt>
                <c:pt idx="19">
                  <c:v>0.786440677966103</c:v>
                </c:pt>
                <c:pt idx="20">
                  <c:v>0.49146757679181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51680"/>
        <c:axId val="274520320"/>
      </c:lineChart>
      <c:dateAx>
        <c:axId val="19887052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8872064"/>
        <c:crosses val="autoZero"/>
        <c:auto val="1"/>
        <c:lblOffset val="100"/>
        <c:baseTimeUnit val="days"/>
      </c:dateAx>
      <c:valAx>
        <c:axId val="1988720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浓度（</a:t>
                </a:r>
                <a:r>
                  <a:rPr lang="en-US" altLang="zh-CN"/>
                  <a:t>mg/L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00682711271260584"/>
              <c:y val="0.277553032250037"/>
            </c:manualLayout>
          </c:layout>
          <c:overlay val="0"/>
        </c:title>
        <c:numFmt formatCode="#,##0_);[Red]\(#,##0\)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8870528"/>
        <c:crosses val="autoZero"/>
        <c:crossBetween val="between"/>
      </c:valAx>
      <c:dateAx>
        <c:axId val="27575168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4520320"/>
        <c:crosses val="autoZero"/>
        <c:auto val="1"/>
        <c:lblOffset val="100"/>
        <c:baseTimeUnit val="days"/>
      </c:dateAx>
      <c:valAx>
        <c:axId val="2745203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57516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29001982096871"/>
          <c:y val="0.892913035331133"/>
          <c:w val="0.754099183929692"/>
          <c:h val="0.10502833349010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277777777778"/>
          <c:y val="0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9002405949256"/>
          <c:y val="0.118857105705383"/>
          <c:w val="0.802694663167104"/>
          <c:h val="0.618009912885756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'!$A$103</c:f>
              <c:strCache>
                <c:ptCount val="1"/>
                <c:pt idx="0">
                  <c:v>进水</c:v>
                </c:pt>
              </c:strCache>
            </c:strRef>
          </c:tx>
          <c:dLbls>
            <c:delete val="1"/>
          </c:dLbls>
          <c:cat>
            <c:numRef>
              <c:f>'COD去除率曲线 '!$B$102:$V$102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'!$B$103:$V$103</c:f>
              <c:numCache>
                <c:formatCode>0.00_);[Red]\(0.00\)</c:formatCode>
                <c:ptCount val="21"/>
                <c:pt idx="0">
                  <c:v>136.122733612273</c:v>
                </c:pt>
                <c:pt idx="1">
                  <c:v>225.641025641026</c:v>
                </c:pt>
                <c:pt idx="2">
                  <c:v>260.562069607296</c:v>
                </c:pt>
                <c:pt idx="3" c:formatCode="0.00_ ">
                  <c:v>328.436911487759</c:v>
                </c:pt>
                <c:pt idx="4" c:formatCode="0.00_ ">
                  <c:v>175.925925925926</c:v>
                </c:pt>
                <c:pt idx="5" c:formatCode="0.00_ ">
                  <c:v>279.501915708812</c:v>
                </c:pt>
                <c:pt idx="6" c:formatCode="0.00_ ">
                  <c:v>106.280193236715</c:v>
                </c:pt>
                <c:pt idx="7" c:formatCode="0.00_ ">
                  <c:v>270.592358920435</c:v>
                </c:pt>
                <c:pt idx="8" c:formatCode="0.00_ ">
                  <c:v>490.690032858708</c:v>
                </c:pt>
                <c:pt idx="9" c:formatCode="0.00_ ">
                  <c:v>202.712348322627</c:v>
                </c:pt>
                <c:pt idx="10" c:formatCode="0.00_ ">
                  <c:v>238.938053097345</c:v>
                </c:pt>
                <c:pt idx="11" c:formatCode="0.00_ ">
                  <c:v>252.601363473269</c:v>
                </c:pt>
                <c:pt idx="12" c:formatCode="0.00_ ">
                  <c:v>188.816267247639</c:v>
                </c:pt>
                <c:pt idx="13" c:formatCode="0.00_ ">
                  <c:v>223.385689354276</c:v>
                </c:pt>
                <c:pt idx="14" c:formatCode="0.00_ ">
                  <c:v>110.762070971495</c:v>
                </c:pt>
                <c:pt idx="15" c:formatCode="0.00_ ">
                  <c:v>163.969795037756</c:v>
                </c:pt>
                <c:pt idx="16" c:formatCode="0.00_ ">
                  <c:v>114.552114552114</c:v>
                </c:pt>
                <c:pt idx="17" c:formatCode="0.00_ ">
                  <c:v>124.183006535948</c:v>
                </c:pt>
                <c:pt idx="18" c:formatCode="0.00_ ">
                  <c:v>223.136716963878</c:v>
                </c:pt>
                <c:pt idx="19" c:formatCode="0.00_ ">
                  <c:v>135.305584221993</c:v>
                </c:pt>
                <c:pt idx="20" c:formatCode="0.00_ ">
                  <c:v>134.249713631157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'!$A$104</c:f>
              <c:strCache>
                <c:ptCount val="1"/>
                <c:pt idx="0">
                  <c:v>陶粒+碎石</c:v>
                </c:pt>
              </c:strCache>
            </c:strRef>
          </c:tx>
          <c:dLbls>
            <c:delete val="1"/>
          </c:dLbls>
          <c:cat>
            <c:numRef>
              <c:f>'COD去除率曲线 '!$B$102:$V$102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'!$B$104:$V$104</c:f>
              <c:numCache>
                <c:formatCode>0.00_);[Red]\(0.00\)</c:formatCode>
                <c:ptCount val="21"/>
                <c:pt idx="0">
                  <c:v>33.1008833100882</c:v>
                </c:pt>
                <c:pt idx="1">
                  <c:v>30.7692307692308</c:v>
                </c:pt>
                <c:pt idx="2">
                  <c:v>80.4020100502512</c:v>
                </c:pt>
                <c:pt idx="3" c:formatCode="0.00_ ">
                  <c:v>58.7570621468927</c:v>
                </c:pt>
                <c:pt idx="4" c:formatCode="0.00_ ">
                  <c:v>15.1515151515152</c:v>
                </c:pt>
                <c:pt idx="5" c:formatCode="0.00_ ">
                  <c:v>63.9846743295019</c:v>
                </c:pt>
                <c:pt idx="6" c:formatCode="0.00_ ">
                  <c:v>45.4106280193237</c:v>
                </c:pt>
                <c:pt idx="7" c:formatCode="0.00_ ">
                  <c:v>35.9855123262065</c:v>
                </c:pt>
                <c:pt idx="8" c:formatCode="0.00_ ">
                  <c:v>40.8908360715591</c:v>
                </c:pt>
                <c:pt idx="9" c:formatCode="0.00_ ">
                  <c:v>7.6136093266716</c:v>
                </c:pt>
                <c:pt idx="10" c:formatCode="0.00_ ">
                  <c:v>29.4985250737462</c:v>
                </c:pt>
                <c:pt idx="11" c:formatCode="0.00_ ">
                  <c:v>17.2228202368139</c:v>
                </c:pt>
                <c:pt idx="12" c:formatCode="0.00_ ">
                  <c:v>6.77801984991524</c:v>
                </c:pt>
                <c:pt idx="13" c:formatCode="0.00_ ">
                  <c:v>33.5078534031413</c:v>
                </c:pt>
                <c:pt idx="14" c:formatCode="0.00_ ">
                  <c:v>11.6346713205351</c:v>
                </c:pt>
                <c:pt idx="15" c:formatCode="0.00_ ">
                  <c:v>7.6711015222342</c:v>
                </c:pt>
                <c:pt idx="16" c:formatCode="0.00_ ">
                  <c:v>12.4320124320123</c:v>
                </c:pt>
                <c:pt idx="17" c:formatCode="0.00_ ">
                  <c:v>18.6741363211951</c:v>
                </c:pt>
                <c:pt idx="18" c:formatCode="0.00_ ">
                  <c:v>0.457247370827628</c:v>
                </c:pt>
                <c:pt idx="19" c:formatCode="0.00_ ">
                  <c:v>19.7225088865954</c:v>
                </c:pt>
                <c:pt idx="20" c:formatCode="0.00_ ">
                  <c:v>14.2038946162657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'COD去除率曲线 '!$A$105</c:f>
              <c:strCache>
                <c:ptCount val="1"/>
                <c:pt idx="0">
                  <c:v>煤渣+碎石</c:v>
                </c:pt>
              </c:strCache>
            </c:strRef>
          </c:tx>
          <c:dLbls>
            <c:delete val="1"/>
          </c:dLbls>
          <c:cat>
            <c:numRef>
              <c:f>'COD去除率曲线 '!$B$102:$V$102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'!$B$105:$V$105</c:f>
              <c:numCache>
                <c:formatCode>0.00_);[Red]\(0.00\)</c:formatCode>
                <c:ptCount val="21"/>
                <c:pt idx="0">
                  <c:v>71.4086471408646</c:v>
                </c:pt>
                <c:pt idx="1">
                  <c:v>26.2108262108263</c:v>
                </c:pt>
                <c:pt idx="2">
                  <c:v>110.924995347106</c:v>
                </c:pt>
                <c:pt idx="3" c:formatCode="0.00_ ">
                  <c:v>58.7570621468926</c:v>
                </c:pt>
                <c:pt idx="4" c:formatCode="0.00_ ">
                  <c:v>62.2895622895624</c:v>
                </c:pt>
                <c:pt idx="5" c:formatCode="0.00_ ">
                  <c:v>77.3946360153255</c:v>
                </c:pt>
                <c:pt idx="6" c:formatCode="0.00_ ">
                  <c:v>12.5603864734299</c:v>
                </c:pt>
                <c:pt idx="7" c:formatCode="0.00_ ">
                  <c:v>67.7649258090899</c:v>
                </c:pt>
                <c:pt idx="8" c:formatCode="0.00_ ">
                  <c:v>33.5889010587806</c:v>
                </c:pt>
                <c:pt idx="9" c:formatCode="0.00_ ">
                  <c:v>10.4687128241733</c:v>
                </c:pt>
                <c:pt idx="10" c:formatCode="0.00_ ">
                  <c:v>11.7994100294987</c:v>
                </c:pt>
                <c:pt idx="11" c:formatCode="0.00_ ">
                  <c:v>12.4387035043654</c:v>
                </c:pt>
                <c:pt idx="12" c:formatCode="0.00_ ">
                  <c:v>19.3657709997577</c:v>
                </c:pt>
                <c:pt idx="13" c:formatCode="0.00_ ">
                  <c:v>10.7038976148923</c:v>
                </c:pt>
                <c:pt idx="14" c:formatCode="0.00_ ">
                  <c:v>18.6154741128563</c:v>
                </c:pt>
                <c:pt idx="15" c:formatCode="0.00_ ">
                  <c:v>12.4655399736308</c:v>
                </c:pt>
                <c:pt idx="16" c:formatCode="0.00_ ">
                  <c:v>5.32800532800539</c:v>
                </c:pt>
                <c:pt idx="17" c:formatCode="0.00_ ">
                  <c:v>7.936507936508</c:v>
                </c:pt>
                <c:pt idx="18" c:formatCode="0.00_ ">
                  <c:v>0.457247370827628</c:v>
                </c:pt>
                <c:pt idx="19" c:formatCode="0.00_ ">
                  <c:v>5.04529297098938</c:v>
                </c:pt>
                <c:pt idx="20" c:formatCode="0.00_ ">
                  <c:v>40.7789232531499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'COD去除率曲线 '!$A$106</c:f>
              <c:strCache>
                <c:ptCount val="1"/>
                <c:pt idx="0">
                  <c:v>沸石+碎石</c:v>
                </c:pt>
              </c:strCache>
            </c:strRef>
          </c:tx>
          <c:dLbls>
            <c:delete val="1"/>
          </c:dLbls>
          <c:cat>
            <c:numRef>
              <c:f>'COD去除率曲线 '!$B$102:$V$102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'!$B$106:$V$106</c:f>
              <c:numCache>
                <c:formatCode>0.00_);[Red]\(0.00\)</c:formatCode>
                <c:ptCount val="21"/>
                <c:pt idx="0">
                  <c:v>75.4997675499769</c:v>
                </c:pt>
                <c:pt idx="1">
                  <c:v>47.8632478632481</c:v>
                </c:pt>
                <c:pt idx="2">
                  <c:v>96.0357342266889</c:v>
                </c:pt>
                <c:pt idx="3" c:formatCode="0.00_ ">
                  <c:v>79.8493408662903</c:v>
                </c:pt>
                <c:pt idx="4" c:formatCode="0.00_ ">
                  <c:v>56.3973063973064</c:v>
                </c:pt>
                <c:pt idx="5" c:formatCode="0.00_ ">
                  <c:v>90.8045977011493</c:v>
                </c:pt>
                <c:pt idx="6" c:formatCode="0.00_ ">
                  <c:v>75.3623188405798</c:v>
                </c:pt>
                <c:pt idx="7" c:formatCode="0.00_ ">
                  <c:v>47.2017759084007</c:v>
                </c:pt>
                <c:pt idx="8" c:formatCode="0.00_ ">
                  <c:v>30.1813313861508</c:v>
                </c:pt>
                <c:pt idx="9" c:formatCode="0.00_ ">
                  <c:v>14.2755174875093</c:v>
                </c:pt>
                <c:pt idx="10" c:formatCode="0.00_ ">
                  <c:v>23.5988200589969</c:v>
                </c:pt>
                <c:pt idx="11" c:formatCode="0.00_ ">
                  <c:v>22.9637603157519</c:v>
                </c:pt>
                <c:pt idx="12" c:formatCode="0.00_ ">
                  <c:v>7.74630839990303</c:v>
                </c:pt>
                <c:pt idx="13" c:formatCode="0.00_ ">
                  <c:v>9.30773705642787</c:v>
                </c:pt>
                <c:pt idx="14" c:formatCode="0.00_ ">
                  <c:v>31.6463059918557</c:v>
                </c:pt>
                <c:pt idx="15" c:formatCode="0.00_ ">
                  <c:v>23.0133045667028</c:v>
                </c:pt>
                <c:pt idx="16" c:formatCode="0.00_ ">
                  <c:v>4.44000444000419</c:v>
                </c:pt>
                <c:pt idx="17" c:formatCode="0.00_ ">
                  <c:v>0</c:v>
                </c:pt>
                <c:pt idx="18" c:formatCode="0.00_ ">
                  <c:v>4.5724737082764</c:v>
                </c:pt>
                <c:pt idx="19" c:formatCode="0.00_ ">
                  <c:v>7.79727095516544</c:v>
                </c:pt>
                <c:pt idx="20" c:formatCode="0.00_ ">
                  <c:v>22.451317296678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20832"/>
        <c:axId val="163053952"/>
      </c:lineChart>
      <c:dateAx>
        <c:axId val="16052083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3053952"/>
        <c:crosses val="autoZero"/>
        <c:auto val="1"/>
        <c:lblOffset val="100"/>
        <c:baseTimeUnit val="days"/>
      </c:dateAx>
      <c:valAx>
        <c:axId val="1630539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浓度（</a:t>
                </a:r>
                <a:r>
                  <a:rPr lang="en-US" altLang="zh-CN"/>
                  <a:t>mg/L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0165288713910761"/>
              <c:y val="0.331866433362496"/>
            </c:manualLayout>
          </c:layout>
          <c:overlay val="0"/>
        </c:title>
        <c:numFmt formatCode="#,##0_);[Red]\(#,##0\)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052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305555555555556"/>
          <c:y val="0.935343394575678"/>
          <c:w val="0.855555555555556"/>
          <c:h val="0.06172061825605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338271275413"/>
          <c:y val="0.116744644559311"/>
          <c:w val="0.770990603575683"/>
          <c:h val="0.585931758530184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 (2)'!$A$4</c:f>
              <c:strCache>
                <c:ptCount val="1"/>
                <c:pt idx="0">
                  <c:v>进水</c:v>
                </c:pt>
              </c:strCache>
            </c:strRef>
          </c:tx>
          <c:dLbls>
            <c:delete val="1"/>
          </c:dLbls>
          <c:cat>
            <c:numRef>
              <c:f>'COD去除率曲线  (2)'!$B$3:$V$3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(2)'!$B$4:$V$4</c:f>
              <c:numCache>
                <c:formatCode>0.00_);[Red]\(0.00\)</c:formatCode>
                <c:ptCount val="21"/>
                <c:pt idx="0">
                  <c:v>136.122733612273</c:v>
                </c:pt>
                <c:pt idx="1">
                  <c:v>225.641025641026</c:v>
                </c:pt>
                <c:pt idx="2">
                  <c:v>260.562069607296</c:v>
                </c:pt>
                <c:pt idx="3" c:formatCode="0.00_ ">
                  <c:v>328.436911487759</c:v>
                </c:pt>
                <c:pt idx="4" c:formatCode="0.00_ ">
                  <c:v>175.925925925926</c:v>
                </c:pt>
                <c:pt idx="5" c:formatCode="0.00_ ">
                  <c:v>279.501915708812</c:v>
                </c:pt>
                <c:pt idx="6" c:formatCode="0.00_ ">
                  <c:v>106.280193236715</c:v>
                </c:pt>
                <c:pt idx="7" c:formatCode="0.00_ ">
                  <c:v>270.592358920435</c:v>
                </c:pt>
                <c:pt idx="8" c:formatCode="0.00_ ">
                  <c:v>490.690032858708</c:v>
                </c:pt>
                <c:pt idx="9" c:formatCode="0.00_ ">
                  <c:v>202.712348322627</c:v>
                </c:pt>
                <c:pt idx="10" c:formatCode="0.00_ ">
                  <c:v>238.938053097345</c:v>
                </c:pt>
                <c:pt idx="11" c:formatCode="0.00_ ">
                  <c:v>252.601363473269</c:v>
                </c:pt>
                <c:pt idx="12" c:formatCode="0.00_ ">
                  <c:v>188.816267247639</c:v>
                </c:pt>
                <c:pt idx="13" c:formatCode="0.00_ ">
                  <c:v>223.385689354276</c:v>
                </c:pt>
                <c:pt idx="14" c:formatCode="0.00_ ">
                  <c:v>110.762070971495</c:v>
                </c:pt>
                <c:pt idx="15" c:formatCode="0.00_ ">
                  <c:v>163.969795037756</c:v>
                </c:pt>
                <c:pt idx="16" c:formatCode="0.00_ ">
                  <c:v>114.552114552114</c:v>
                </c:pt>
                <c:pt idx="17" c:formatCode="0.00_ ">
                  <c:v>124.183006535948</c:v>
                </c:pt>
                <c:pt idx="18" c:formatCode="0.00_ ">
                  <c:v>223.136716963878</c:v>
                </c:pt>
                <c:pt idx="19" c:formatCode="0.00_ ">
                  <c:v>135.305584221993</c:v>
                </c:pt>
                <c:pt idx="20" c:formatCode="0.00_ ">
                  <c:v>134.249713631157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 (2)'!$A$5</c:f>
              <c:strCache>
                <c:ptCount val="1"/>
                <c:pt idx="0">
                  <c:v>出水</c:v>
                </c:pt>
              </c:strCache>
            </c:strRef>
          </c:tx>
          <c:dLbls>
            <c:delete val="1"/>
          </c:dLbls>
          <c:cat>
            <c:numRef>
              <c:f>'COD去除率曲线  (2)'!$B$3:$V$3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(2)'!$B$5:$V$5</c:f>
              <c:numCache>
                <c:formatCode>0.00_);[Red]\(0.00\)</c:formatCode>
                <c:ptCount val="21"/>
                <c:pt idx="0">
                  <c:v>71.4086471408648</c:v>
                </c:pt>
                <c:pt idx="1">
                  <c:v>34.1880341880343</c:v>
                </c:pt>
                <c:pt idx="2">
                  <c:v>166.759724548669</c:v>
                </c:pt>
                <c:pt idx="3" c:formatCode="0.00_ ">
                  <c:v>187.570621468927</c:v>
                </c:pt>
                <c:pt idx="4" c:formatCode="0.00_ ">
                  <c:v>74.0740740740742</c:v>
                </c:pt>
                <c:pt idx="5" c:formatCode="0.00_ ">
                  <c:v>137.739463601533</c:v>
                </c:pt>
                <c:pt idx="6" c:formatCode="0.00_ ">
                  <c:v>82.1256038647344</c:v>
                </c:pt>
                <c:pt idx="7" c:formatCode="0.00_ ">
                  <c:v>88.3280757097793</c:v>
                </c:pt>
                <c:pt idx="8" c:formatCode="0.00_ ">
                  <c:v>57.44188876719</c:v>
                </c:pt>
                <c:pt idx="9" c:formatCode="0.00_ ">
                  <c:v>44.254104211278</c:v>
                </c:pt>
                <c:pt idx="10" c:formatCode="0.00_ ">
                  <c:v>35.3982300884955</c:v>
                </c:pt>
                <c:pt idx="11" c:formatCode="0.00_ ">
                  <c:v>38.7513455328312</c:v>
                </c:pt>
                <c:pt idx="12" c:formatCode="0.00_ ">
                  <c:v>26.1437908496726</c:v>
                </c:pt>
                <c:pt idx="13" c:formatCode="0.00_ ">
                  <c:v>34.4386271087841</c:v>
                </c:pt>
                <c:pt idx="14" c:formatCode="0.00_ ">
                  <c:v>55.8464223385689</c:v>
                </c:pt>
                <c:pt idx="15" c:formatCode="0.00_ ">
                  <c:v>55.6154860361982</c:v>
                </c:pt>
                <c:pt idx="16" c:formatCode="0.00_ ">
                  <c:v>33.7440337440338</c:v>
                </c:pt>
                <c:pt idx="17" c:formatCode="0.00_ ">
                  <c:v>30.3454715219422</c:v>
                </c:pt>
                <c:pt idx="18" c:formatCode="0.00_ ">
                  <c:v>21.0333790580705</c:v>
                </c:pt>
                <c:pt idx="19" c:formatCode="0.00_ ">
                  <c:v>28.8957688338492</c:v>
                </c:pt>
                <c:pt idx="20" c:formatCode="0.00_ ">
                  <c:v>68.2703321878579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06688"/>
        <c:axId val="383582208"/>
      </c:lineChart>
      <c:lineChart>
        <c:grouping val="standard"/>
        <c:varyColors val="0"/>
        <c:ser>
          <c:idx val="2"/>
          <c:order val="2"/>
          <c:tx>
            <c:strRef>
              <c:f>'COD去除率曲线  (2)'!$A$6</c:f>
              <c:strCache>
                <c:ptCount val="1"/>
                <c:pt idx="0">
                  <c:v>去除率</c:v>
                </c:pt>
              </c:strCache>
            </c:strRef>
          </c:tx>
          <c:dLbls>
            <c:delete val="1"/>
          </c:dLbls>
          <c:trendline>
            <c:trendlineType val="linear"/>
            <c:dispRSqr val="0"/>
            <c:dispEq val="0"/>
          </c:trendline>
          <c:cat>
            <c:numRef>
              <c:f>'COD去除率曲线  (2)'!$B$3:$V$3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(2)'!$B$6:$V$6</c:f>
              <c:numCache>
                <c:formatCode>0.00%</c:formatCode>
                <c:ptCount val="21"/>
                <c:pt idx="0">
                  <c:v>0.475409836065572</c:v>
                </c:pt>
                <c:pt idx="1">
                  <c:v>0.848484848484848</c:v>
                </c:pt>
                <c:pt idx="2">
                  <c:v>0.360000000000002</c:v>
                </c:pt>
                <c:pt idx="3">
                  <c:v>0.428899082568806</c:v>
                </c:pt>
                <c:pt idx="4">
                  <c:v>0.578947368421052</c:v>
                </c:pt>
                <c:pt idx="5">
                  <c:v>0.507196710075392</c:v>
                </c:pt>
                <c:pt idx="6">
                  <c:v>0.227272727272726</c:v>
                </c:pt>
                <c:pt idx="7">
                  <c:v>0.673575129533679</c:v>
                </c:pt>
                <c:pt idx="8">
                  <c:v>0.882936507936508</c:v>
                </c:pt>
                <c:pt idx="9">
                  <c:v>0.781690140845069</c:v>
                </c:pt>
                <c:pt idx="10">
                  <c:v>0.851851851851852</c:v>
                </c:pt>
                <c:pt idx="11">
                  <c:v>0.846590909090909</c:v>
                </c:pt>
                <c:pt idx="12">
                  <c:v>0.861538461538464</c:v>
                </c:pt>
                <c:pt idx="13">
                  <c:v>0.845833333333334</c:v>
                </c:pt>
                <c:pt idx="14">
                  <c:v>0.495798319327731</c:v>
                </c:pt>
                <c:pt idx="15">
                  <c:v>0.660818713450291</c:v>
                </c:pt>
                <c:pt idx="16">
                  <c:v>0.705426356589145</c:v>
                </c:pt>
                <c:pt idx="17">
                  <c:v>0.755639097744361</c:v>
                </c:pt>
                <c:pt idx="18">
                  <c:v>0.905737704918033</c:v>
                </c:pt>
                <c:pt idx="19">
                  <c:v>0.786440677966103</c:v>
                </c:pt>
                <c:pt idx="20">
                  <c:v>0.49146757679181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85664"/>
        <c:axId val="383584128"/>
      </c:lineChart>
      <c:dateAx>
        <c:axId val="38350668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3582208"/>
        <c:crosses val="autoZero"/>
        <c:auto val="1"/>
        <c:lblOffset val="100"/>
        <c:baseTimeUnit val="days"/>
      </c:dateAx>
      <c:valAx>
        <c:axId val="38358220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浓度（</a:t>
                </a:r>
                <a:r>
                  <a:rPr lang="en-US" altLang="zh-CN"/>
                  <a:t>ng/L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00682711271260584"/>
              <c:y val="0.277553032250037"/>
            </c:manualLayout>
          </c:layout>
          <c:overlay val="0"/>
        </c:title>
        <c:numFmt formatCode="#,##0.00_);[Red]\(#,##0.00\)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3506688"/>
        <c:crosses val="autoZero"/>
        <c:crossBetween val="between"/>
      </c:valAx>
      <c:dateAx>
        <c:axId val="38358566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3584128"/>
        <c:crosses val="autoZero"/>
        <c:auto val="1"/>
        <c:lblOffset val="100"/>
        <c:baseTimeUnit val="days"/>
      </c:dateAx>
      <c:valAx>
        <c:axId val="38358412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35856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29001982096871"/>
          <c:y val="0.892913035331133"/>
          <c:w val="0.754099183929692"/>
          <c:h val="0.10502833349010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02405949256"/>
          <c:y val="0.0261767322505807"/>
          <c:w val="0.869361329833771"/>
          <c:h val="0.710690286340558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 (2)'!$A$30</c:f>
              <c:strCache>
                <c:ptCount val="1"/>
                <c:pt idx="0">
                  <c:v>进水</c:v>
                </c:pt>
              </c:strCache>
            </c:strRef>
          </c:tx>
          <c:dLbls>
            <c:delete val="1"/>
          </c:dLbls>
          <c:cat>
            <c:numRef>
              <c:f>'COD去除率曲线  (2)'!$B$29:$V$29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(2)'!$B$30:$V$30</c:f>
              <c:numCache>
                <c:formatCode>0.00_);[Red]\(0.00\)</c:formatCode>
                <c:ptCount val="21"/>
                <c:pt idx="0">
                  <c:v>136.122733612273</c:v>
                </c:pt>
                <c:pt idx="1">
                  <c:v>225.641025641026</c:v>
                </c:pt>
                <c:pt idx="2">
                  <c:v>260.562069607296</c:v>
                </c:pt>
                <c:pt idx="3" c:formatCode="0.00_ ">
                  <c:v>328.436911487759</c:v>
                </c:pt>
                <c:pt idx="4" c:formatCode="0.00_ ">
                  <c:v>175.925925925926</c:v>
                </c:pt>
                <c:pt idx="5" c:formatCode="0.00_ ">
                  <c:v>279.501915708812</c:v>
                </c:pt>
                <c:pt idx="6" c:formatCode="0.00_ ">
                  <c:v>106.280193236715</c:v>
                </c:pt>
                <c:pt idx="7" c:formatCode="0.00_ ">
                  <c:v>270.592358920435</c:v>
                </c:pt>
                <c:pt idx="8" c:formatCode="0.00_ ">
                  <c:v>490.690032858708</c:v>
                </c:pt>
                <c:pt idx="9" c:formatCode="0.00_ ">
                  <c:v>202.712348322627</c:v>
                </c:pt>
                <c:pt idx="10" c:formatCode="0.00_ ">
                  <c:v>238.938053097345</c:v>
                </c:pt>
                <c:pt idx="11" c:formatCode="0.00_ ">
                  <c:v>252.601363473269</c:v>
                </c:pt>
                <c:pt idx="12" c:formatCode="0.00_ ">
                  <c:v>188.816267247639</c:v>
                </c:pt>
                <c:pt idx="13" c:formatCode="0.00_ ">
                  <c:v>223.385689354276</c:v>
                </c:pt>
                <c:pt idx="14" c:formatCode="0.00_ ">
                  <c:v>110.762070971495</c:v>
                </c:pt>
                <c:pt idx="15" c:formatCode="0.00_ ">
                  <c:v>163.969795037756</c:v>
                </c:pt>
                <c:pt idx="16" c:formatCode="0.00_ ">
                  <c:v>114.552114552114</c:v>
                </c:pt>
                <c:pt idx="17" c:formatCode="0.00_ ">
                  <c:v>124.183006535948</c:v>
                </c:pt>
                <c:pt idx="18" c:formatCode="0.00_ ">
                  <c:v>223.136716963878</c:v>
                </c:pt>
                <c:pt idx="19" c:formatCode="0.00_ ">
                  <c:v>135.305584221993</c:v>
                </c:pt>
                <c:pt idx="20" c:formatCode="0.00_ ">
                  <c:v>134.249713631157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 (2)'!$A$31</c:f>
              <c:strCache>
                <c:ptCount val="1"/>
                <c:pt idx="0">
                  <c:v>碎石</c:v>
                </c:pt>
              </c:strCache>
            </c:strRef>
          </c:tx>
          <c:dLbls>
            <c:delete val="1"/>
          </c:dLbls>
          <c:cat>
            <c:numRef>
              <c:f>'COD去除率曲线  (2)'!$B$29:$V$29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(2)'!$B$31:$V$31</c:f>
              <c:numCache>
                <c:formatCode>0.00_);[Red]\(0.00\)</c:formatCode>
                <c:ptCount val="21"/>
                <c:pt idx="0">
                  <c:v>43.8865643886564</c:v>
                </c:pt>
                <c:pt idx="1">
                  <c:v>43.3048433048434</c:v>
                </c:pt>
                <c:pt idx="2">
                  <c:v>90.0800297785222</c:v>
                </c:pt>
                <c:pt idx="3" c:formatCode="0.00_ ">
                  <c:v>187.570621468927</c:v>
                </c:pt>
                <c:pt idx="4" c:formatCode="0.00_ ">
                  <c:v>32.828282828283</c:v>
                </c:pt>
                <c:pt idx="5" c:formatCode="0.00_ ">
                  <c:v>103.256704980843</c:v>
                </c:pt>
                <c:pt idx="6" c:formatCode="0.00_ ">
                  <c:v>37.6811594202899</c:v>
                </c:pt>
                <c:pt idx="7" c:formatCode="0.00_ ">
                  <c:v>83.654632550532</c:v>
                </c:pt>
                <c:pt idx="8" c:formatCode="0.00_ ">
                  <c:v>39.917244736522</c:v>
                </c:pt>
                <c:pt idx="9" c:formatCode="0.00_ ">
                  <c:v>22.8408279800144</c:v>
                </c:pt>
                <c:pt idx="10" c:formatCode="0.00_ ">
                  <c:v>30.4818092428711</c:v>
                </c:pt>
                <c:pt idx="11" c:formatCode="0.00_ ">
                  <c:v>38.272933859586</c:v>
                </c:pt>
                <c:pt idx="12" c:formatCode="0.00_ ">
                  <c:v>17.4291938997823</c:v>
                </c:pt>
                <c:pt idx="13" c:formatCode="0.00_ ">
                  <c:v>30.7155322862126</c:v>
                </c:pt>
                <c:pt idx="14" c:formatCode="0.00_ ">
                  <c:v>27.9232111692844</c:v>
                </c:pt>
                <c:pt idx="15" c:formatCode="0.00_ ">
                  <c:v>22.5338607215629</c:v>
                </c:pt>
                <c:pt idx="16" c:formatCode="0.00_ ">
                  <c:v>17.7600177600177</c:v>
                </c:pt>
                <c:pt idx="17" c:formatCode="0.00_ ">
                  <c:v>14.0056022408962</c:v>
                </c:pt>
                <c:pt idx="18" c:formatCode="0.00_ ">
                  <c:v>15.5464106081389</c:v>
                </c:pt>
                <c:pt idx="19" c:formatCode="0.00_ ">
                  <c:v>25.2264648549477</c:v>
                </c:pt>
                <c:pt idx="20" c:formatCode="0.00_ ">
                  <c:v>41.6953035509736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'COD去除率曲线  (2)'!$A$32</c:f>
              <c:strCache>
                <c:ptCount val="1"/>
                <c:pt idx="0">
                  <c:v>煤渣</c:v>
                </c:pt>
              </c:strCache>
            </c:strRef>
          </c:tx>
          <c:dLbls>
            <c:delete val="1"/>
          </c:dLbls>
          <c:cat>
            <c:numRef>
              <c:f>'COD去除率曲线  (2)'!$B$29:$V$29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(2)'!$B$32:$V$32</c:f>
              <c:numCache>
                <c:formatCode>0.00_);[Red]\(0.00\)</c:formatCode>
                <c:ptCount val="21"/>
                <c:pt idx="0">
                  <c:v>48.3496048349605</c:v>
                </c:pt>
                <c:pt idx="1">
                  <c:v>29.6296296296296</c:v>
                </c:pt>
                <c:pt idx="2">
                  <c:v>84.1243253303554</c:v>
                </c:pt>
                <c:pt idx="3" c:formatCode="0.00_ ">
                  <c:v>107.721280602637</c:v>
                </c:pt>
                <c:pt idx="4" c:formatCode="0.00_ ">
                  <c:v>18.5185185185186</c:v>
                </c:pt>
                <c:pt idx="5" c:formatCode="0.00_ ">
                  <c:v>70.6896551724138</c:v>
                </c:pt>
                <c:pt idx="6" c:formatCode="0.00_ ">
                  <c:v>23.1884057971015</c:v>
                </c:pt>
                <c:pt idx="7" c:formatCode="0.00_ ">
                  <c:v>62.1567940179928</c:v>
                </c:pt>
                <c:pt idx="8" c:formatCode="0.00_ ">
                  <c:v>23.3661920408909</c:v>
                </c:pt>
                <c:pt idx="9" c:formatCode="0.00_ ">
                  <c:v>24.7442303116823</c:v>
                </c:pt>
                <c:pt idx="10" c:formatCode="0.00_ ">
                  <c:v>20.6489675516226</c:v>
                </c:pt>
                <c:pt idx="11" c:formatCode="0.00_ ">
                  <c:v>34.445640473628</c:v>
                </c:pt>
                <c:pt idx="12" c:formatCode="0.00_ ">
                  <c:v>5.80973129992706</c:v>
                </c:pt>
                <c:pt idx="13" c:formatCode="0.00_ ">
                  <c:v>25.130890052356</c:v>
                </c:pt>
                <c:pt idx="14" c:formatCode="0.00_ ">
                  <c:v>15.8231529959279</c:v>
                </c:pt>
                <c:pt idx="15" c:formatCode="0.00_ ">
                  <c:v>10.547764593072</c:v>
                </c:pt>
                <c:pt idx="16" c:formatCode="0.00_ ">
                  <c:v>9.7680097680097</c:v>
                </c:pt>
                <c:pt idx="17" c:formatCode="0.00_ ">
                  <c:v>8.40336134453776</c:v>
                </c:pt>
                <c:pt idx="18" c:formatCode="0.00_ ">
                  <c:v>8.23045267489743</c:v>
                </c:pt>
                <c:pt idx="19" c:formatCode="0.00_ ">
                  <c:v>5.04529297098956</c:v>
                </c:pt>
                <c:pt idx="20" c:formatCode="0.00_ ">
                  <c:v>41.6953035509736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'COD去除率曲线  (2)'!$A$33</c:f>
              <c:strCache>
                <c:ptCount val="1"/>
                <c:pt idx="0">
                  <c:v>陶粒</c:v>
                </c:pt>
              </c:strCache>
            </c:strRef>
          </c:tx>
          <c:dLbls>
            <c:delete val="1"/>
          </c:dLbls>
          <c:cat>
            <c:numRef>
              <c:f>'COD去除率曲线  (2)'!$B$29:$V$29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(2)'!$B$33:$V$33</c:f>
              <c:numCache>
                <c:formatCode>0.00_);[Red]\(0.00\)</c:formatCode>
                <c:ptCount val="21"/>
                <c:pt idx="0">
                  <c:v>36.4481636448165</c:v>
                </c:pt>
                <c:pt idx="1">
                  <c:v>12.5356125356126</c:v>
                </c:pt>
                <c:pt idx="2">
                  <c:v>102.735901730877</c:v>
                </c:pt>
                <c:pt idx="3" c:formatCode="0.00_ ">
                  <c:v>110.734463276836</c:v>
                </c:pt>
                <c:pt idx="4" c:formatCode="0.00_ ">
                  <c:v>46.2962962962964</c:v>
                </c:pt>
                <c:pt idx="5" c:formatCode="0.00_ ">
                  <c:v>108.045977011494</c:v>
                </c:pt>
                <c:pt idx="6" c:formatCode="0.00_ ">
                  <c:v>20.2898550724637</c:v>
                </c:pt>
                <c:pt idx="7" c:formatCode="0.00_ ">
                  <c:v>57.4833508587452</c:v>
                </c:pt>
                <c:pt idx="8" c:formatCode="0.00_ ">
                  <c:v>30.1813313861507</c:v>
                </c:pt>
                <c:pt idx="9" c:formatCode="0.00_ ">
                  <c:v>22.8408279800144</c:v>
                </c:pt>
                <c:pt idx="10" c:formatCode="0.00_ ">
                  <c:v>30.4818092428711</c:v>
                </c:pt>
                <c:pt idx="11" c:formatCode="0.00_ ">
                  <c:v>30.1399354144242</c:v>
                </c:pt>
                <c:pt idx="12" c:formatCode="0.00_ ">
                  <c:v>8.71459694989095</c:v>
                </c:pt>
                <c:pt idx="13" c:formatCode="0.00_ ">
                  <c:v>26.0616637579987</c:v>
                </c:pt>
                <c:pt idx="14" c:formatCode="0.00_ ">
                  <c:v>30.7155322862129</c:v>
                </c:pt>
                <c:pt idx="15" c:formatCode="0.00_ ">
                  <c:v>18.2188661153062</c:v>
                </c:pt>
                <c:pt idx="16" c:formatCode="0.00_ ">
                  <c:v>22.2000222000221</c:v>
                </c:pt>
                <c:pt idx="17" c:formatCode="0.00_ ">
                  <c:v>18.6741363211951</c:v>
                </c:pt>
                <c:pt idx="18" c:formatCode="0.00_ ">
                  <c:v>16.4609053497943</c:v>
                </c:pt>
                <c:pt idx="19" c:formatCode="0.00_ ">
                  <c:v>11.466574934067</c:v>
                </c:pt>
                <c:pt idx="20" c:formatCode="0.00_ ">
                  <c:v>60.0229095074455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94144"/>
        <c:axId val="375495680"/>
      </c:lineChart>
      <c:dateAx>
        <c:axId val="37549414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5495680"/>
        <c:crosses val="autoZero"/>
        <c:auto val="1"/>
        <c:lblOffset val="100"/>
        <c:baseTimeUnit val="days"/>
      </c:dateAx>
      <c:valAx>
        <c:axId val="37549568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浓度（</a:t>
                </a:r>
                <a:r>
                  <a:rPr lang="en-US" altLang="zh-CN"/>
                  <a:t>ng/L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0165288713910761"/>
              <c:y val="0.331866433362496"/>
            </c:manualLayout>
          </c:layout>
          <c:overlay val="0"/>
        </c:title>
        <c:numFmt formatCode="#,##0.00_);[Red]\(#,##0.00\)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5494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305555555555556"/>
          <c:y val="0.935343394575678"/>
          <c:w val="0.855555555555556"/>
          <c:h val="0.06172061825605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88407699038"/>
          <c:y val="0.0282524059492563"/>
          <c:w val="0.860569772528434"/>
          <c:h val="0.689635462233887"/>
        </c:manualLayout>
      </c:layout>
      <c:lineChart>
        <c:grouping val="standard"/>
        <c:varyColors val="0"/>
        <c:ser>
          <c:idx val="1"/>
          <c:order val="0"/>
          <c:tx>
            <c:strRef>
              <c:f>'COD去除率曲线  (2)'!$A$55</c:f>
              <c:strCache>
                <c:ptCount val="1"/>
                <c:pt idx="0">
                  <c:v>碎石</c:v>
                </c:pt>
              </c:strCache>
            </c:strRef>
          </c:tx>
          <c:dLbls>
            <c:delete val="1"/>
          </c:dLbls>
          <c:cat>
            <c:numRef>
              <c:f>'COD去除率曲线  (2)'!$B$54:$V$54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(2)'!$B$55:$V$55</c:f>
              <c:numCache>
                <c:formatCode>0.00_);[Red]\(0.00\)</c:formatCode>
                <c:ptCount val="21"/>
                <c:pt idx="0">
                  <c:v>43.8865643886564</c:v>
                </c:pt>
                <c:pt idx="1">
                  <c:v>43.3048433048434</c:v>
                </c:pt>
                <c:pt idx="2">
                  <c:v>90.0800297785222</c:v>
                </c:pt>
                <c:pt idx="3" c:formatCode="0.00_ ">
                  <c:v>187.570621468927</c:v>
                </c:pt>
                <c:pt idx="4" c:formatCode="0.00_ ">
                  <c:v>32.828282828283</c:v>
                </c:pt>
                <c:pt idx="5" c:formatCode="0.00_ ">
                  <c:v>103.256704980843</c:v>
                </c:pt>
                <c:pt idx="6" c:formatCode="0.00_ ">
                  <c:v>37.6811594202899</c:v>
                </c:pt>
                <c:pt idx="7" c:formatCode="0.00_ ">
                  <c:v>83.654632550532</c:v>
                </c:pt>
                <c:pt idx="8" c:formatCode="0.00_ ">
                  <c:v>39.917244736522</c:v>
                </c:pt>
                <c:pt idx="9" c:formatCode="0.00_ ">
                  <c:v>22.8408279800144</c:v>
                </c:pt>
                <c:pt idx="10" c:formatCode="0.00_ ">
                  <c:v>30.4818092428711</c:v>
                </c:pt>
                <c:pt idx="11" c:formatCode="0.00_ ">
                  <c:v>38.272933859586</c:v>
                </c:pt>
                <c:pt idx="12" c:formatCode="0.00_ ">
                  <c:v>17.4291938997823</c:v>
                </c:pt>
                <c:pt idx="13" c:formatCode="0.00_ ">
                  <c:v>30.7155322862126</c:v>
                </c:pt>
                <c:pt idx="14" c:formatCode="0.00_ ">
                  <c:v>27.9232111692844</c:v>
                </c:pt>
                <c:pt idx="15" c:formatCode="0.00_ ">
                  <c:v>22.5338607215629</c:v>
                </c:pt>
                <c:pt idx="16" c:formatCode="0.00_ ">
                  <c:v>17.7600177600177</c:v>
                </c:pt>
                <c:pt idx="17" c:formatCode="0.00_ ">
                  <c:v>14.0056022408962</c:v>
                </c:pt>
                <c:pt idx="18" c:formatCode="0.00_ ">
                  <c:v>15.5464106081389</c:v>
                </c:pt>
                <c:pt idx="19" c:formatCode="0.00_ ">
                  <c:v>25.2264648549477</c:v>
                </c:pt>
                <c:pt idx="20" c:formatCode="0.00_ ">
                  <c:v>41.6953035509736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'COD去除率曲线  (2)'!$A$56</c:f>
              <c:strCache>
                <c:ptCount val="1"/>
                <c:pt idx="0">
                  <c:v>煤渣</c:v>
                </c:pt>
              </c:strCache>
            </c:strRef>
          </c:tx>
          <c:dLbls>
            <c:delete val="1"/>
          </c:dLbls>
          <c:cat>
            <c:numRef>
              <c:f>'COD去除率曲线  (2)'!$B$54:$V$54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(2)'!$B$56:$V$56</c:f>
              <c:numCache>
                <c:formatCode>0.00_);[Red]\(0.00\)</c:formatCode>
                <c:ptCount val="21"/>
                <c:pt idx="0">
                  <c:v>48.3496048349605</c:v>
                </c:pt>
                <c:pt idx="1">
                  <c:v>29.6296296296296</c:v>
                </c:pt>
                <c:pt idx="2">
                  <c:v>84.1243253303554</c:v>
                </c:pt>
                <c:pt idx="3" c:formatCode="0.00_ ">
                  <c:v>107.721280602637</c:v>
                </c:pt>
                <c:pt idx="4" c:formatCode="0.00_ ">
                  <c:v>18.5185185185186</c:v>
                </c:pt>
                <c:pt idx="5" c:formatCode="0.00_ ">
                  <c:v>70.6896551724138</c:v>
                </c:pt>
                <c:pt idx="6" c:formatCode="0.00_ ">
                  <c:v>23.1884057971015</c:v>
                </c:pt>
                <c:pt idx="7" c:formatCode="0.00_ ">
                  <c:v>62.1567940179928</c:v>
                </c:pt>
                <c:pt idx="8" c:formatCode="0.00_ ">
                  <c:v>23.3661920408909</c:v>
                </c:pt>
                <c:pt idx="9" c:formatCode="0.00_ ">
                  <c:v>24.7442303116823</c:v>
                </c:pt>
                <c:pt idx="10" c:formatCode="0.00_ ">
                  <c:v>20.6489675516226</c:v>
                </c:pt>
                <c:pt idx="11" c:formatCode="0.00_ ">
                  <c:v>34.445640473628</c:v>
                </c:pt>
                <c:pt idx="12" c:formatCode="0.00_ ">
                  <c:v>5.80973129992706</c:v>
                </c:pt>
                <c:pt idx="13" c:formatCode="0.00_ ">
                  <c:v>25.130890052356</c:v>
                </c:pt>
                <c:pt idx="14" c:formatCode="0.00_ ">
                  <c:v>15.8231529959279</c:v>
                </c:pt>
                <c:pt idx="15" c:formatCode="0.00_ ">
                  <c:v>10.547764593072</c:v>
                </c:pt>
                <c:pt idx="16" c:formatCode="0.00_ ">
                  <c:v>9.7680097680097</c:v>
                </c:pt>
                <c:pt idx="17" c:formatCode="0.00_ ">
                  <c:v>8.40336134453776</c:v>
                </c:pt>
                <c:pt idx="18" c:formatCode="0.00_ ">
                  <c:v>8.23045267489743</c:v>
                </c:pt>
                <c:pt idx="19" c:formatCode="0.00_ ">
                  <c:v>5.04529297098956</c:v>
                </c:pt>
                <c:pt idx="20" c:formatCode="0.00_ ">
                  <c:v>41.6953035509736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'COD去除率曲线  (2)'!$A$57</c:f>
              <c:strCache>
                <c:ptCount val="1"/>
                <c:pt idx="0">
                  <c:v>陶粒</c:v>
                </c:pt>
              </c:strCache>
            </c:strRef>
          </c:tx>
          <c:dLbls>
            <c:delete val="1"/>
          </c:dLbls>
          <c:cat>
            <c:numRef>
              <c:f>'COD去除率曲线  (2)'!$B$54:$V$54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(2)'!$B$57:$V$57</c:f>
              <c:numCache>
                <c:formatCode>0.00_);[Red]\(0.00\)</c:formatCode>
                <c:ptCount val="21"/>
                <c:pt idx="0">
                  <c:v>36.4481636448165</c:v>
                </c:pt>
                <c:pt idx="1">
                  <c:v>12.5356125356126</c:v>
                </c:pt>
                <c:pt idx="2">
                  <c:v>102.735901730877</c:v>
                </c:pt>
                <c:pt idx="3" c:formatCode="0.00_ ">
                  <c:v>110.734463276836</c:v>
                </c:pt>
                <c:pt idx="4" c:formatCode="0.00_ ">
                  <c:v>46.2962962962964</c:v>
                </c:pt>
                <c:pt idx="5" c:formatCode="0.00_ ">
                  <c:v>108.045977011494</c:v>
                </c:pt>
                <c:pt idx="6" c:formatCode="0.00_ ">
                  <c:v>20.2898550724637</c:v>
                </c:pt>
                <c:pt idx="7" c:formatCode="0.00_ ">
                  <c:v>57.4833508587452</c:v>
                </c:pt>
                <c:pt idx="8" c:formatCode="0.00_ ">
                  <c:v>30.1813313861507</c:v>
                </c:pt>
                <c:pt idx="9" c:formatCode="0.00_ ">
                  <c:v>22.8408279800144</c:v>
                </c:pt>
                <c:pt idx="10" c:formatCode="0.00_ ">
                  <c:v>30.4818092428711</c:v>
                </c:pt>
                <c:pt idx="11" c:formatCode="0.00_ ">
                  <c:v>30.1399354144242</c:v>
                </c:pt>
                <c:pt idx="12" c:formatCode="0.00_ ">
                  <c:v>8.71459694989095</c:v>
                </c:pt>
                <c:pt idx="13" c:formatCode="0.00_ ">
                  <c:v>26.0616637579987</c:v>
                </c:pt>
                <c:pt idx="14" c:formatCode="0.00_ ">
                  <c:v>30.7155322862129</c:v>
                </c:pt>
                <c:pt idx="15" c:formatCode="0.00_ ">
                  <c:v>18.2188661153062</c:v>
                </c:pt>
                <c:pt idx="16" c:formatCode="0.00_ ">
                  <c:v>22.2000222000221</c:v>
                </c:pt>
                <c:pt idx="17" c:formatCode="0.00_ ">
                  <c:v>18.6741363211951</c:v>
                </c:pt>
                <c:pt idx="18" c:formatCode="0.00_ ">
                  <c:v>16.4609053497943</c:v>
                </c:pt>
                <c:pt idx="19" c:formatCode="0.00_ ">
                  <c:v>11.466574934067</c:v>
                </c:pt>
                <c:pt idx="20" c:formatCode="0.00_ ">
                  <c:v>60.0229095074455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37728"/>
        <c:axId val="273918976"/>
      </c:lineChart>
      <c:dateAx>
        <c:axId val="19613772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3918976"/>
        <c:crosses val="autoZero"/>
        <c:auto val="1"/>
        <c:lblOffset val="100"/>
        <c:baseTimeUnit val="days"/>
      </c:dateAx>
      <c:valAx>
        <c:axId val="27391897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去除率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0.284829396325459"/>
            </c:manualLayout>
          </c:layout>
          <c:overlay val="0"/>
        </c:title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613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38888888888889"/>
          <c:y val="0.920720326625838"/>
          <c:w val="0.866666666666667"/>
          <c:h val="0.075225648877223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13517060367"/>
          <c:y val="0.0514005540974045"/>
          <c:w val="0.844749125109361"/>
          <c:h val="0.671116943715369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 (2)'!$A$81</c:f>
              <c:strCache>
                <c:ptCount val="1"/>
                <c:pt idx="0">
                  <c:v>进水</c:v>
                </c:pt>
              </c:strCache>
            </c:strRef>
          </c:tx>
          <c:dLbls>
            <c:delete val="1"/>
          </c:dLbls>
          <c:cat>
            <c:numRef>
              <c:f>'COD去除率曲线  (2)'!$B$80:$V$80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(2)'!$B$81:$V$81</c:f>
              <c:numCache>
                <c:formatCode>0.00_);[Red]\(0.00\)</c:formatCode>
                <c:ptCount val="21"/>
                <c:pt idx="0">
                  <c:v>136.122733612273</c:v>
                </c:pt>
                <c:pt idx="1">
                  <c:v>225.641025641026</c:v>
                </c:pt>
                <c:pt idx="2">
                  <c:v>260.562069607296</c:v>
                </c:pt>
                <c:pt idx="3" c:formatCode="0.00_ ">
                  <c:v>328.436911487759</c:v>
                </c:pt>
                <c:pt idx="4" c:formatCode="0.00_ ">
                  <c:v>175.925925925926</c:v>
                </c:pt>
                <c:pt idx="5" c:formatCode="0.00_ ">
                  <c:v>279.501915708812</c:v>
                </c:pt>
                <c:pt idx="6" c:formatCode="0.00_ ">
                  <c:v>106.280193236715</c:v>
                </c:pt>
                <c:pt idx="7" c:formatCode="0.00_ ">
                  <c:v>270.592358920435</c:v>
                </c:pt>
                <c:pt idx="8" c:formatCode="0.00_ ">
                  <c:v>490.690032858708</c:v>
                </c:pt>
                <c:pt idx="9" c:formatCode="0.00_ ">
                  <c:v>202.712348322627</c:v>
                </c:pt>
                <c:pt idx="10" c:formatCode="0.00_ ">
                  <c:v>238.938053097345</c:v>
                </c:pt>
                <c:pt idx="11" c:formatCode="0.00_ ">
                  <c:v>252.601363473269</c:v>
                </c:pt>
                <c:pt idx="12" c:formatCode="0.00_ ">
                  <c:v>188.816267247639</c:v>
                </c:pt>
                <c:pt idx="13" c:formatCode="0.00_ ">
                  <c:v>223.385689354276</c:v>
                </c:pt>
                <c:pt idx="14" c:formatCode="0.00_ ">
                  <c:v>110.762070971495</c:v>
                </c:pt>
                <c:pt idx="15" c:formatCode="0.00_ ">
                  <c:v>163.969795037756</c:v>
                </c:pt>
                <c:pt idx="16" c:formatCode="0.00_ ">
                  <c:v>114.552114552114</c:v>
                </c:pt>
                <c:pt idx="17" c:formatCode="0.00_ ">
                  <c:v>124.183006535948</c:v>
                </c:pt>
                <c:pt idx="18" c:formatCode="0.00_ ">
                  <c:v>223.136716963878</c:v>
                </c:pt>
                <c:pt idx="19" c:formatCode="0.00_ ">
                  <c:v>135.305584221993</c:v>
                </c:pt>
                <c:pt idx="20" c:formatCode="0.00_ ">
                  <c:v>134.249713631157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 (2)'!$A$82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'COD去除率曲线  (2)'!$B$80:$V$80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(2)'!$B$82:$V$82</c:f>
              <c:numCache>
                <c:formatCode>0.00_);[Red]\(0.00\)</c:formatCode>
                <c:ptCount val="21"/>
                <c:pt idx="0">
                  <c:v>33.1008833100882</c:v>
                </c:pt>
                <c:pt idx="1">
                  <c:v>30.7692307692308</c:v>
                </c:pt>
                <c:pt idx="2">
                  <c:v>80.4020100502512</c:v>
                </c:pt>
                <c:pt idx="3" c:formatCode="0.00_ ">
                  <c:v>58.7570621468927</c:v>
                </c:pt>
                <c:pt idx="4" c:formatCode="0.00_ ">
                  <c:v>15.1515151515152</c:v>
                </c:pt>
                <c:pt idx="5" c:formatCode="0.00_ ">
                  <c:v>63.9846743295019</c:v>
                </c:pt>
                <c:pt idx="6" c:formatCode="0.00_ ">
                  <c:v>45.4106280193237</c:v>
                </c:pt>
                <c:pt idx="7" c:formatCode="0.00_ ">
                  <c:v>35.9855123262065</c:v>
                </c:pt>
                <c:pt idx="8" c:formatCode="0.00_ ">
                  <c:v>40.8908360715591</c:v>
                </c:pt>
                <c:pt idx="9" c:formatCode="0.00_ ">
                  <c:v>7.6136093266716</c:v>
                </c:pt>
                <c:pt idx="10" c:formatCode="0.00_ ">
                  <c:v>29.4985250737462</c:v>
                </c:pt>
                <c:pt idx="11" c:formatCode="0.00_ ">
                  <c:v>17.2228202368139</c:v>
                </c:pt>
                <c:pt idx="12" c:formatCode="0.00_ ">
                  <c:v>6.77801984991524</c:v>
                </c:pt>
                <c:pt idx="13" c:formatCode="0.00_ ">
                  <c:v>33.5078534031413</c:v>
                </c:pt>
                <c:pt idx="14" c:formatCode="0.00_ ">
                  <c:v>11.6346713205351</c:v>
                </c:pt>
                <c:pt idx="15" c:formatCode="0.00_ ">
                  <c:v>7.6711015222342</c:v>
                </c:pt>
                <c:pt idx="16" c:formatCode="0.00_ ">
                  <c:v>12.4320124320123</c:v>
                </c:pt>
                <c:pt idx="17" c:formatCode="0.00_ ">
                  <c:v>18.6741363211951</c:v>
                </c:pt>
                <c:pt idx="18" c:formatCode="0.00_ ">
                  <c:v>0.457247370827628</c:v>
                </c:pt>
                <c:pt idx="19" c:formatCode="0.00_ ">
                  <c:v>19.7225088865954</c:v>
                </c:pt>
                <c:pt idx="20" c:formatCode="0.00_ ">
                  <c:v>14.2038946162657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'COD去除率曲线  (2)'!$A$83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triang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'COD去除率曲线  (2)'!$B$80:$V$80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(2)'!$B$83:$V$83</c:f>
              <c:numCache>
                <c:formatCode>0.00_);[Red]\(0.00\)</c:formatCode>
                <c:ptCount val="21"/>
                <c:pt idx="0">
                  <c:v>71.4086471408646</c:v>
                </c:pt>
                <c:pt idx="1">
                  <c:v>26.2108262108263</c:v>
                </c:pt>
                <c:pt idx="2">
                  <c:v>110.924995347106</c:v>
                </c:pt>
                <c:pt idx="3" c:formatCode="0.00_ ">
                  <c:v>58.7570621468926</c:v>
                </c:pt>
                <c:pt idx="4" c:formatCode="0.00_ ">
                  <c:v>62.2895622895624</c:v>
                </c:pt>
                <c:pt idx="5" c:formatCode="0.00_ ">
                  <c:v>77.3946360153255</c:v>
                </c:pt>
                <c:pt idx="6" c:formatCode="0.00_ ">
                  <c:v>12.5603864734299</c:v>
                </c:pt>
                <c:pt idx="7" c:formatCode="0.00_ ">
                  <c:v>67.7649258090899</c:v>
                </c:pt>
                <c:pt idx="8" c:formatCode="0.00_ ">
                  <c:v>33.5889010587806</c:v>
                </c:pt>
                <c:pt idx="9" c:formatCode="0.00_ ">
                  <c:v>10.4687128241733</c:v>
                </c:pt>
                <c:pt idx="10" c:formatCode="0.00_ ">
                  <c:v>11.7994100294987</c:v>
                </c:pt>
                <c:pt idx="11" c:formatCode="0.00_ ">
                  <c:v>12.4387035043654</c:v>
                </c:pt>
                <c:pt idx="12" c:formatCode="0.00_ ">
                  <c:v>19.3657709997577</c:v>
                </c:pt>
                <c:pt idx="13" c:formatCode="0.00_ ">
                  <c:v>10.7038976148923</c:v>
                </c:pt>
                <c:pt idx="14" c:formatCode="0.00_ ">
                  <c:v>18.6154741128563</c:v>
                </c:pt>
                <c:pt idx="15" c:formatCode="0.00_ ">
                  <c:v>12.4655399736308</c:v>
                </c:pt>
                <c:pt idx="16" c:formatCode="0.00_ ">
                  <c:v>5.32800532800539</c:v>
                </c:pt>
                <c:pt idx="17" c:formatCode="0.00_ ">
                  <c:v>7.936507936508</c:v>
                </c:pt>
                <c:pt idx="18" c:formatCode="0.00_ ">
                  <c:v>0.457247370827628</c:v>
                </c:pt>
                <c:pt idx="19" c:formatCode="0.00_ ">
                  <c:v>5.04529297098938</c:v>
                </c:pt>
                <c:pt idx="20" c:formatCode="0.00_ ">
                  <c:v>40.7789232531499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'COD去除率曲线  (2)'!$A$84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 w="9525" cap="flat" cmpd="sng" algn="ctr">
                <a:solidFill>
                  <a:schemeClr val="accent6">
                    <a:lumMod val="50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'COD去除率曲线  (2)'!$B$80:$V$80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(2)'!$B$84:$V$84</c:f>
              <c:numCache>
                <c:formatCode>0.00_);[Red]\(0.00\)</c:formatCode>
                <c:ptCount val="21"/>
                <c:pt idx="0">
                  <c:v>75.4997675499769</c:v>
                </c:pt>
                <c:pt idx="1">
                  <c:v>47.8632478632481</c:v>
                </c:pt>
                <c:pt idx="2">
                  <c:v>96.0357342266889</c:v>
                </c:pt>
                <c:pt idx="3" c:formatCode="0.00_ ">
                  <c:v>79.8493408662903</c:v>
                </c:pt>
                <c:pt idx="4" c:formatCode="0.00_ ">
                  <c:v>56.3973063973064</c:v>
                </c:pt>
                <c:pt idx="5" c:formatCode="0.00_ ">
                  <c:v>90.8045977011493</c:v>
                </c:pt>
                <c:pt idx="6" c:formatCode="0.00_ ">
                  <c:v>75.3623188405798</c:v>
                </c:pt>
                <c:pt idx="7" c:formatCode="0.00_ ">
                  <c:v>47.2017759084007</c:v>
                </c:pt>
                <c:pt idx="8" c:formatCode="0.00_ ">
                  <c:v>30.1813313861508</c:v>
                </c:pt>
                <c:pt idx="9" c:formatCode="0.00_ ">
                  <c:v>14.2755174875093</c:v>
                </c:pt>
                <c:pt idx="10" c:formatCode="0.00_ ">
                  <c:v>23.5988200589969</c:v>
                </c:pt>
                <c:pt idx="11" c:formatCode="0.00_ ">
                  <c:v>22.9637603157519</c:v>
                </c:pt>
                <c:pt idx="12" c:formatCode="0.00_ ">
                  <c:v>7.74630839990303</c:v>
                </c:pt>
                <c:pt idx="13" c:formatCode="0.00_ ">
                  <c:v>9.30773705642787</c:v>
                </c:pt>
                <c:pt idx="14" c:formatCode="0.00_ ">
                  <c:v>31.6463059918557</c:v>
                </c:pt>
                <c:pt idx="15" c:formatCode="0.00_ ">
                  <c:v>23.0133045667028</c:v>
                </c:pt>
                <c:pt idx="16" c:formatCode="0.00_ ">
                  <c:v>4.44000444000419</c:v>
                </c:pt>
                <c:pt idx="17" c:formatCode="0.00_ ">
                  <c:v>0</c:v>
                </c:pt>
                <c:pt idx="18" c:formatCode="0.00_ ">
                  <c:v>4.5724737082764</c:v>
                </c:pt>
                <c:pt idx="19" c:formatCode="0.00_ ">
                  <c:v>7.79727095516544</c:v>
                </c:pt>
                <c:pt idx="20" c:formatCode="0.00_ ">
                  <c:v>22.451317296678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12768"/>
        <c:axId val="383705856"/>
      </c:lineChart>
      <c:dateAx>
        <c:axId val="37571276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3705856"/>
        <c:crosses val="autoZero"/>
        <c:auto val="1"/>
        <c:lblOffset val="100"/>
        <c:baseTimeUnit val="days"/>
      </c:dateAx>
      <c:valAx>
        <c:axId val="383705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浓度（</a:t>
                </a:r>
                <a:r>
                  <a:rPr lang="en-US" altLang="zh-CN"/>
                  <a:t>ng/L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0165288713910761"/>
              <c:y val="0.270755495472224"/>
            </c:manualLayout>
          </c:layout>
          <c:overlay val="0"/>
        </c:title>
        <c:numFmt formatCode="#,##0.00_);[Red]\(#,##0.00\)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571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306111111111111"/>
          <c:y val="0.934417468649752"/>
          <c:w val="0.944388888888889"/>
          <c:h val="0.06172061825605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38407699038"/>
          <c:y val="0.0514005540974045"/>
          <c:w val="0.869261592300962"/>
          <c:h val="0.656670676582094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 (2)'!$A$105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diamond"/>
            <c:size val="7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'COD去除率曲线  (2)'!$B$104:$V$104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(2)'!$B$105:$V$105</c:f>
              <c:numCache>
                <c:formatCode>0.00_);[Red]\(0.00\)</c:formatCode>
                <c:ptCount val="21"/>
                <c:pt idx="0">
                  <c:v>33.1008833100882</c:v>
                </c:pt>
                <c:pt idx="1">
                  <c:v>30.7692307692308</c:v>
                </c:pt>
                <c:pt idx="2">
                  <c:v>80.4020100502512</c:v>
                </c:pt>
                <c:pt idx="3" c:formatCode="0.00_ ">
                  <c:v>58.7570621468927</c:v>
                </c:pt>
                <c:pt idx="4" c:formatCode="0.00_ ">
                  <c:v>15.1515151515152</c:v>
                </c:pt>
                <c:pt idx="5" c:formatCode="0.00_ ">
                  <c:v>63.9846743295019</c:v>
                </c:pt>
                <c:pt idx="6" c:formatCode="0.00_ ">
                  <c:v>45.4106280193237</c:v>
                </c:pt>
                <c:pt idx="7" c:formatCode="0.00_ ">
                  <c:v>35.9855123262065</c:v>
                </c:pt>
                <c:pt idx="8" c:formatCode="0.00_ ">
                  <c:v>40.8908360715591</c:v>
                </c:pt>
                <c:pt idx="9" c:formatCode="0.00_ ">
                  <c:v>7.6136093266716</c:v>
                </c:pt>
                <c:pt idx="10" c:formatCode="0.00_ ">
                  <c:v>29.4985250737462</c:v>
                </c:pt>
                <c:pt idx="11" c:formatCode="0.00_ ">
                  <c:v>17.2228202368139</c:v>
                </c:pt>
                <c:pt idx="12" c:formatCode="0.00_ ">
                  <c:v>6.77801984991524</c:v>
                </c:pt>
                <c:pt idx="13" c:formatCode="0.00_ ">
                  <c:v>33.5078534031413</c:v>
                </c:pt>
                <c:pt idx="14" c:formatCode="0.00_ ">
                  <c:v>11.6346713205351</c:v>
                </c:pt>
                <c:pt idx="15" c:formatCode="0.00_ ">
                  <c:v>7.6711015222342</c:v>
                </c:pt>
                <c:pt idx="16" c:formatCode="0.00_ ">
                  <c:v>12.4320124320123</c:v>
                </c:pt>
                <c:pt idx="17" c:formatCode="0.00_ ">
                  <c:v>18.6741363211951</c:v>
                </c:pt>
                <c:pt idx="18" c:formatCode="0.00_ ">
                  <c:v>0.457247370827628</c:v>
                </c:pt>
                <c:pt idx="19" c:formatCode="0.00_ ">
                  <c:v>19.7225088865954</c:v>
                </c:pt>
                <c:pt idx="20" c:formatCode="0.00_ ">
                  <c:v>14.2038946162657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 (2)'!$A$106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'COD去除率曲线  (2)'!$B$104:$V$104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(2)'!$B$106:$V$106</c:f>
              <c:numCache>
                <c:formatCode>0.00_);[Red]\(0.00\)</c:formatCode>
                <c:ptCount val="21"/>
                <c:pt idx="0">
                  <c:v>71.4086471408646</c:v>
                </c:pt>
                <c:pt idx="1">
                  <c:v>26.2108262108263</c:v>
                </c:pt>
                <c:pt idx="2">
                  <c:v>110.924995347106</c:v>
                </c:pt>
                <c:pt idx="3" c:formatCode="0.00_ ">
                  <c:v>58.7570621468926</c:v>
                </c:pt>
                <c:pt idx="4" c:formatCode="0.00_ ">
                  <c:v>62.2895622895624</c:v>
                </c:pt>
                <c:pt idx="5" c:formatCode="0.00_ ">
                  <c:v>77.3946360153255</c:v>
                </c:pt>
                <c:pt idx="6" c:formatCode="0.00_ ">
                  <c:v>12.5603864734299</c:v>
                </c:pt>
                <c:pt idx="7" c:formatCode="0.00_ ">
                  <c:v>67.7649258090899</c:v>
                </c:pt>
                <c:pt idx="8" c:formatCode="0.00_ ">
                  <c:v>33.5889010587806</c:v>
                </c:pt>
                <c:pt idx="9" c:formatCode="0.00_ ">
                  <c:v>10.4687128241733</c:v>
                </c:pt>
                <c:pt idx="10" c:formatCode="0.00_ ">
                  <c:v>11.7994100294987</c:v>
                </c:pt>
                <c:pt idx="11" c:formatCode="0.00_ ">
                  <c:v>12.4387035043654</c:v>
                </c:pt>
                <c:pt idx="12" c:formatCode="0.00_ ">
                  <c:v>19.3657709997577</c:v>
                </c:pt>
                <c:pt idx="13" c:formatCode="0.00_ ">
                  <c:v>10.7038976148923</c:v>
                </c:pt>
                <c:pt idx="14" c:formatCode="0.00_ ">
                  <c:v>18.6154741128563</c:v>
                </c:pt>
                <c:pt idx="15" c:formatCode="0.00_ ">
                  <c:v>12.4655399736308</c:v>
                </c:pt>
                <c:pt idx="16" c:formatCode="0.00_ ">
                  <c:v>5.32800532800539</c:v>
                </c:pt>
                <c:pt idx="17" c:formatCode="0.00_ ">
                  <c:v>7.936507936508</c:v>
                </c:pt>
                <c:pt idx="18" c:formatCode="0.00_ ">
                  <c:v>0.457247370827628</c:v>
                </c:pt>
                <c:pt idx="19" c:formatCode="0.00_ ">
                  <c:v>5.04529297098938</c:v>
                </c:pt>
                <c:pt idx="20" c:formatCode="0.00_ ">
                  <c:v>40.7789232531499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'COD去除率曲线  (2)'!$A$107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ymbol val="triangle"/>
            <c:size val="7"/>
            <c:spPr>
              <a:solidFill>
                <a:schemeClr val="accent2">
                  <a:lumMod val="50000"/>
                </a:schemeClr>
              </a:solidFill>
              <a:ln w="9525" cap="flat" cmpd="sng" algn="ctr">
                <a:solidFill>
                  <a:schemeClr val="accent2">
                    <a:lumMod val="50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'COD去除率曲线  (2)'!$B$104:$V$104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'COD去除率曲线  (2)'!$B$107:$V$107</c:f>
              <c:numCache>
                <c:formatCode>0.00_);[Red]\(0.00\)</c:formatCode>
                <c:ptCount val="21"/>
                <c:pt idx="0">
                  <c:v>75.4997675499769</c:v>
                </c:pt>
                <c:pt idx="1">
                  <c:v>47.8632478632481</c:v>
                </c:pt>
                <c:pt idx="2">
                  <c:v>96.0357342266889</c:v>
                </c:pt>
                <c:pt idx="3" c:formatCode="0.00_ ">
                  <c:v>79.8493408662903</c:v>
                </c:pt>
                <c:pt idx="4" c:formatCode="0.00_ ">
                  <c:v>56.3973063973064</c:v>
                </c:pt>
                <c:pt idx="5" c:formatCode="0.00_ ">
                  <c:v>90.8045977011493</c:v>
                </c:pt>
                <c:pt idx="6" c:formatCode="0.00_ ">
                  <c:v>75.3623188405798</c:v>
                </c:pt>
                <c:pt idx="7" c:formatCode="0.00_ ">
                  <c:v>47.2017759084007</c:v>
                </c:pt>
                <c:pt idx="8" c:formatCode="0.00_ ">
                  <c:v>30.1813313861508</c:v>
                </c:pt>
                <c:pt idx="9" c:formatCode="0.00_ ">
                  <c:v>14.2755174875093</c:v>
                </c:pt>
                <c:pt idx="10" c:formatCode="0.00_ ">
                  <c:v>23.5988200589969</c:v>
                </c:pt>
                <c:pt idx="11" c:formatCode="0.00_ ">
                  <c:v>22.9637603157519</c:v>
                </c:pt>
                <c:pt idx="12" c:formatCode="0.00_ ">
                  <c:v>7.74630839990303</c:v>
                </c:pt>
                <c:pt idx="13" c:formatCode="0.00_ ">
                  <c:v>9.30773705642787</c:v>
                </c:pt>
                <c:pt idx="14" c:formatCode="0.00_ ">
                  <c:v>31.6463059918557</c:v>
                </c:pt>
                <c:pt idx="15" c:formatCode="0.00_ ">
                  <c:v>23.0133045667028</c:v>
                </c:pt>
                <c:pt idx="16" c:formatCode="0.00_ ">
                  <c:v>4.44000444000419</c:v>
                </c:pt>
                <c:pt idx="17" c:formatCode="0.00_ ">
                  <c:v>0</c:v>
                </c:pt>
                <c:pt idx="18" c:formatCode="0.00_ ">
                  <c:v>4.5724737082764</c:v>
                </c:pt>
                <c:pt idx="19" c:formatCode="0.00_ ">
                  <c:v>7.79727095516544</c:v>
                </c:pt>
                <c:pt idx="20" c:formatCode="0.00_ ">
                  <c:v>22.451317296678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23168"/>
        <c:axId val="384776832"/>
      </c:lineChart>
      <c:dateAx>
        <c:axId val="38362316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4776832"/>
        <c:crosses val="autoZero"/>
        <c:auto val="1"/>
        <c:lblOffset val="100"/>
        <c:baseTimeUnit val="days"/>
      </c:dateAx>
      <c:valAx>
        <c:axId val="3847768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去除率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0277777777777778"/>
              <c:y val="0.2885090405366"/>
            </c:manualLayout>
          </c:layout>
          <c:overlay val="0"/>
        </c:title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3623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11111111111111"/>
          <c:y val="0.930905511811024"/>
          <c:w val="0.811111111111111"/>
          <c:h val="0.065966389617964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'!$A$4</c:f>
              <c:strCache>
                <c:ptCount val="1"/>
                <c:pt idx="0">
                  <c:v>池子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'氨氮波动曲线 '!$B$4:$V$4</c:f>
              <c:numCache>
                <c:formatCode>0.00_ </c:formatCode>
                <c:ptCount val="21"/>
                <c:pt idx="0">
                  <c:v>27.30752</c:v>
                </c:pt>
                <c:pt idx="1">
                  <c:v>34.68544</c:v>
                </c:pt>
                <c:pt idx="2">
                  <c:v>43.75296</c:v>
                </c:pt>
                <c:pt idx="3">
                  <c:v>28.88448</c:v>
                </c:pt>
                <c:pt idx="4">
                  <c:v>21.062509</c:v>
                </c:pt>
                <c:pt idx="5" c:formatCode="0.0000_ ">
                  <c:v>21.6566066666667</c:v>
                </c:pt>
                <c:pt idx="6" c:formatCode="0.0000_ ">
                  <c:v>19.5141116666667</c:v>
                </c:pt>
                <c:pt idx="7" c:formatCode="0.0000_ ">
                  <c:v>26.9900516666667</c:v>
                </c:pt>
                <c:pt idx="8" c:formatCode="0.0000_ ">
                  <c:v>23.5255916666667</c:v>
                </c:pt>
                <c:pt idx="9">
                  <c:v>25.2578216666667</c:v>
                </c:pt>
                <c:pt idx="10">
                  <c:v>31.2294566666667</c:v>
                </c:pt>
                <c:pt idx="11">
                  <c:v>39.1612466666667</c:v>
                </c:pt>
                <c:pt idx="12" c:formatCode="0.0000_ ">
                  <c:v>39.3891716666667</c:v>
                </c:pt>
                <c:pt idx="13">
                  <c:v>18.9215066666667</c:v>
                </c:pt>
                <c:pt idx="14" c:formatCode="0.0000_ ">
                  <c:v>17.4627866666667</c:v>
                </c:pt>
                <c:pt idx="15" c:formatCode="0.0000_ ">
                  <c:v>23.2520816666667</c:v>
                </c:pt>
                <c:pt idx="16" c:formatCode="0.0000_ ">
                  <c:v>18.2833166666667</c:v>
                </c:pt>
                <c:pt idx="17" c:formatCode="0.0000_ ">
                  <c:v>18.9215066666667</c:v>
                </c:pt>
                <c:pt idx="18" c:formatCode="0.0000_ ">
                  <c:v>33.999532</c:v>
                </c:pt>
                <c:pt idx="19" c:formatCode="0.0000_ ">
                  <c:v>23.4344216666667</c:v>
                </c:pt>
                <c:pt idx="20" c:formatCode="0.0000_ ">
                  <c:v>27.7194116666667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59616"/>
        <c:axId val="194983040"/>
      </c:lineChart>
      <c:dateAx>
        <c:axId val="194959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983040"/>
        <c:crosses val="autoZero"/>
        <c:auto val="1"/>
        <c:lblOffset val="100"/>
        <c:baseTimeUnit val="days"/>
      </c:dateAx>
      <c:valAx>
        <c:axId val="1949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9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总磷</a:t>
            </a:r>
            <a:endParaRPr lang="en-US" altLang="zh-CN"/>
          </a:p>
        </c:rich>
      </c:tx>
      <c:layout>
        <c:manualLayout>
          <c:xMode val="edge"/>
          <c:yMode val="edge"/>
          <c:x val="0.418352059925094"/>
          <c:y val="0.0492813141683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河水!$B$1:$G$1</c:f>
              <c:numCache>
                <c:formatCode>m"月"d"日"</c:formatCode>
                <c:ptCount val="6"/>
                <c:pt idx="0" c:formatCode="m&quot;月&quot;d&quot;日&quot;">
                  <c:v>42866</c:v>
                </c:pt>
                <c:pt idx="1" c:formatCode="m&quot;月&quot;d&quot;日&quot;">
                  <c:v>42867</c:v>
                </c:pt>
                <c:pt idx="2" c:formatCode="m&quot;月&quot;d&quot;日&quot;">
                  <c:v>42868</c:v>
                </c:pt>
                <c:pt idx="3" c:formatCode="m&quot;月&quot;d&quot;日&quot;">
                  <c:v>42870</c:v>
                </c:pt>
                <c:pt idx="4" c:formatCode="m&quot;月&quot;d&quot;日&quot;">
                  <c:v>42871</c:v>
                </c:pt>
                <c:pt idx="5" c:formatCode="m&quot;月&quot;d&quot;日&quot;">
                  <c:v>42872</c:v>
                </c:pt>
              </c:numCache>
            </c:numRef>
          </c:cat>
          <c:val>
            <c:numRef>
              <c:f>河水!$B$4:$G$4</c:f>
              <c:numCache>
                <c:formatCode>0.00_ </c:formatCode>
                <c:ptCount val="6"/>
                <c:pt idx="0">
                  <c:v>1.0237</c:v>
                </c:pt>
                <c:pt idx="1">
                  <c:v>1.4561</c:v>
                </c:pt>
                <c:pt idx="2">
                  <c:v>2.3209</c:v>
                </c:pt>
                <c:pt idx="3">
                  <c:v>1.7804</c:v>
                </c:pt>
                <c:pt idx="4">
                  <c:v>2.3209</c:v>
                </c:pt>
                <c:pt idx="5">
                  <c:v>0.267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8620619"/>
        <c:axId val="977517914"/>
      </c:barChart>
      <c:dateAx>
        <c:axId val="8386206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517914"/>
        <c:crosses val="autoZero"/>
        <c:auto val="1"/>
        <c:lblOffset val="100"/>
        <c:baseTimeUnit val="days"/>
      </c:dateAx>
      <c:valAx>
        <c:axId val="977517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6206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"/>
          <c:y val="0.0555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'!$A$5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'氨氮波动曲线 '!$B$5:$V$5</c:f>
              <c:numCache>
                <c:formatCode>0.00_ </c:formatCode>
                <c:ptCount val="21"/>
                <c:pt idx="0">
                  <c:v>11.7632</c:v>
                </c:pt>
                <c:pt idx="1">
                  <c:v>13.79072</c:v>
                </c:pt>
                <c:pt idx="2">
                  <c:v>27.64544</c:v>
                </c:pt>
                <c:pt idx="3">
                  <c:v>26.01216</c:v>
                </c:pt>
                <c:pt idx="4">
                  <c:v>23.797609</c:v>
                </c:pt>
                <c:pt idx="5" c:formatCode="0.0000_ ">
                  <c:v>23.8902716666667</c:v>
                </c:pt>
                <c:pt idx="6" c:formatCode="0.0000_ ">
                  <c:v>23.6623466666667</c:v>
                </c:pt>
                <c:pt idx="7" c:formatCode="0.0000_ ">
                  <c:v>10.8073766666667</c:v>
                </c:pt>
                <c:pt idx="8" c:formatCode="0.0000_ ">
                  <c:v>1.91830166666667</c:v>
                </c:pt>
                <c:pt idx="9">
                  <c:v>1.37128166666667</c:v>
                </c:pt>
                <c:pt idx="10">
                  <c:v>1.73596166666667</c:v>
                </c:pt>
                <c:pt idx="11">
                  <c:v>1.00660166666667</c:v>
                </c:pt>
                <c:pt idx="12" c:formatCode="0.0000_ ">
                  <c:v>0.459581666666666</c:v>
                </c:pt>
                <c:pt idx="13">
                  <c:v>0.778676666666666</c:v>
                </c:pt>
                <c:pt idx="14" c:formatCode="0.0000_ ">
                  <c:v>0.733091666666666</c:v>
                </c:pt>
                <c:pt idx="15" c:formatCode="0.0000_ ">
                  <c:v>1.87271666666667</c:v>
                </c:pt>
                <c:pt idx="16" c:formatCode="0.0000_ ">
                  <c:v>1.37128166666667</c:v>
                </c:pt>
                <c:pt idx="17" c:formatCode="0.0000_ ">
                  <c:v>0.824261666666666</c:v>
                </c:pt>
                <c:pt idx="18" c:formatCode="0.0000_ ">
                  <c:v>1.041577</c:v>
                </c:pt>
                <c:pt idx="19" c:formatCode="0.0000_ ">
                  <c:v>0.467206</c:v>
                </c:pt>
                <c:pt idx="20" c:formatCode="0.0000_ ">
                  <c:v>20.7449066666667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31040"/>
        <c:axId val="195033728"/>
      </c:lineChart>
      <c:dateAx>
        <c:axId val="1950310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33728"/>
        <c:crosses val="autoZero"/>
        <c:auto val="1"/>
        <c:lblOffset val="100"/>
        <c:baseTimeUnit val="days"/>
      </c:dateAx>
      <c:valAx>
        <c:axId val="1950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'!$A$6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'氨氮波动曲线 '!$B$6:$V$6</c:f>
              <c:numCache>
                <c:formatCode>0.00_ </c:formatCode>
                <c:ptCount val="21"/>
                <c:pt idx="0">
                  <c:v>15.9872</c:v>
                </c:pt>
                <c:pt idx="1">
                  <c:v>12.15744</c:v>
                </c:pt>
                <c:pt idx="2">
                  <c:v>12.27008</c:v>
                </c:pt>
                <c:pt idx="3">
                  <c:v>25.16736</c:v>
                </c:pt>
                <c:pt idx="4">
                  <c:v>22.676218</c:v>
                </c:pt>
                <c:pt idx="5" c:formatCode="0.0000_ ">
                  <c:v>23.0697416666667</c:v>
                </c:pt>
                <c:pt idx="6" c:formatCode="0.0000_ ">
                  <c:v>23.1153266666667</c:v>
                </c:pt>
                <c:pt idx="7" c:formatCode="0.0000_ ">
                  <c:v>20.9728316666667</c:v>
                </c:pt>
                <c:pt idx="8" c:formatCode="0.0000_ ">
                  <c:v>7.75318166666666</c:v>
                </c:pt>
                <c:pt idx="9">
                  <c:v>4.65340166666667</c:v>
                </c:pt>
                <c:pt idx="10">
                  <c:v>4.60781666666667</c:v>
                </c:pt>
                <c:pt idx="11">
                  <c:v>3.33143666666667</c:v>
                </c:pt>
                <c:pt idx="12" c:formatCode="0.0000_ ">
                  <c:v>2.78441666666667</c:v>
                </c:pt>
                <c:pt idx="13">
                  <c:v>1.46245166666667</c:v>
                </c:pt>
                <c:pt idx="14" c:formatCode="0.0000_ ">
                  <c:v>0.00373166666666561</c:v>
                </c:pt>
                <c:pt idx="15" c:formatCode="0.0000_ ">
                  <c:v>1.46245166666667</c:v>
                </c:pt>
                <c:pt idx="16" c:formatCode="0.0000_ ">
                  <c:v>1.05218666666667</c:v>
                </c:pt>
                <c:pt idx="17" c:formatCode="0.0000_ ">
                  <c:v>0.733091666666666</c:v>
                </c:pt>
                <c:pt idx="18" c:formatCode="0.0000_ ">
                  <c:v>1.041577</c:v>
                </c:pt>
                <c:pt idx="19" c:formatCode="0.0000_ ">
                  <c:v>0.521907999999999</c:v>
                </c:pt>
                <c:pt idx="20" c:formatCode="0.0000_ ">
                  <c:v>3.51377666666667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48960"/>
        <c:axId val="195072384"/>
      </c:lineChart>
      <c:dateAx>
        <c:axId val="1950489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72384"/>
        <c:crosses val="autoZero"/>
        <c:auto val="1"/>
        <c:lblOffset val="100"/>
        <c:baseTimeUnit val="days"/>
      </c:dateAx>
      <c:valAx>
        <c:axId val="1950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'!$A$7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'氨氮波动曲线 '!$B$7:$V$7</c:f>
              <c:numCache>
                <c:formatCode>0.00_ </c:formatCode>
                <c:ptCount val="21"/>
                <c:pt idx="0">
                  <c:v>15.08608</c:v>
                </c:pt>
                <c:pt idx="1">
                  <c:v>12.0448</c:v>
                </c:pt>
                <c:pt idx="2">
                  <c:v>15.08608</c:v>
                </c:pt>
                <c:pt idx="3">
                  <c:v>5.45536</c:v>
                </c:pt>
                <c:pt idx="4">
                  <c:v>1.615948</c:v>
                </c:pt>
                <c:pt idx="5" c:formatCode="0.0000_ ">
                  <c:v>1.73596166666667</c:v>
                </c:pt>
                <c:pt idx="6" c:formatCode="0.0000_ ">
                  <c:v>4.69898666666667</c:v>
                </c:pt>
                <c:pt idx="7" c:formatCode="0.0000_ ">
                  <c:v>11.3999816666667</c:v>
                </c:pt>
                <c:pt idx="8" c:formatCode="0.0000_ ">
                  <c:v>2.28298166666667</c:v>
                </c:pt>
                <c:pt idx="9">
                  <c:v>2.37415166666667</c:v>
                </c:pt>
                <c:pt idx="10">
                  <c:v>1.64479166666667</c:v>
                </c:pt>
                <c:pt idx="11">
                  <c:v>1.23452666666667</c:v>
                </c:pt>
                <c:pt idx="12" c:formatCode="0.0000_ ">
                  <c:v>0.413996666666666</c:v>
                </c:pt>
                <c:pt idx="13">
                  <c:v>0.231656666666666</c:v>
                </c:pt>
                <c:pt idx="14" c:formatCode="0.0000_ ">
                  <c:v>0.140486666666666</c:v>
                </c:pt>
                <c:pt idx="15" c:formatCode="0.0000_ ">
                  <c:v>1.05218666666667</c:v>
                </c:pt>
                <c:pt idx="16" c:formatCode="0.0000_ ">
                  <c:v>0.231656666666666</c:v>
                </c:pt>
                <c:pt idx="17" c:formatCode="0.0000_ ">
                  <c:v>0.140486666666666</c:v>
                </c:pt>
                <c:pt idx="18" c:formatCode="0.0000_ ">
                  <c:v>0.412504</c:v>
                </c:pt>
                <c:pt idx="19" c:formatCode="0.0000_ ">
                  <c:v>0.00223899999999937</c:v>
                </c:pt>
                <c:pt idx="20" c:formatCode="0.0000_ ">
                  <c:v>10.0324316666667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91456"/>
        <c:axId val="197871488"/>
      </c:lineChart>
      <c:dateAx>
        <c:axId val="1950914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871488"/>
        <c:crosses val="autoZero"/>
        <c:auto val="1"/>
        <c:lblOffset val="100"/>
        <c:baseTimeUnit val="days"/>
      </c:dateAx>
      <c:valAx>
        <c:axId val="1978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'!$A$8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'氨氮波动曲线 '!$B$8:$V$8</c:f>
              <c:numCache>
                <c:formatCode>0.00_ </c:formatCode>
                <c:ptCount val="21"/>
                <c:pt idx="0">
                  <c:v>10.97472</c:v>
                </c:pt>
                <c:pt idx="1">
                  <c:v>10.0736</c:v>
                </c:pt>
                <c:pt idx="2">
                  <c:v>19.02848</c:v>
                </c:pt>
                <c:pt idx="3">
                  <c:v>22.97088</c:v>
                </c:pt>
                <c:pt idx="4">
                  <c:v>24.454033</c:v>
                </c:pt>
                <c:pt idx="5" c:formatCode="0.0000_ ">
                  <c:v>23.6623466666667</c:v>
                </c:pt>
                <c:pt idx="6" c:formatCode="0.0000_ ">
                  <c:v>22.7050616666667</c:v>
                </c:pt>
                <c:pt idx="7" c:formatCode="0.0000_ ">
                  <c:v>13.2689666666667</c:v>
                </c:pt>
                <c:pt idx="8" c:formatCode="0.0000_ ">
                  <c:v>3.60494666666667</c:v>
                </c:pt>
                <c:pt idx="9">
                  <c:v>1.96388666666667</c:v>
                </c:pt>
                <c:pt idx="10">
                  <c:v>1.23452666666667</c:v>
                </c:pt>
                <c:pt idx="11">
                  <c:v>1.69037666666667</c:v>
                </c:pt>
                <c:pt idx="12" c:formatCode="0.0000_ ">
                  <c:v>1.32569666666667</c:v>
                </c:pt>
                <c:pt idx="13">
                  <c:v>1.28011166666667</c:v>
                </c:pt>
                <c:pt idx="14" c:formatCode="0.0000_ ">
                  <c:v>0.687506666666666</c:v>
                </c:pt>
                <c:pt idx="15" c:formatCode="0.0000_ ">
                  <c:v>1.55362166666667</c:v>
                </c:pt>
                <c:pt idx="16" c:formatCode="0.0000_ ">
                  <c:v>0.961016666666666</c:v>
                </c:pt>
                <c:pt idx="17" c:formatCode="0.0000_ ">
                  <c:v>1.32569666666667</c:v>
                </c:pt>
                <c:pt idx="18" c:formatCode="0.0000_ ">
                  <c:v>1.041577</c:v>
                </c:pt>
                <c:pt idx="19" c:formatCode="0.0000_ ">
                  <c:v>0.768066999999999</c:v>
                </c:pt>
                <c:pt idx="20" c:formatCode="0.0000_ ">
                  <c:v>15.1835366666667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911296"/>
        <c:axId val="197913984"/>
      </c:lineChart>
      <c:dateAx>
        <c:axId val="1979112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913984"/>
        <c:crosses val="autoZero"/>
        <c:auto val="1"/>
        <c:lblOffset val="100"/>
        <c:baseTimeUnit val="days"/>
      </c:dateAx>
      <c:valAx>
        <c:axId val="1979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91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'!$A$9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'氨氮波动曲线 '!$B$9:$V$9</c:f>
              <c:numCache>
                <c:formatCode>0.00_ </c:formatCode>
                <c:ptCount val="21"/>
                <c:pt idx="0">
                  <c:v>5.568</c:v>
                </c:pt>
                <c:pt idx="1">
                  <c:v>8.89088</c:v>
                </c:pt>
                <c:pt idx="2">
                  <c:v>9.96096</c:v>
                </c:pt>
                <c:pt idx="3">
                  <c:v>7.2576</c:v>
                </c:pt>
                <c:pt idx="4">
                  <c:v>10.614427</c:v>
                </c:pt>
                <c:pt idx="5" c:formatCode="0.0000_ ">
                  <c:v>12.5851916666667</c:v>
                </c:pt>
                <c:pt idx="6" c:formatCode="0.0000_ ">
                  <c:v>17.3260316666667</c:v>
                </c:pt>
                <c:pt idx="7" c:formatCode="0.0000_ ">
                  <c:v>13.9527416666667</c:v>
                </c:pt>
                <c:pt idx="8" c:formatCode="0.0000_ ">
                  <c:v>9.16631666666666</c:v>
                </c:pt>
                <c:pt idx="9">
                  <c:v>3.24026666666667</c:v>
                </c:pt>
                <c:pt idx="10">
                  <c:v>2.28298166666667</c:v>
                </c:pt>
                <c:pt idx="11">
                  <c:v>2.60207666666667</c:v>
                </c:pt>
                <c:pt idx="12" c:formatCode="0.0000_ ">
                  <c:v>1.28011166666667</c:v>
                </c:pt>
                <c:pt idx="13">
                  <c:v>0.550751666666666</c:v>
                </c:pt>
                <c:pt idx="14" c:formatCode="0.0000_ ">
                  <c:v>0.094901666666666</c:v>
                </c:pt>
                <c:pt idx="15" c:formatCode="0.0000_ ">
                  <c:v>1.23452666666667</c:v>
                </c:pt>
                <c:pt idx="16" c:formatCode="0.0000_ ">
                  <c:v>0.459581666666666</c:v>
                </c:pt>
                <c:pt idx="17" c:formatCode="0.0000_ ">
                  <c:v>0.00373166666666561</c:v>
                </c:pt>
                <c:pt idx="18" c:formatCode="0.0000_ ">
                  <c:v>0.850119999999999</c:v>
                </c:pt>
                <c:pt idx="19" c:formatCode="0.0000_ ">
                  <c:v>0.631312</c:v>
                </c:pt>
                <c:pt idx="20" c:formatCode="0.0000_ ">
                  <c:v>0.0493166666666658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929216"/>
        <c:axId val="197948544"/>
      </c:lineChart>
      <c:dateAx>
        <c:axId val="1979292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948544"/>
        <c:crosses val="autoZero"/>
        <c:auto val="1"/>
        <c:lblOffset val="100"/>
        <c:baseTimeUnit val="days"/>
      </c:dateAx>
      <c:valAx>
        <c:axId val="1979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92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812155833462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'!$A$10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'氨氮波动曲线 '!$B$10:$V$10</c:f>
              <c:numCache>
                <c:formatCode>0.00_ </c:formatCode>
                <c:ptCount val="21"/>
                <c:pt idx="0">
                  <c:v>11.4816</c:v>
                </c:pt>
                <c:pt idx="1">
                  <c:v>10.97472</c:v>
                </c:pt>
                <c:pt idx="2">
                  <c:v>5.79328</c:v>
                </c:pt>
                <c:pt idx="3">
                  <c:v>11.14368</c:v>
                </c:pt>
                <c:pt idx="4">
                  <c:v>15.975223</c:v>
                </c:pt>
                <c:pt idx="5" c:formatCode="0.0000_ ">
                  <c:v>16.3231616666667</c:v>
                </c:pt>
                <c:pt idx="6" c:formatCode="0.0000_ ">
                  <c:v>17.6451266666667</c:v>
                </c:pt>
                <c:pt idx="7" c:formatCode="0.0000_ ">
                  <c:v>18.9215066666667</c:v>
                </c:pt>
                <c:pt idx="8" c:formatCode="0.0000_ ">
                  <c:v>9.34865666666667</c:v>
                </c:pt>
                <c:pt idx="9">
                  <c:v>8.07227666666667</c:v>
                </c:pt>
                <c:pt idx="10">
                  <c:v>6.93265166666666</c:v>
                </c:pt>
                <c:pt idx="11">
                  <c:v>6.56797166666666</c:v>
                </c:pt>
                <c:pt idx="12" c:formatCode="0.0000_ ">
                  <c:v>5.29159166666667</c:v>
                </c:pt>
                <c:pt idx="13">
                  <c:v>3.78728666666666</c:v>
                </c:pt>
                <c:pt idx="14" c:formatCode="0.0000_ ">
                  <c:v>1.18894166666667</c:v>
                </c:pt>
                <c:pt idx="15" c:formatCode="0.0000_ ">
                  <c:v>1.46245166666667</c:v>
                </c:pt>
                <c:pt idx="16" c:formatCode="0.0000_ ">
                  <c:v>1.05218666666667</c:v>
                </c:pt>
                <c:pt idx="17" c:formatCode="0.0000_ ">
                  <c:v>0.778676666666666</c:v>
                </c:pt>
                <c:pt idx="18" c:formatCode="0.0000_ ">
                  <c:v>1.233034</c:v>
                </c:pt>
                <c:pt idx="19" c:formatCode="0.0000_ ">
                  <c:v>0.740716</c:v>
                </c:pt>
                <c:pt idx="20" c:formatCode="0.0000_ ">
                  <c:v>11.9925866666667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976064"/>
        <c:axId val="197978752"/>
      </c:lineChart>
      <c:dateAx>
        <c:axId val="1979760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978752"/>
        <c:crosses val="autoZero"/>
        <c:auto val="1"/>
        <c:lblOffset val="100"/>
        <c:baseTimeUnit val="days"/>
      </c:dateAx>
      <c:valAx>
        <c:axId val="1979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9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'!$A$11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'氨氮波动曲线 '!$B$11:$V$11</c:f>
              <c:numCache>
                <c:formatCode>0.00_ </c:formatCode>
                <c:ptCount val="21"/>
                <c:pt idx="0">
                  <c:v>2.92096</c:v>
                </c:pt>
                <c:pt idx="1">
                  <c:v>5.34272</c:v>
                </c:pt>
                <c:pt idx="2">
                  <c:v>6.1312</c:v>
                </c:pt>
                <c:pt idx="3">
                  <c:v>4.55424</c:v>
                </c:pt>
                <c:pt idx="4">
                  <c:v>5.554492</c:v>
                </c:pt>
                <c:pt idx="5" c:formatCode="0.0000_ ">
                  <c:v>7.61642666666667</c:v>
                </c:pt>
                <c:pt idx="6" c:formatCode="0.0000_ ">
                  <c:v>5.92978166666667</c:v>
                </c:pt>
                <c:pt idx="7" c:formatCode="0.0000_ ">
                  <c:v>9.07514666666666</c:v>
                </c:pt>
                <c:pt idx="8" c:formatCode="0.0000_ ">
                  <c:v>3.96962666666667</c:v>
                </c:pt>
                <c:pt idx="9">
                  <c:v>3.33143666666667</c:v>
                </c:pt>
                <c:pt idx="10">
                  <c:v>2.92117166666667</c:v>
                </c:pt>
                <c:pt idx="11">
                  <c:v>2.60207666666667</c:v>
                </c:pt>
                <c:pt idx="12" c:formatCode="0.0000_ ">
                  <c:v>2.32856666666667</c:v>
                </c:pt>
                <c:pt idx="13">
                  <c:v>1.82713166666667</c:v>
                </c:pt>
                <c:pt idx="14" c:formatCode="0.0000_ ">
                  <c:v>1.55362166666667</c:v>
                </c:pt>
                <c:pt idx="15" c:formatCode="0.0000_ ">
                  <c:v>2.28298166666667</c:v>
                </c:pt>
                <c:pt idx="16" c:formatCode="0.0000_ ">
                  <c:v>1.91830166666667</c:v>
                </c:pt>
                <c:pt idx="17" c:formatCode="0.0000_ ">
                  <c:v>1.73596166666667</c:v>
                </c:pt>
                <c:pt idx="18" c:formatCode="0.0000_ ">
                  <c:v>2.053564</c:v>
                </c:pt>
                <c:pt idx="19" c:formatCode="0.0000_ ">
                  <c:v>1.233034</c:v>
                </c:pt>
                <c:pt idx="20" c:formatCode="0.0000_ ">
                  <c:v>2.41973666666667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006272"/>
        <c:axId val="198033792"/>
      </c:lineChart>
      <c:dateAx>
        <c:axId val="1980062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033792"/>
        <c:crosses val="autoZero"/>
        <c:auto val="1"/>
        <c:lblOffset val="100"/>
        <c:baseTimeUnit val="days"/>
      </c:dateAx>
      <c:valAx>
        <c:axId val="1980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0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"/>
          <c:y val="0.0555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'!$A$4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'!$B$4:$V$4</c:f>
              <c:numCache>
                <c:formatCode>0.000_);[Red]\(0.000\)</c:formatCode>
                <c:ptCount val="21"/>
                <c:pt idx="0">
                  <c:v>0.569232211493391</c:v>
                </c:pt>
                <c:pt idx="1">
                  <c:v>0.602406081629641</c:v>
                </c:pt>
                <c:pt idx="2">
                  <c:v>0.368146977941607</c:v>
                </c:pt>
                <c:pt idx="3">
                  <c:v>0.0994416378622707</c:v>
                </c:pt>
                <c:pt idx="4">
                  <c:v>-0.12985632433439</c:v>
                </c:pt>
                <c:pt idx="5">
                  <c:v>-0.103140119520109</c:v>
                </c:pt>
                <c:pt idx="6">
                  <c:v>-0.212576163899168</c:v>
                </c:pt>
                <c:pt idx="7">
                  <c:v>0.599579252380089</c:v>
                </c:pt>
                <c:pt idx="8">
                  <c:v>0.918458940635924</c:v>
                </c:pt>
                <c:pt idx="9">
                  <c:v>0.94570863296274</c:v>
                </c:pt>
                <c:pt idx="10">
                  <c:v>0.944412684306494</c:v>
                </c:pt>
                <c:pt idx="11">
                  <c:v>0.974295974915337</c:v>
                </c:pt>
                <c:pt idx="12">
                  <c:v>0.988332284046085</c:v>
                </c:pt>
                <c:pt idx="13">
                  <c:v>0.958847005136307</c:v>
                </c:pt>
                <c:pt idx="14">
                  <c:v>0.958019777675804</c:v>
                </c:pt>
                <c:pt idx="15">
                  <c:v>0.919460257644316</c:v>
                </c:pt>
                <c:pt idx="16">
                  <c:v>0.924998199633728</c:v>
                </c:pt>
                <c:pt idx="17">
                  <c:v>0.956437841806819</c:v>
                </c:pt>
                <c:pt idx="18">
                  <c:v>0.969364960670635</c:v>
                </c:pt>
                <c:pt idx="19">
                  <c:v>0.98006325879744</c:v>
                </c:pt>
                <c:pt idx="20">
                  <c:v>0.251610859706197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049152"/>
        <c:axId val="197622016"/>
      </c:lineChart>
      <c:dateAx>
        <c:axId val="1980491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622016"/>
        <c:crosses val="autoZero"/>
        <c:auto val="1"/>
        <c:lblOffset val="100"/>
        <c:baseTimeUnit val="days"/>
      </c:dateAx>
      <c:valAx>
        <c:axId val="1976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0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'!$A$5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'!$B$5:$V$5</c:f>
              <c:numCache>
                <c:formatCode>0.000_);[Red]\(0.000\)</c:formatCode>
                <c:ptCount val="21"/>
                <c:pt idx="0">
                  <c:v>0.414549545326709</c:v>
                </c:pt>
                <c:pt idx="1">
                  <c:v>0.649494427633036</c:v>
                </c:pt>
                <c:pt idx="2">
                  <c:v>0.719560002340413</c:v>
                </c:pt>
                <c:pt idx="3">
                  <c:v>0.128689178409997</c:v>
                </c:pt>
                <c:pt idx="4">
                  <c:v>-0.0766152313572899</c:v>
                </c:pt>
                <c:pt idx="5">
                  <c:v>-0.065251912349457</c:v>
                </c:pt>
                <c:pt idx="6">
                  <c:v>-0.184544142286091</c:v>
                </c:pt>
                <c:pt idx="7">
                  <c:v>0.222942144546963</c:v>
                </c:pt>
                <c:pt idx="8">
                  <c:v>0.670436273122426</c:v>
                </c:pt>
                <c:pt idx="9">
                  <c:v>0.815763935303737</c:v>
                </c:pt>
                <c:pt idx="10">
                  <c:v>0.852452871151457</c:v>
                </c:pt>
                <c:pt idx="11">
                  <c:v>0.914930270350603</c:v>
                </c:pt>
                <c:pt idx="12">
                  <c:v>0.929310098464878</c:v>
                </c:pt>
                <c:pt idx="13">
                  <c:v>0.922709555193984</c:v>
                </c:pt>
                <c:pt idx="14">
                  <c:v>0.999786307492733</c:v>
                </c:pt>
                <c:pt idx="15">
                  <c:v>0.93710448433685</c:v>
                </c:pt>
                <c:pt idx="16">
                  <c:v>0.942450995853232</c:v>
                </c:pt>
                <c:pt idx="17">
                  <c:v>0.961256168465795</c:v>
                </c:pt>
                <c:pt idx="18">
                  <c:v>0.969364960670635</c:v>
                </c:pt>
                <c:pt idx="19">
                  <c:v>0.97772900021073</c:v>
                </c:pt>
                <c:pt idx="20">
                  <c:v>0.873237689568568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735552"/>
        <c:axId val="197742592"/>
      </c:lineChart>
      <c:dateAx>
        <c:axId val="1977355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42592"/>
        <c:crosses val="autoZero"/>
        <c:auto val="1"/>
        <c:lblOffset val="100"/>
        <c:baseTimeUnit val="days"/>
      </c:dateAx>
      <c:valAx>
        <c:axId val="1977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3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'!$A$6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'!$B$6:$V$6</c:f>
              <c:numCache>
                <c:formatCode>0.000_);[Red]\(0.000\)</c:formatCode>
                <c:ptCount val="21"/>
                <c:pt idx="0">
                  <c:v>0.447548514108934</c:v>
                </c:pt>
                <c:pt idx="1">
                  <c:v>0.652741899771201</c:v>
                </c:pt>
                <c:pt idx="2">
                  <c:v>0.655198642560412</c:v>
                </c:pt>
                <c:pt idx="3">
                  <c:v>0.811131791190286</c:v>
                </c:pt>
                <c:pt idx="4">
                  <c:v>0.92327846601751</c:v>
                </c:pt>
                <c:pt idx="5">
                  <c:v>0.919841474087507</c:v>
                </c:pt>
                <c:pt idx="6">
                  <c:v>0.759200585354172</c:v>
                </c:pt>
                <c:pt idx="7">
                  <c:v>0.577622829053494</c:v>
                </c:pt>
                <c:pt idx="8">
                  <c:v>0.902957523916331</c:v>
                </c:pt>
                <c:pt idx="9">
                  <c:v>0.906003308678044</c:v>
                </c:pt>
                <c:pt idx="10">
                  <c:v>0.947332043454273</c:v>
                </c:pt>
                <c:pt idx="11">
                  <c:v>0.968475807801148</c:v>
                </c:pt>
                <c:pt idx="12">
                  <c:v>0.989489581802579</c:v>
                </c:pt>
                <c:pt idx="13">
                  <c:v>0.987756965090166</c:v>
                </c:pt>
                <c:pt idx="14">
                  <c:v>0.991955083152059</c:v>
                </c:pt>
                <c:pt idx="15">
                  <c:v>0.954748711029385</c:v>
                </c:pt>
                <c:pt idx="16">
                  <c:v>0.987329614703386</c:v>
                </c:pt>
                <c:pt idx="17">
                  <c:v>0.992575291749142</c:v>
                </c:pt>
                <c:pt idx="18">
                  <c:v>0.987867362409577</c:v>
                </c:pt>
                <c:pt idx="19">
                  <c:v>0.999904456784475</c:v>
                </c:pt>
                <c:pt idx="20">
                  <c:v>0.638071984091533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757568"/>
        <c:axId val="197760512"/>
      </c:lineChart>
      <c:dateAx>
        <c:axId val="1977575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60512"/>
        <c:crosses val="autoZero"/>
        <c:auto val="1"/>
        <c:lblOffset val="100"/>
        <c:baseTimeUnit val="days"/>
      </c:dateAx>
      <c:valAx>
        <c:axId val="1977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COD波动曲线!$A$4</c:f>
              <c:strCache>
                <c:ptCount val="1"/>
                <c:pt idx="0">
                  <c:v>进水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COD波动曲线!$B$4:$V$4</c:f>
              <c:numCache>
                <c:formatCode>0.00_);[Red]\(0.00\)</c:formatCode>
                <c:ptCount val="21"/>
                <c:pt idx="0">
                  <c:v>136.122733612273</c:v>
                </c:pt>
                <c:pt idx="1">
                  <c:v>225.641025641026</c:v>
                </c:pt>
                <c:pt idx="2">
                  <c:v>260.562069607296</c:v>
                </c:pt>
                <c:pt idx="3" c:formatCode="0.00_ ">
                  <c:v>328.436911487759</c:v>
                </c:pt>
                <c:pt idx="4" c:formatCode="0.00_ ">
                  <c:v>175.925925925926</c:v>
                </c:pt>
                <c:pt idx="5" c:formatCode="0.00_ ">
                  <c:v>279.501915708812</c:v>
                </c:pt>
                <c:pt idx="6" c:formatCode="0.00_ ">
                  <c:v>106.280193236715</c:v>
                </c:pt>
                <c:pt idx="7" c:formatCode="0.00_ ">
                  <c:v>270.592358920435</c:v>
                </c:pt>
                <c:pt idx="8" c:formatCode="0.00_ ">
                  <c:v>490.690032858708</c:v>
                </c:pt>
                <c:pt idx="9" c:formatCode="0.00_ ">
                  <c:v>202.712348322627</c:v>
                </c:pt>
                <c:pt idx="10" c:formatCode="0.00_ ">
                  <c:v>238.938053097345</c:v>
                </c:pt>
                <c:pt idx="11" c:formatCode="0.00_ ">
                  <c:v>252.601363473269</c:v>
                </c:pt>
                <c:pt idx="12" c:formatCode="0.00_ ">
                  <c:v>188.816267247639</c:v>
                </c:pt>
                <c:pt idx="13" c:formatCode="0.00_ ">
                  <c:v>223.385689354276</c:v>
                </c:pt>
                <c:pt idx="14" c:formatCode="0.00_ ">
                  <c:v>110.762070971495</c:v>
                </c:pt>
                <c:pt idx="15" c:formatCode="0.00_ ">
                  <c:v>163.969795037756</c:v>
                </c:pt>
                <c:pt idx="16" c:formatCode="0.00_ ">
                  <c:v>114.552114552114</c:v>
                </c:pt>
                <c:pt idx="17" c:formatCode="0.00_ ">
                  <c:v>124.183006535948</c:v>
                </c:pt>
                <c:pt idx="18" c:formatCode="0.00_ ">
                  <c:v>223.136716963878</c:v>
                </c:pt>
                <c:pt idx="19" c:formatCode="0.00_ ">
                  <c:v>135.305584221993</c:v>
                </c:pt>
                <c:pt idx="20" c:formatCode="0.00_ ">
                  <c:v>134.249713631157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098048"/>
        <c:axId val="186100352"/>
      </c:lineChart>
      <c:dateAx>
        <c:axId val="1860980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100352"/>
        <c:crosses val="autoZero"/>
        <c:auto val="1"/>
        <c:lblOffset val="100"/>
        <c:baseTimeUnit val="days"/>
      </c:dateAx>
      <c:valAx>
        <c:axId val="1861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0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'!$A$7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'!$B$7:$V$7</c:f>
              <c:numCache>
                <c:formatCode>0.000_);[Red]\(0.000\)</c:formatCode>
                <c:ptCount val="21"/>
                <c:pt idx="0">
                  <c:v>0.598106309177838</c:v>
                </c:pt>
                <c:pt idx="1">
                  <c:v>0.709572662189091</c:v>
                </c:pt>
                <c:pt idx="2">
                  <c:v>0.56509273886841</c:v>
                </c:pt>
                <c:pt idx="3">
                  <c:v>0.204732783834087</c:v>
                </c:pt>
                <c:pt idx="4">
                  <c:v>-0.161021842174643</c:v>
                </c:pt>
                <c:pt idx="5">
                  <c:v>-0.0926156175282613</c:v>
                </c:pt>
                <c:pt idx="6">
                  <c:v>-0.163520126076283</c:v>
                </c:pt>
                <c:pt idx="7">
                  <c:v>0.508375647792695</c:v>
                </c:pt>
                <c:pt idx="8">
                  <c:v>0.846764888307804</c:v>
                </c:pt>
                <c:pt idx="9">
                  <c:v>0.92224639588542</c:v>
                </c:pt>
                <c:pt idx="10">
                  <c:v>0.960469159619278</c:v>
                </c:pt>
                <c:pt idx="11">
                  <c:v>0.956835473572768</c:v>
                </c:pt>
                <c:pt idx="12">
                  <c:v>0.966343626672694</c:v>
                </c:pt>
                <c:pt idx="13">
                  <c:v>0.932346208511937</c:v>
                </c:pt>
                <c:pt idx="14">
                  <c:v>0.960630185789362</c:v>
                </c:pt>
                <c:pt idx="15">
                  <c:v>0.933183545071843</c:v>
                </c:pt>
                <c:pt idx="16">
                  <c:v>0.947437509058805</c:v>
                </c:pt>
                <c:pt idx="17">
                  <c:v>0.929937045182448</c:v>
                </c:pt>
                <c:pt idx="18">
                  <c:v>0.969364960670635</c:v>
                </c:pt>
                <c:pt idx="19">
                  <c:v>0.967224836570535</c:v>
                </c:pt>
                <c:pt idx="20">
                  <c:v>0.452241741301988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808512"/>
        <c:axId val="197811200"/>
      </c:lineChart>
      <c:dateAx>
        <c:axId val="1978085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811200"/>
        <c:crosses val="autoZero"/>
        <c:auto val="1"/>
        <c:lblOffset val="100"/>
        <c:baseTimeUnit val="days"/>
      </c:dateAx>
      <c:valAx>
        <c:axId val="1978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8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'!$A$8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'!$B$8:$V$8</c:f>
              <c:numCache>
                <c:formatCode>0.000_);[Red]\(0.000\)</c:formatCode>
                <c:ptCount val="21"/>
                <c:pt idx="0">
                  <c:v>0.796100121871192</c:v>
                </c:pt>
                <c:pt idx="1">
                  <c:v>0.743671119639826</c:v>
                </c:pt>
                <c:pt idx="2">
                  <c:v>0.772336317360014</c:v>
                </c:pt>
                <c:pt idx="3">
                  <c:v>0.748737038021803</c:v>
                </c:pt>
                <c:pt idx="4">
                  <c:v>0.496051158957368</c:v>
                </c:pt>
                <c:pt idx="5">
                  <c:v>0.418875179275546</c:v>
                </c:pt>
                <c:pt idx="6">
                  <c:v>0.112128086452308</c:v>
                </c:pt>
                <c:pt idx="7">
                  <c:v>0.483041313185086</c:v>
                </c:pt>
                <c:pt idx="8">
                  <c:v>0.610368283334001</c:v>
                </c:pt>
                <c:pt idx="9">
                  <c:v>0.871712346795808</c:v>
                </c:pt>
                <c:pt idx="10">
                  <c:v>0.92689652941982</c:v>
                </c:pt>
                <c:pt idx="11">
                  <c:v>0.93355480511601</c:v>
                </c:pt>
                <c:pt idx="12">
                  <c:v>0.967500924429188</c:v>
                </c:pt>
                <c:pt idx="13">
                  <c:v>0.970892821783748</c:v>
                </c:pt>
                <c:pt idx="14">
                  <c:v>0.994565491265617</c:v>
                </c:pt>
                <c:pt idx="15">
                  <c:v>0.94690683249937</c:v>
                </c:pt>
                <c:pt idx="16">
                  <c:v>0.974863331689455</c:v>
                </c:pt>
                <c:pt idx="17">
                  <c:v>0.999802781737607</c:v>
                </c:pt>
                <c:pt idx="18">
                  <c:v>0.97499612641727</c:v>
                </c:pt>
                <c:pt idx="19">
                  <c:v>0.97306048303731</c:v>
                </c:pt>
                <c:pt idx="20">
                  <c:v>0.998220861710208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834624"/>
        <c:axId val="197657344"/>
      </c:lineChart>
      <c:dateAx>
        <c:axId val="1978346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657344"/>
        <c:crosses val="autoZero"/>
        <c:auto val="1"/>
        <c:lblOffset val="100"/>
        <c:baseTimeUnit val="days"/>
      </c:dateAx>
      <c:valAx>
        <c:axId val="1976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83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'!$A$9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'!$B$9:$V$9</c:f>
              <c:numCache>
                <c:formatCode>0.000_);[Red]\(0.000\)</c:formatCode>
                <c:ptCount val="21"/>
                <c:pt idx="0">
                  <c:v>0.579544389237836</c:v>
                </c:pt>
                <c:pt idx="1">
                  <c:v>0.68359288508377</c:v>
                </c:pt>
                <c:pt idx="2">
                  <c:v>0.867591129834416</c:v>
                </c:pt>
                <c:pt idx="3">
                  <c:v>0.61419835150226</c:v>
                </c:pt>
                <c:pt idx="4">
                  <c:v>0.241532763261965</c:v>
                </c:pt>
                <c:pt idx="5">
                  <c:v>0.246273346609241</c:v>
                </c:pt>
                <c:pt idx="6">
                  <c:v>0.0957760738446799</c:v>
                </c:pt>
                <c:pt idx="7">
                  <c:v>0.298945148369791</c:v>
                </c:pt>
                <c:pt idx="8">
                  <c:v>0.602617574974204</c:v>
                </c:pt>
                <c:pt idx="9">
                  <c:v>0.680404875242277</c:v>
                </c:pt>
                <c:pt idx="10">
                  <c:v>0.778009212883094</c:v>
                </c:pt>
                <c:pt idx="11">
                  <c:v>0.832283897329112</c:v>
                </c:pt>
                <c:pt idx="12">
                  <c:v>0.865658721857695</c:v>
                </c:pt>
                <c:pt idx="13">
                  <c:v>0.799842225390086</c:v>
                </c:pt>
                <c:pt idx="14">
                  <c:v>0.931915696540224</c:v>
                </c:pt>
                <c:pt idx="15">
                  <c:v>0.93710448433685</c:v>
                </c:pt>
                <c:pt idx="16">
                  <c:v>0.942450995853232</c:v>
                </c:pt>
                <c:pt idx="17">
                  <c:v>0.958847005136307</c:v>
                </c:pt>
                <c:pt idx="18">
                  <c:v>0.963733794924001</c:v>
                </c:pt>
                <c:pt idx="19">
                  <c:v>0.96839196586389</c:v>
                </c:pt>
                <c:pt idx="20">
                  <c:v>0.567357820906131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676416"/>
        <c:axId val="197695744"/>
      </c:lineChart>
      <c:dateAx>
        <c:axId val="1976764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695744"/>
        <c:crosses val="autoZero"/>
        <c:auto val="1"/>
        <c:lblOffset val="100"/>
        <c:baseTimeUnit val="days"/>
      </c:dateAx>
      <c:valAx>
        <c:axId val="1976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6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'!$A$10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'!$B$10:$V$10</c:f>
              <c:numCache>
                <c:formatCode>0.000_);[Red]\(0.000\)</c:formatCode>
                <c:ptCount val="21"/>
                <c:pt idx="0">
                  <c:v>0.893034592668979</c:v>
                </c:pt>
                <c:pt idx="1">
                  <c:v>0.845966491992029</c:v>
                </c:pt>
                <c:pt idx="2">
                  <c:v>0.859867766660816</c:v>
                </c:pt>
                <c:pt idx="3">
                  <c:v>0.842329167774528</c:v>
                </c:pt>
                <c:pt idx="4">
                  <c:v>0.736285358975989</c:v>
                </c:pt>
                <c:pt idx="5">
                  <c:v>0.648309322697831</c:v>
                </c:pt>
                <c:pt idx="6">
                  <c:v>0.696128536724748</c:v>
                </c:pt>
                <c:pt idx="7">
                  <c:v>0.663759566719368</c:v>
                </c:pt>
                <c:pt idx="8">
                  <c:v>0.83126347158821</c:v>
                </c:pt>
                <c:pt idx="9">
                  <c:v>0.868102771860836</c:v>
                </c:pt>
                <c:pt idx="10">
                  <c:v>0.906461015385367</c:v>
                </c:pt>
                <c:pt idx="11">
                  <c:v>0.93355480511601</c:v>
                </c:pt>
                <c:pt idx="12">
                  <c:v>0.940883076029821</c:v>
                </c:pt>
                <c:pt idx="13">
                  <c:v>0.903436248558078</c:v>
                </c:pt>
                <c:pt idx="14">
                  <c:v>0.911032431631759</c:v>
                </c:pt>
                <c:pt idx="15">
                  <c:v>0.901816030951781</c:v>
                </c:pt>
                <c:pt idx="16">
                  <c:v>0.895079120400292</c:v>
                </c:pt>
                <c:pt idx="17">
                  <c:v>0.908254575217055</c:v>
                </c:pt>
                <c:pt idx="18">
                  <c:v>0.939600227438425</c:v>
                </c:pt>
                <c:pt idx="19">
                  <c:v>0.9473836385835</c:v>
                </c:pt>
                <c:pt idx="20">
                  <c:v>0.912706059718559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566464"/>
        <c:axId val="199577600"/>
      </c:lineChart>
      <c:dateAx>
        <c:axId val="199566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577600"/>
        <c:crosses val="autoZero"/>
        <c:auto val="1"/>
        <c:lblOffset val="100"/>
        <c:baseTimeUnit val="days"/>
      </c:dateAx>
      <c:valAx>
        <c:axId val="1995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'氨氮去除率波动曲线  '!$A$4</c:f>
              <c:strCache>
                <c:ptCount val="1"/>
                <c:pt idx="0">
                  <c:v>一体化</c:v>
                </c:pt>
              </c:strCache>
            </c:strRef>
          </c:tx>
          <c:dLbls>
            <c:delete val="1"/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'!$B$4:$V$4</c:f>
              <c:numCache>
                <c:formatCode>0.000_);[Red]\(0.000\)</c:formatCode>
                <c:ptCount val="21"/>
                <c:pt idx="0">
                  <c:v>0.569232211493391</c:v>
                </c:pt>
                <c:pt idx="1">
                  <c:v>0.602406081629641</c:v>
                </c:pt>
                <c:pt idx="2">
                  <c:v>0.368146977941607</c:v>
                </c:pt>
                <c:pt idx="3">
                  <c:v>0.0994416378622707</c:v>
                </c:pt>
                <c:pt idx="4">
                  <c:v>-0.12985632433439</c:v>
                </c:pt>
                <c:pt idx="5">
                  <c:v>-0.103140119520109</c:v>
                </c:pt>
                <c:pt idx="6">
                  <c:v>-0.212576163899168</c:v>
                </c:pt>
                <c:pt idx="7">
                  <c:v>0.599579252380089</c:v>
                </c:pt>
                <c:pt idx="8">
                  <c:v>0.918458940635924</c:v>
                </c:pt>
                <c:pt idx="9">
                  <c:v>0.94570863296274</c:v>
                </c:pt>
                <c:pt idx="10">
                  <c:v>0.944412684306494</c:v>
                </c:pt>
                <c:pt idx="11">
                  <c:v>0.974295974915337</c:v>
                </c:pt>
                <c:pt idx="12">
                  <c:v>0.988332284046085</c:v>
                </c:pt>
                <c:pt idx="13">
                  <c:v>0.958847005136307</c:v>
                </c:pt>
                <c:pt idx="14">
                  <c:v>0.958019777675804</c:v>
                </c:pt>
                <c:pt idx="15">
                  <c:v>0.919460257644316</c:v>
                </c:pt>
                <c:pt idx="16">
                  <c:v>0.924998199633728</c:v>
                </c:pt>
                <c:pt idx="17">
                  <c:v>0.956437841806819</c:v>
                </c:pt>
                <c:pt idx="18">
                  <c:v>0.969364960670635</c:v>
                </c:pt>
                <c:pt idx="19">
                  <c:v>0.98006325879744</c:v>
                </c:pt>
                <c:pt idx="20">
                  <c:v>0.251610859706197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'氨氮去除率波动曲线  '!$A$5</c:f>
              <c:strCache>
                <c:ptCount val="1"/>
                <c:pt idx="0">
                  <c:v>碎石</c:v>
                </c:pt>
              </c:strCache>
            </c:strRef>
          </c:tx>
          <c:dLbls>
            <c:delete val="1"/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'!$B$5:$V$5</c:f>
              <c:numCache>
                <c:formatCode>0.000_);[Red]\(0.000\)</c:formatCode>
                <c:ptCount val="21"/>
                <c:pt idx="0">
                  <c:v>0.414549545326709</c:v>
                </c:pt>
                <c:pt idx="1">
                  <c:v>0.649494427633036</c:v>
                </c:pt>
                <c:pt idx="2">
                  <c:v>0.719560002340413</c:v>
                </c:pt>
                <c:pt idx="3">
                  <c:v>0.128689178409997</c:v>
                </c:pt>
                <c:pt idx="4">
                  <c:v>-0.0766152313572899</c:v>
                </c:pt>
                <c:pt idx="5">
                  <c:v>-0.065251912349457</c:v>
                </c:pt>
                <c:pt idx="6">
                  <c:v>-0.184544142286091</c:v>
                </c:pt>
                <c:pt idx="7">
                  <c:v>0.222942144546963</c:v>
                </c:pt>
                <c:pt idx="8">
                  <c:v>0.670436273122426</c:v>
                </c:pt>
                <c:pt idx="9">
                  <c:v>0.815763935303737</c:v>
                </c:pt>
                <c:pt idx="10">
                  <c:v>0.852452871151457</c:v>
                </c:pt>
                <c:pt idx="11">
                  <c:v>0.914930270350603</c:v>
                </c:pt>
                <c:pt idx="12">
                  <c:v>0.929310098464878</c:v>
                </c:pt>
                <c:pt idx="13">
                  <c:v>0.922709555193984</c:v>
                </c:pt>
                <c:pt idx="14">
                  <c:v>0.999786307492733</c:v>
                </c:pt>
                <c:pt idx="15">
                  <c:v>0.93710448433685</c:v>
                </c:pt>
                <c:pt idx="16">
                  <c:v>0.942450995853232</c:v>
                </c:pt>
                <c:pt idx="17">
                  <c:v>0.961256168465795</c:v>
                </c:pt>
                <c:pt idx="18">
                  <c:v>0.969364960670635</c:v>
                </c:pt>
                <c:pt idx="19">
                  <c:v>0.97772900021073</c:v>
                </c:pt>
                <c:pt idx="20">
                  <c:v>0.873237689568568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'氨氮去除率波动曲线  '!$A$6</c:f>
              <c:strCache>
                <c:ptCount val="1"/>
                <c:pt idx="0">
                  <c:v>煤渣</c:v>
                </c:pt>
              </c:strCache>
            </c:strRef>
          </c:tx>
          <c:dLbls>
            <c:delete val="1"/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'!$B$6:$V$6</c:f>
              <c:numCache>
                <c:formatCode>0.000_);[Red]\(0.000\)</c:formatCode>
                <c:ptCount val="21"/>
                <c:pt idx="0">
                  <c:v>0.447548514108934</c:v>
                </c:pt>
                <c:pt idx="1">
                  <c:v>0.652741899771201</c:v>
                </c:pt>
                <c:pt idx="2">
                  <c:v>0.655198642560412</c:v>
                </c:pt>
                <c:pt idx="3">
                  <c:v>0.811131791190286</c:v>
                </c:pt>
                <c:pt idx="4">
                  <c:v>0.92327846601751</c:v>
                </c:pt>
                <c:pt idx="5">
                  <c:v>0.919841474087507</c:v>
                </c:pt>
                <c:pt idx="6">
                  <c:v>0.759200585354172</c:v>
                </c:pt>
                <c:pt idx="7">
                  <c:v>0.577622829053494</c:v>
                </c:pt>
                <c:pt idx="8">
                  <c:v>0.902957523916331</c:v>
                </c:pt>
                <c:pt idx="9">
                  <c:v>0.906003308678044</c:v>
                </c:pt>
                <c:pt idx="10">
                  <c:v>0.947332043454273</c:v>
                </c:pt>
                <c:pt idx="11">
                  <c:v>0.968475807801148</c:v>
                </c:pt>
                <c:pt idx="12">
                  <c:v>0.989489581802579</c:v>
                </c:pt>
                <c:pt idx="13">
                  <c:v>0.987756965090166</c:v>
                </c:pt>
                <c:pt idx="14">
                  <c:v>0.991955083152059</c:v>
                </c:pt>
                <c:pt idx="15">
                  <c:v>0.954748711029385</c:v>
                </c:pt>
                <c:pt idx="16">
                  <c:v>0.987329614703386</c:v>
                </c:pt>
                <c:pt idx="17">
                  <c:v>0.992575291749142</c:v>
                </c:pt>
                <c:pt idx="18">
                  <c:v>0.987867362409577</c:v>
                </c:pt>
                <c:pt idx="19">
                  <c:v>0.999904456784475</c:v>
                </c:pt>
                <c:pt idx="20">
                  <c:v>0.638071984091533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'氨氮去除率波动曲线  '!$A$7</c:f>
              <c:strCache>
                <c:ptCount val="1"/>
                <c:pt idx="0">
                  <c:v>陶粒</c:v>
                </c:pt>
              </c:strCache>
            </c:strRef>
          </c:tx>
          <c:dLbls>
            <c:delete val="1"/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'!$B$7:$V$7</c:f>
              <c:numCache>
                <c:formatCode>0.000_);[Red]\(0.000\)</c:formatCode>
                <c:ptCount val="21"/>
                <c:pt idx="0">
                  <c:v>0.598106309177838</c:v>
                </c:pt>
                <c:pt idx="1">
                  <c:v>0.709572662189091</c:v>
                </c:pt>
                <c:pt idx="2">
                  <c:v>0.56509273886841</c:v>
                </c:pt>
                <c:pt idx="3">
                  <c:v>0.204732783834087</c:v>
                </c:pt>
                <c:pt idx="4">
                  <c:v>-0.161021842174643</c:v>
                </c:pt>
                <c:pt idx="5">
                  <c:v>-0.0926156175282613</c:v>
                </c:pt>
                <c:pt idx="6">
                  <c:v>-0.163520126076283</c:v>
                </c:pt>
                <c:pt idx="7">
                  <c:v>0.508375647792695</c:v>
                </c:pt>
                <c:pt idx="8">
                  <c:v>0.846764888307804</c:v>
                </c:pt>
                <c:pt idx="9">
                  <c:v>0.92224639588542</c:v>
                </c:pt>
                <c:pt idx="10">
                  <c:v>0.960469159619278</c:v>
                </c:pt>
                <c:pt idx="11">
                  <c:v>0.956835473572768</c:v>
                </c:pt>
                <c:pt idx="12">
                  <c:v>0.966343626672694</c:v>
                </c:pt>
                <c:pt idx="13">
                  <c:v>0.932346208511937</c:v>
                </c:pt>
                <c:pt idx="14">
                  <c:v>0.960630185789362</c:v>
                </c:pt>
                <c:pt idx="15">
                  <c:v>0.933183545071843</c:v>
                </c:pt>
                <c:pt idx="16">
                  <c:v>0.947437509058805</c:v>
                </c:pt>
                <c:pt idx="17">
                  <c:v>0.929937045182448</c:v>
                </c:pt>
                <c:pt idx="18">
                  <c:v>0.969364960670635</c:v>
                </c:pt>
                <c:pt idx="19">
                  <c:v>0.967224836570535</c:v>
                </c:pt>
                <c:pt idx="20">
                  <c:v>0.452241741301988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'氨氮去除率波动曲线  '!$A$8</c:f>
              <c:strCache>
                <c:ptCount val="1"/>
                <c:pt idx="0">
                  <c:v>陶粒+碎石</c:v>
                </c:pt>
              </c:strCache>
            </c:strRef>
          </c:tx>
          <c:dLbls>
            <c:delete val="1"/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'!$B$8:$V$8</c:f>
              <c:numCache>
                <c:formatCode>0.000_);[Red]\(0.000\)</c:formatCode>
                <c:ptCount val="21"/>
                <c:pt idx="0">
                  <c:v>0.796100121871192</c:v>
                </c:pt>
                <c:pt idx="1">
                  <c:v>0.743671119639826</c:v>
                </c:pt>
                <c:pt idx="2">
                  <c:v>0.772336317360014</c:v>
                </c:pt>
                <c:pt idx="3">
                  <c:v>0.748737038021803</c:v>
                </c:pt>
                <c:pt idx="4">
                  <c:v>0.496051158957368</c:v>
                </c:pt>
                <c:pt idx="5">
                  <c:v>0.418875179275546</c:v>
                </c:pt>
                <c:pt idx="6">
                  <c:v>0.112128086452308</c:v>
                </c:pt>
                <c:pt idx="7">
                  <c:v>0.483041313185086</c:v>
                </c:pt>
                <c:pt idx="8">
                  <c:v>0.610368283334001</c:v>
                </c:pt>
                <c:pt idx="9">
                  <c:v>0.871712346795808</c:v>
                </c:pt>
                <c:pt idx="10">
                  <c:v>0.92689652941982</c:v>
                </c:pt>
                <c:pt idx="11">
                  <c:v>0.93355480511601</c:v>
                </c:pt>
                <c:pt idx="12">
                  <c:v>0.967500924429188</c:v>
                </c:pt>
                <c:pt idx="13">
                  <c:v>0.970892821783748</c:v>
                </c:pt>
                <c:pt idx="14">
                  <c:v>0.994565491265617</c:v>
                </c:pt>
                <c:pt idx="15">
                  <c:v>0.94690683249937</c:v>
                </c:pt>
                <c:pt idx="16">
                  <c:v>0.974863331689455</c:v>
                </c:pt>
                <c:pt idx="17">
                  <c:v>0.999802781737607</c:v>
                </c:pt>
                <c:pt idx="18">
                  <c:v>0.97499612641727</c:v>
                </c:pt>
                <c:pt idx="19">
                  <c:v>0.97306048303731</c:v>
                </c:pt>
                <c:pt idx="20">
                  <c:v>0.998220861710208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'氨氮去除率波动曲线  '!$A$9</c:f>
              <c:strCache>
                <c:ptCount val="1"/>
                <c:pt idx="0">
                  <c:v>煤渣+碎石</c:v>
                </c:pt>
              </c:strCache>
            </c:strRef>
          </c:tx>
          <c:dLbls>
            <c:delete val="1"/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'!$B$9:$V$9</c:f>
              <c:numCache>
                <c:formatCode>0.000_);[Red]\(0.000\)</c:formatCode>
                <c:ptCount val="21"/>
                <c:pt idx="0">
                  <c:v>0.579544389237836</c:v>
                </c:pt>
                <c:pt idx="1">
                  <c:v>0.68359288508377</c:v>
                </c:pt>
                <c:pt idx="2">
                  <c:v>0.867591129834416</c:v>
                </c:pt>
                <c:pt idx="3">
                  <c:v>0.61419835150226</c:v>
                </c:pt>
                <c:pt idx="4">
                  <c:v>0.241532763261965</c:v>
                </c:pt>
                <c:pt idx="5">
                  <c:v>0.246273346609241</c:v>
                </c:pt>
                <c:pt idx="6">
                  <c:v>0.0957760738446799</c:v>
                </c:pt>
                <c:pt idx="7">
                  <c:v>0.298945148369791</c:v>
                </c:pt>
                <c:pt idx="8">
                  <c:v>0.602617574974204</c:v>
                </c:pt>
                <c:pt idx="9">
                  <c:v>0.680404875242277</c:v>
                </c:pt>
                <c:pt idx="10">
                  <c:v>0.778009212883094</c:v>
                </c:pt>
                <c:pt idx="11">
                  <c:v>0.832283897329112</c:v>
                </c:pt>
                <c:pt idx="12">
                  <c:v>0.865658721857695</c:v>
                </c:pt>
                <c:pt idx="13">
                  <c:v>0.799842225390086</c:v>
                </c:pt>
                <c:pt idx="14">
                  <c:v>0.931915696540224</c:v>
                </c:pt>
                <c:pt idx="15">
                  <c:v>0.93710448433685</c:v>
                </c:pt>
                <c:pt idx="16">
                  <c:v>0.942450995853232</c:v>
                </c:pt>
                <c:pt idx="17">
                  <c:v>0.958847005136307</c:v>
                </c:pt>
                <c:pt idx="18">
                  <c:v>0.963733794924001</c:v>
                </c:pt>
                <c:pt idx="19">
                  <c:v>0.96839196586389</c:v>
                </c:pt>
                <c:pt idx="20">
                  <c:v>0.567357820906131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'氨氮去除率波动曲线  '!$A$10</c:f>
              <c:strCache>
                <c:ptCount val="1"/>
                <c:pt idx="0">
                  <c:v>沸石+碎石</c:v>
                </c:pt>
              </c:strCache>
            </c:strRef>
          </c:tx>
          <c:dLbls>
            <c:delete val="1"/>
          </c:dLbls>
          <c:cat>
            <c:numRef>
              <c:f>'氨氮去除率波动曲线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'氨氮去除率波动曲线  '!$B$10:$V$10</c:f>
              <c:numCache>
                <c:formatCode>0.000_);[Red]\(0.000\)</c:formatCode>
                <c:ptCount val="21"/>
                <c:pt idx="0">
                  <c:v>0.893034592668979</c:v>
                </c:pt>
                <c:pt idx="1">
                  <c:v>0.845966491992029</c:v>
                </c:pt>
                <c:pt idx="2">
                  <c:v>0.859867766660816</c:v>
                </c:pt>
                <c:pt idx="3">
                  <c:v>0.842329167774528</c:v>
                </c:pt>
                <c:pt idx="4">
                  <c:v>0.736285358975989</c:v>
                </c:pt>
                <c:pt idx="5">
                  <c:v>0.648309322697831</c:v>
                </c:pt>
                <c:pt idx="6">
                  <c:v>0.696128536724748</c:v>
                </c:pt>
                <c:pt idx="7">
                  <c:v>0.663759566719368</c:v>
                </c:pt>
                <c:pt idx="8">
                  <c:v>0.83126347158821</c:v>
                </c:pt>
                <c:pt idx="9">
                  <c:v>0.868102771860836</c:v>
                </c:pt>
                <c:pt idx="10">
                  <c:v>0.906461015385367</c:v>
                </c:pt>
                <c:pt idx="11">
                  <c:v>0.93355480511601</c:v>
                </c:pt>
                <c:pt idx="12">
                  <c:v>0.940883076029821</c:v>
                </c:pt>
                <c:pt idx="13">
                  <c:v>0.903436248558078</c:v>
                </c:pt>
                <c:pt idx="14">
                  <c:v>0.911032431631759</c:v>
                </c:pt>
                <c:pt idx="15">
                  <c:v>0.901816030951781</c:v>
                </c:pt>
                <c:pt idx="16">
                  <c:v>0.895079120400292</c:v>
                </c:pt>
                <c:pt idx="17">
                  <c:v>0.908254575217055</c:v>
                </c:pt>
                <c:pt idx="18">
                  <c:v>0.939600227438425</c:v>
                </c:pt>
                <c:pt idx="19">
                  <c:v>0.9473836385835</c:v>
                </c:pt>
                <c:pt idx="20">
                  <c:v>0.912706059718559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75712"/>
        <c:axId val="200677248"/>
      </c:lineChart>
      <c:dateAx>
        <c:axId val="200675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677248"/>
        <c:crosses val="autoZero"/>
        <c:auto val="1"/>
        <c:lblOffset val="100"/>
        <c:baseTimeUnit val="days"/>
      </c:dateAx>
      <c:valAx>
        <c:axId val="200677248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675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'!$A$4</c:f>
              <c:strCache>
                <c:ptCount val="1"/>
                <c:pt idx="0">
                  <c:v>池子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'总磷波动曲线 '!$B$4:$V$4</c:f>
              <c:numCache>
                <c:formatCode>0.00_ </c:formatCode>
                <c:ptCount val="21"/>
                <c:pt idx="0">
                  <c:v>15.3747733333333</c:v>
                </c:pt>
                <c:pt idx="1">
                  <c:v>14.77662</c:v>
                </c:pt>
                <c:pt idx="2">
                  <c:v>18.19258</c:v>
                </c:pt>
                <c:pt idx="3" c:formatCode="0.000_ ">
                  <c:v>17.18465</c:v>
                </c:pt>
                <c:pt idx="4">
                  <c:v>13.61735</c:v>
                </c:pt>
                <c:pt idx="5" c:formatCode="0.000_ ">
                  <c:v>13.18495</c:v>
                </c:pt>
                <c:pt idx="6" c:formatCode="0.000_ ">
                  <c:v>11.9418</c:v>
                </c:pt>
                <c:pt idx="7" c:formatCode="0.000_ ">
                  <c:v>29.0216</c:v>
                </c:pt>
                <c:pt idx="8" c:formatCode="0.000_ ">
                  <c:v>27.02175</c:v>
                </c:pt>
                <c:pt idx="9" c:formatCode="0.000_ ">
                  <c:v>14.04975</c:v>
                </c:pt>
                <c:pt idx="10" c:formatCode="0.000_ ">
                  <c:v>13.4552</c:v>
                </c:pt>
                <c:pt idx="11">
                  <c:v>21.83295</c:v>
                </c:pt>
                <c:pt idx="12" c:formatCode="0.000_ ">
                  <c:v>23.0761</c:v>
                </c:pt>
                <c:pt idx="13" c:formatCode="0.000_ ">
                  <c:v>13.40115</c:v>
                </c:pt>
                <c:pt idx="14" c:formatCode="0.000_ ">
                  <c:v>6.5368</c:v>
                </c:pt>
                <c:pt idx="15" c:formatCode="0.000_ ">
                  <c:v>9.40145</c:v>
                </c:pt>
                <c:pt idx="16" c:formatCode="0.000_ ">
                  <c:v>7.34755</c:v>
                </c:pt>
                <c:pt idx="17" c:formatCode="0.000_ ">
                  <c:v>6.753</c:v>
                </c:pt>
                <c:pt idx="18" c:formatCode="0.000_ ">
                  <c:v>22.80585</c:v>
                </c:pt>
                <c:pt idx="19" c:formatCode="0.000_ ">
                  <c:v>10.1041</c:v>
                </c:pt>
                <c:pt idx="20" c:formatCode="0.000_ ">
                  <c:v>10.9689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721920"/>
        <c:axId val="200819072"/>
      </c:lineChart>
      <c:dateAx>
        <c:axId val="2007219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819072"/>
        <c:crosses val="autoZero"/>
        <c:auto val="1"/>
        <c:lblOffset val="100"/>
        <c:baseTimeUnit val="days"/>
      </c:dateAx>
      <c:valAx>
        <c:axId val="2008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7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"/>
          <c:y val="0.0555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'!$A$5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'总磷波动曲线 '!$B$5:$V$5</c:f>
              <c:numCache>
                <c:formatCode>0.00_ </c:formatCode>
                <c:ptCount val="21"/>
                <c:pt idx="0">
                  <c:v>7.33141266666666</c:v>
                </c:pt>
                <c:pt idx="1">
                  <c:v>6.73398</c:v>
                </c:pt>
                <c:pt idx="2">
                  <c:v>10.56072</c:v>
                </c:pt>
                <c:pt idx="3" c:formatCode="0.000_ ">
                  <c:v>12.86065</c:v>
                </c:pt>
                <c:pt idx="4">
                  <c:v>12.75255</c:v>
                </c:pt>
                <c:pt idx="5" c:formatCode="0.000_ ">
                  <c:v>12.158</c:v>
                </c:pt>
                <c:pt idx="6" c:formatCode="0.000_ ">
                  <c:v>13.83355</c:v>
                </c:pt>
                <c:pt idx="7" c:formatCode="0.000_ ">
                  <c:v>10.26625</c:v>
                </c:pt>
                <c:pt idx="8" c:formatCode="0.000_ ">
                  <c:v>12.32015</c:v>
                </c:pt>
                <c:pt idx="9" c:formatCode="0.000_ ">
                  <c:v>11.6175</c:v>
                </c:pt>
                <c:pt idx="10" c:formatCode="0.000_ ">
                  <c:v>10.69865</c:v>
                </c:pt>
                <c:pt idx="11">
                  <c:v>11.2932</c:v>
                </c:pt>
                <c:pt idx="12" c:formatCode="0.000_ ">
                  <c:v>10.48245</c:v>
                </c:pt>
                <c:pt idx="13" c:formatCode="0.000_ ">
                  <c:v>13.07685</c:v>
                </c:pt>
                <c:pt idx="14" c:formatCode="0.000_ ">
                  <c:v>10.8608</c:v>
                </c:pt>
                <c:pt idx="15" c:formatCode="0.000_ ">
                  <c:v>9.18525</c:v>
                </c:pt>
                <c:pt idx="16" c:formatCode="0.000_ ">
                  <c:v>7.7259</c:v>
                </c:pt>
                <c:pt idx="17" c:formatCode="0.000_ ">
                  <c:v>6.4287</c:v>
                </c:pt>
                <c:pt idx="18" c:formatCode="0.000_ ">
                  <c:v>6.9692</c:v>
                </c:pt>
                <c:pt idx="19" c:formatCode="0.000_ ">
                  <c:v>7.5097</c:v>
                </c:pt>
                <c:pt idx="20" c:formatCode="0.000_ ">
                  <c:v>8.53665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295744"/>
        <c:axId val="199296896"/>
      </c:lineChart>
      <c:dateAx>
        <c:axId val="1992957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296896"/>
        <c:crosses val="autoZero"/>
        <c:auto val="1"/>
        <c:lblOffset val="100"/>
        <c:baseTimeUnit val="days"/>
      </c:dateAx>
      <c:valAx>
        <c:axId val="199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29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'!$A$6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'总磷波动曲线 '!$B$6:$V$6</c:f>
              <c:numCache>
                <c:formatCode>0.00_ </c:formatCode>
                <c:ptCount val="21"/>
                <c:pt idx="0">
                  <c:v>6.17186</c:v>
                </c:pt>
                <c:pt idx="1">
                  <c:v>4.97195</c:v>
                </c:pt>
                <c:pt idx="2">
                  <c:v>4.46388</c:v>
                </c:pt>
                <c:pt idx="3" c:formatCode="0.000_ ">
                  <c:v>9.2393</c:v>
                </c:pt>
                <c:pt idx="4">
                  <c:v>10.15815</c:v>
                </c:pt>
                <c:pt idx="5" c:formatCode="0.000_ ">
                  <c:v>11.99585</c:v>
                </c:pt>
                <c:pt idx="6" c:formatCode="0.000_ ">
                  <c:v>12.21205</c:v>
                </c:pt>
                <c:pt idx="7" c:formatCode="0.000_ ">
                  <c:v>10.5365</c:v>
                </c:pt>
                <c:pt idx="8" c:formatCode="0.000_ ">
                  <c:v>8.32045</c:v>
                </c:pt>
                <c:pt idx="9" c:formatCode="0.000_ ">
                  <c:v>4.32075</c:v>
                </c:pt>
                <c:pt idx="10" c:formatCode="0.000_ ">
                  <c:v>3.8343</c:v>
                </c:pt>
                <c:pt idx="11">
                  <c:v>4.9153</c:v>
                </c:pt>
                <c:pt idx="12" c:formatCode="0.000_ ">
                  <c:v>3.78025</c:v>
                </c:pt>
                <c:pt idx="13" c:formatCode="0.000_ ">
                  <c:v>4.6991</c:v>
                </c:pt>
                <c:pt idx="14" c:formatCode="0.000_ ">
                  <c:v>10.2122</c:v>
                </c:pt>
                <c:pt idx="15" c:formatCode="0.000_ ">
                  <c:v>8.1583</c:v>
                </c:pt>
                <c:pt idx="16" c:formatCode="0.000_ ">
                  <c:v>7.13135</c:v>
                </c:pt>
                <c:pt idx="17" c:formatCode="0.000_ ">
                  <c:v>5.94225</c:v>
                </c:pt>
                <c:pt idx="18" c:formatCode="0.000_ ">
                  <c:v>5.5639</c:v>
                </c:pt>
                <c:pt idx="19" c:formatCode="0.000_ ">
                  <c:v>4.6991</c:v>
                </c:pt>
                <c:pt idx="20" c:formatCode="0.000_ ">
                  <c:v>5.07745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316224"/>
        <c:axId val="199318912"/>
      </c:lineChart>
      <c:dateAx>
        <c:axId val="199316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18912"/>
        <c:crosses val="autoZero"/>
        <c:auto val="1"/>
        <c:lblOffset val="100"/>
        <c:baseTimeUnit val="days"/>
      </c:dateAx>
      <c:valAx>
        <c:axId val="1993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'!$A$7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'总磷波动曲线 '!$B$7:$V$7</c:f>
              <c:numCache>
                <c:formatCode>0.00_ </c:formatCode>
                <c:ptCount val="21"/>
                <c:pt idx="0">
                  <c:v>6.04934666666666</c:v>
                </c:pt>
                <c:pt idx="1">
                  <c:v>5.39354</c:v>
                </c:pt>
                <c:pt idx="2">
                  <c:v>9.69592</c:v>
                </c:pt>
                <c:pt idx="3" c:formatCode="0.000_ ">
                  <c:v>7.88805</c:v>
                </c:pt>
                <c:pt idx="4">
                  <c:v>8.53665</c:v>
                </c:pt>
                <c:pt idx="5" c:formatCode="0.000_ ">
                  <c:v>11.5094</c:v>
                </c:pt>
                <c:pt idx="6" c:formatCode="0.000_ ">
                  <c:v>9.4555</c:v>
                </c:pt>
                <c:pt idx="7" c:formatCode="0.000_ ">
                  <c:v>9.40145</c:v>
                </c:pt>
                <c:pt idx="8" c:formatCode="0.000_ ">
                  <c:v>8.8069</c:v>
                </c:pt>
                <c:pt idx="9" c:formatCode="0.000_ ">
                  <c:v>4.86125</c:v>
                </c:pt>
                <c:pt idx="10" c:formatCode="0.000_ ">
                  <c:v>4.3748</c:v>
                </c:pt>
                <c:pt idx="11">
                  <c:v>5.2396</c:v>
                </c:pt>
                <c:pt idx="12" c:formatCode="0.000_ ">
                  <c:v>5.07745</c:v>
                </c:pt>
                <c:pt idx="13" c:formatCode="0.000_ ">
                  <c:v>11.77965</c:v>
                </c:pt>
                <c:pt idx="14" c:formatCode="0.000_ ">
                  <c:v>9.50955</c:v>
                </c:pt>
                <c:pt idx="15" c:formatCode="0.000_ ">
                  <c:v>8.1583</c:v>
                </c:pt>
                <c:pt idx="16" c:formatCode="0.000_ ">
                  <c:v>6.80705</c:v>
                </c:pt>
                <c:pt idx="17" c:formatCode="0.000_ ">
                  <c:v>5.672</c:v>
                </c:pt>
                <c:pt idx="18" c:formatCode="0.000_ ">
                  <c:v>6.2125</c:v>
                </c:pt>
                <c:pt idx="19" c:formatCode="0.000_ ">
                  <c:v>4.1586</c:v>
                </c:pt>
                <c:pt idx="20" c:formatCode="0.000_ ">
                  <c:v>7.34755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338240"/>
        <c:axId val="200688768"/>
      </c:lineChart>
      <c:dateAx>
        <c:axId val="1993382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688768"/>
        <c:crosses val="autoZero"/>
        <c:auto val="1"/>
        <c:lblOffset val="100"/>
        <c:baseTimeUnit val="days"/>
      </c:dateAx>
      <c:valAx>
        <c:axId val="2006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3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'!$A$8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'总磷波动曲线 '!$B$8:$V$8</c:f>
              <c:numCache>
                <c:formatCode>0.00_ </c:formatCode>
                <c:ptCount val="21"/>
                <c:pt idx="0">
                  <c:v>9.15542</c:v>
                </c:pt>
                <c:pt idx="1">
                  <c:v>4.39902</c:v>
                </c:pt>
                <c:pt idx="2">
                  <c:v>9.42567</c:v>
                </c:pt>
                <c:pt idx="3" c:formatCode="0.000_ ">
                  <c:v>7.02325</c:v>
                </c:pt>
                <c:pt idx="4">
                  <c:v>11.88775</c:v>
                </c:pt>
                <c:pt idx="5" c:formatCode="0.000_ ">
                  <c:v>11.99585</c:v>
                </c:pt>
                <c:pt idx="6" c:formatCode="0.000_ ">
                  <c:v>12.0499</c:v>
                </c:pt>
                <c:pt idx="7" c:formatCode="0.000_ ">
                  <c:v>8.75285</c:v>
                </c:pt>
                <c:pt idx="8" c:formatCode="0.000_ ">
                  <c:v>10.7527</c:v>
                </c:pt>
                <c:pt idx="9" c:formatCode="0.000_ ">
                  <c:v>10.15815</c:v>
                </c:pt>
                <c:pt idx="10" c:formatCode="0.000_ ">
                  <c:v>9.3474</c:v>
                </c:pt>
                <c:pt idx="11">
                  <c:v>9.0231</c:v>
                </c:pt>
                <c:pt idx="12" c:formatCode="0.000_ ">
                  <c:v>8.3745</c:v>
                </c:pt>
                <c:pt idx="13" c:formatCode="0.000_ ">
                  <c:v>7.9421</c:v>
                </c:pt>
                <c:pt idx="14" c:formatCode="0.000_ ">
                  <c:v>9.94195</c:v>
                </c:pt>
                <c:pt idx="15" c:formatCode="0.000_ ">
                  <c:v>8.5907</c:v>
                </c:pt>
                <c:pt idx="16" c:formatCode="0.000_ ">
                  <c:v>7.5097</c:v>
                </c:pt>
                <c:pt idx="17" c:formatCode="0.000_ ">
                  <c:v>6.1044</c:v>
                </c:pt>
                <c:pt idx="18" c:formatCode="0.000_ ">
                  <c:v>5.2396</c:v>
                </c:pt>
                <c:pt idx="19" c:formatCode="0.000_ ">
                  <c:v>4.9153</c:v>
                </c:pt>
                <c:pt idx="20" c:formatCode="0.000_ ">
                  <c:v>8.10425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438336"/>
        <c:axId val="199441024"/>
      </c:lineChart>
      <c:dateAx>
        <c:axId val="1994383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441024"/>
        <c:crosses val="autoZero"/>
        <c:auto val="1"/>
        <c:lblOffset val="100"/>
        <c:baseTimeUnit val="days"/>
      </c:dateAx>
      <c:valAx>
        <c:axId val="1994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4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COD波动曲线!$A$4</c:f>
              <c:strCache>
                <c:ptCount val="1"/>
                <c:pt idx="0">
                  <c:v>进水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COD波动曲线!$B$3:$V$3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COD波动曲线!$B$4:$V$4</c:f>
              <c:numCache>
                <c:formatCode>0.00_);[Red]\(0.00\)</c:formatCode>
                <c:ptCount val="21"/>
                <c:pt idx="0">
                  <c:v>136.122733612273</c:v>
                </c:pt>
                <c:pt idx="1">
                  <c:v>225.641025641026</c:v>
                </c:pt>
                <c:pt idx="2">
                  <c:v>260.562069607296</c:v>
                </c:pt>
                <c:pt idx="3" c:formatCode="0.00_ ">
                  <c:v>328.436911487759</c:v>
                </c:pt>
                <c:pt idx="4" c:formatCode="0.00_ ">
                  <c:v>175.925925925926</c:v>
                </c:pt>
                <c:pt idx="5" c:formatCode="0.00_ ">
                  <c:v>279.501915708812</c:v>
                </c:pt>
                <c:pt idx="6" c:formatCode="0.00_ ">
                  <c:v>106.280193236715</c:v>
                </c:pt>
                <c:pt idx="7" c:formatCode="0.00_ ">
                  <c:v>270.592358920435</c:v>
                </c:pt>
                <c:pt idx="8" c:formatCode="0.00_ ">
                  <c:v>490.690032858708</c:v>
                </c:pt>
                <c:pt idx="9" c:formatCode="0.00_ ">
                  <c:v>202.712348322627</c:v>
                </c:pt>
                <c:pt idx="10" c:formatCode="0.00_ ">
                  <c:v>238.938053097345</c:v>
                </c:pt>
                <c:pt idx="11" c:formatCode="0.00_ ">
                  <c:v>252.601363473269</c:v>
                </c:pt>
                <c:pt idx="12" c:formatCode="0.00_ ">
                  <c:v>188.816267247639</c:v>
                </c:pt>
                <c:pt idx="13" c:formatCode="0.00_ ">
                  <c:v>223.385689354276</c:v>
                </c:pt>
                <c:pt idx="14" c:formatCode="0.00_ ">
                  <c:v>110.762070971495</c:v>
                </c:pt>
                <c:pt idx="15" c:formatCode="0.00_ ">
                  <c:v>163.969795037756</c:v>
                </c:pt>
                <c:pt idx="16" c:formatCode="0.00_ ">
                  <c:v>114.552114552114</c:v>
                </c:pt>
                <c:pt idx="17" c:formatCode="0.00_ ">
                  <c:v>124.183006535948</c:v>
                </c:pt>
                <c:pt idx="18" c:formatCode="0.00_ ">
                  <c:v>223.136716963878</c:v>
                </c:pt>
                <c:pt idx="19" c:formatCode="0.00_ ">
                  <c:v>135.305584221993</c:v>
                </c:pt>
                <c:pt idx="20" c:formatCode="0.00_ ">
                  <c:v>134.249713631157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COD波动曲线!$A$5</c:f>
              <c:strCache>
                <c:ptCount val="1"/>
                <c:pt idx="0">
                  <c:v>出水</c:v>
                </c:pt>
              </c:strCache>
            </c:strRef>
          </c:tx>
          <c:dLbls>
            <c:delete val="1"/>
          </c:dLbls>
          <c:cat>
            <c:numRef>
              <c:f>COD波动曲线!$B$3:$V$3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COD波动曲线!$B$5:$V$5</c:f>
              <c:numCache>
                <c:formatCode>0.00_);[Red]\(0.00\)</c:formatCode>
                <c:ptCount val="21"/>
                <c:pt idx="0">
                  <c:v>71.4086471408648</c:v>
                </c:pt>
                <c:pt idx="1">
                  <c:v>34.1880341880343</c:v>
                </c:pt>
                <c:pt idx="2">
                  <c:v>166.759724548669</c:v>
                </c:pt>
                <c:pt idx="3" c:formatCode="0.00_ ">
                  <c:v>187.570621468927</c:v>
                </c:pt>
                <c:pt idx="4" c:formatCode="0.00_ ">
                  <c:v>74.0740740740742</c:v>
                </c:pt>
                <c:pt idx="5" c:formatCode="0.00_ ">
                  <c:v>137.739463601533</c:v>
                </c:pt>
                <c:pt idx="6" c:formatCode="0.00_ ">
                  <c:v>82.1256038647344</c:v>
                </c:pt>
                <c:pt idx="7" c:formatCode="0.00_ ">
                  <c:v>88.3280757097793</c:v>
                </c:pt>
                <c:pt idx="8" c:formatCode="0.00_ ">
                  <c:v>57.44188876719</c:v>
                </c:pt>
                <c:pt idx="9" c:formatCode="0.00_ ">
                  <c:v>44.254104211278</c:v>
                </c:pt>
                <c:pt idx="10" c:formatCode="0.00_ ">
                  <c:v>35.3982300884955</c:v>
                </c:pt>
                <c:pt idx="11" c:formatCode="0.00_ ">
                  <c:v>38.7513455328312</c:v>
                </c:pt>
                <c:pt idx="12" c:formatCode="0.00_ ">
                  <c:v>26.1437908496726</c:v>
                </c:pt>
                <c:pt idx="13" c:formatCode="0.00_ ">
                  <c:v>34.4386271087841</c:v>
                </c:pt>
                <c:pt idx="14" c:formatCode="0.00_ ">
                  <c:v>55.8464223385689</c:v>
                </c:pt>
                <c:pt idx="15" c:formatCode="0.00_ ">
                  <c:v>55.6154860361982</c:v>
                </c:pt>
                <c:pt idx="16" c:formatCode="0.00_ ">
                  <c:v>33.7440337440338</c:v>
                </c:pt>
                <c:pt idx="17" c:formatCode="0.00_ ">
                  <c:v>30.3454715219422</c:v>
                </c:pt>
                <c:pt idx="18" c:formatCode="0.00_ ">
                  <c:v>21.0333790580705</c:v>
                </c:pt>
                <c:pt idx="19" c:formatCode="0.00_ ">
                  <c:v>28.8957688338492</c:v>
                </c:pt>
                <c:pt idx="20" c:formatCode="0.00_ ">
                  <c:v>68.2703321878579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92672"/>
        <c:axId val="188899712"/>
      </c:lineChart>
      <c:dateAx>
        <c:axId val="18889267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899712"/>
        <c:crosses val="autoZero"/>
        <c:auto val="1"/>
        <c:lblOffset val="100"/>
        <c:baseTimeUnit val="days"/>
      </c:dateAx>
      <c:valAx>
        <c:axId val="1888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浓度（</a:t>
                </a:r>
                <a:r>
                  <a:rPr lang="en-US" altLang="zh-CN"/>
                  <a:t>mg/L)</a:t>
                </a:r>
                <a:endParaRPr lang="zh-CN" altLang="en-US"/>
              </a:p>
            </c:rich>
          </c:tx>
          <c:layout/>
          <c:overlay val="0"/>
        </c:title>
        <c:numFmt formatCode="#,##0_);[Red]\(#,##0\)" sourceLinked="0"/>
        <c:majorTickMark val="none"/>
        <c:minorTickMark val="none"/>
        <c:tickLblPos val="nextTo"/>
        <c:spPr>
          <a:noFill/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8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04016064257"/>
          <c:y val="0.208875400991543"/>
          <c:w val="0.133868808567604"/>
          <c:h val="0.16743438320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'!$A$9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'总磷波动曲线 '!$B$9:$V$9</c:f>
              <c:numCache>
                <c:formatCode>0.00_ </c:formatCode>
                <c:ptCount val="21"/>
                <c:pt idx="0">
                  <c:v>3.59187333333334</c:v>
                </c:pt>
                <c:pt idx="1">
                  <c:v>4.4855</c:v>
                </c:pt>
                <c:pt idx="2">
                  <c:v>5.01519</c:v>
                </c:pt>
                <c:pt idx="3" c:formatCode="0.000_ ">
                  <c:v>2.80735</c:v>
                </c:pt>
                <c:pt idx="4">
                  <c:v>5.0234</c:v>
                </c:pt>
                <c:pt idx="5" c:formatCode="0.000_ ">
                  <c:v>11.077</c:v>
                </c:pt>
                <c:pt idx="6" c:formatCode="0.000_ ">
                  <c:v>9.6717</c:v>
                </c:pt>
                <c:pt idx="7" c:formatCode="0.000_ ">
                  <c:v>8.4826</c:v>
                </c:pt>
                <c:pt idx="8" c:formatCode="0.000_ ">
                  <c:v>7.02325</c:v>
                </c:pt>
                <c:pt idx="9" c:formatCode="0.000_ ">
                  <c:v>4.6991</c:v>
                </c:pt>
                <c:pt idx="10" c:formatCode="0.000_ ">
                  <c:v>4.1586</c:v>
                </c:pt>
                <c:pt idx="11">
                  <c:v>4.42885</c:v>
                </c:pt>
                <c:pt idx="12" c:formatCode="0.000_ ">
                  <c:v>3.4019</c:v>
                </c:pt>
                <c:pt idx="13" c:formatCode="0.000_ ">
                  <c:v>2.59115</c:v>
                </c:pt>
                <c:pt idx="14" c:formatCode="0.000_ ">
                  <c:v>9.5636</c:v>
                </c:pt>
                <c:pt idx="15" c:formatCode="0.000_ ">
                  <c:v>8.21235</c:v>
                </c:pt>
                <c:pt idx="16" c:formatCode="0.000_ ">
                  <c:v>7.02325</c:v>
                </c:pt>
                <c:pt idx="17" c:formatCode="0.000_ ">
                  <c:v>5.4558</c:v>
                </c:pt>
                <c:pt idx="18" c:formatCode="0.000_ ">
                  <c:v>4.10455</c:v>
                </c:pt>
                <c:pt idx="19" c:formatCode="0.000_ ">
                  <c:v>2.48305</c:v>
                </c:pt>
                <c:pt idx="20" c:formatCode="0.000_ ">
                  <c:v>2.26685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464448"/>
        <c:axId val="199479680"/>
      </c:lineChart>
      <c:dateAx>
        <c:axId val="1994644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479680"/>
        <c:crosses val="autoZero"/>
        <c:auto val="1"/>
        <c:lblOffset val="100"/>
        <c:baseTimeUnit val="days"/>
      </c:dateAx>
      <c:valAx>
        <c:axId val="1994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4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'!$A$10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'总磷波动曲线 '!$B$10:$V$10</c:f>
              <c:numCache>
                <c:formatCode>0.00_ </c:formatCode>
                <c:ptCount val="21"/>
                <c:pt idx="0">
                  <c:v>4.81700666666666</c:v>
                </c:pt>
                <c:pt idx="1">
                  <c:v>3.6207</c:v>
                </c:pt>
                <c:pt idx="2">
                  <c:v>5.29625</c:v>
                </c:pt>
                <c:pt idx="3" c:formatCode="0.000_ ">
                  <c:v>3.0776</c:v>
                </c:pt>
                <c:pt idx="4">
                  <c:v>5.9963</c:v>
                </c:pt>
                <c:pt idx="5" c:formatCode="0.000_ ">
                  <c:v>11.077</c:v>
                </c:pt>
                <c:pt idx="6" c:formatCode="0.000_ ">
                  <c:v>7.1854</c:v>
                </c:pt>
                <c:pt idx="7" c:formatCode="0.000_ ">
                  <c:v>8.6988</c:v>
                </c:pt>
                <c:pt idx="8" c:formatCode="0.000_ ">
                  <c:v>8.0502</c:v>
                </c:pt>
                <c:pt idx="9" c:formatCode="0.000_ ">
                  <c:v>4.6991</c:v>
                </c:pt>
                <c:pt idx="10" c:formatCode="0.000_ ">
                  <c:v>4.2667</c:v>
                </c:pt>
                <c:pt idx="11">
                  <c:v>4.1586</c:v>
                </c:pt>
                <c:pt idx="12" c:formatCode="0.000_ ">
                  <c:v>4.3748</c:v>
                </c:pt>
                <c:pt idx="13" c:formatCode="0.000_ ">
                  <c:v>3.1857</c:v>
                </c:pt>
                <c:pt idx="14" c:formatCode="0.000_ ">
                  <c:v>8.915</c:v>
                </c:pt>
                <c:pt idx="15" c:formatCode="0.000_ ">
                  <c:v>8.0502</c:v>
                </c:pt>
                <c:pt idx="16" c:formatCode="0.000_ ">
                  <c:v>7.23945</c:v>
                </c:pt>
                <c:pt idx="17" c:formatCode="0.000_ ">
                  <c:v>5.94225</c:v>
                </c:pt>
                <c:pt idx="18" c:formatCode="0.000_ ">
                  <c:v>4.1586</c:v>
                </c:pt>
                <c:pt idx="19" c:formatCode="0.000_ ">
                  <c:v>3.9424</c:v>
                </c:pt>
                <c:pt idx="20" c:formatCode="0.000_ ">
                  <c:v>7.5097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787904"/>
        <c:axId val="209811328"/>
      </c:lineChart>
      <c:dateAx>
        <c:axId val="20978790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811328"/>
        <c:crosses val="autoZero"/>
        <c:auto val="1"/>
        <c:lblOffset val="100"/>
        <c:baseTimeUnit val="days"/>
      </c:dateAx>
      <c:valAx>
        <c:axId val="2098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7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'!$A$11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'总磷波动曲线 '!$B$11:$V$11</c:f>
              <c:numCache>
                <c:formatCode>0.00_ </c:formatCode>
                <c:ptCount val="21"/>
                <c:pt idx="0">
                  <c:v>5.94124666666666</c:v>
                </c:pt>
                <c:pt idx="1">
                  <c:v>5.30706</c:v>
                </c:pt>
                <c:pt idx="2">
                  <c:v>7.97713</c:v>
                </c:pt>
                <c:pt idx="3" c:formatCode="0.000_ ">
                  <c:v>8.0502</c:v>
                </c:pt>
                <c:pt idx="4">
                  <c:v>10.2122</c:v>
                </c:pt>
                <c:pt idx="5" c:formatCode="0.000_ ">
                  <c:v>11.99585</c:v>
                </c:pt>
                <c:pt idx="6" c:formatCode="0.000_ ">
                  <c:v>11.56345</c:v>
                </c:pt>
                <c:pt idx="7" c:formatCode="0.000_ ">
                  <c:v>10.6446</c:v>
                </c:pt>
                <c:pt idx="8" c:formatCode="0.000_ ">
                  <c:v>9.72575</c:v>
                </c:pt>
                <c:pt idx="9" c:formatCode="0.000_ ">
                  <c:v>4.3748</c:v>
                </c:pt>
                <c:pt idx="10" c:formatCode="0.000_ ">
                  <c:v>5.72605</c:v>
                </c:pt>
                <c:pt idx="11">
                  <c:v>6.8611</c:v>
                </c:pt>
                <c:pt idx="12" c:formatCode="0.000_ ">
                  <c:v>6.15845</c:v>
                </c:pt>
                <c:pt idx="13" c:formatCode="0.000_ ">
                  <c:v>5.18555</c:v>
                </c:pt>
                <c:pt idx="14" c:formatCode="0.000_ ">
                  <c:v>10.6446</c:v>
                </c:pt>
                <c:pt idx="15" c:formatCode="0.000_ ">
                  <c:v>8.915</c:v>
                </c:pt>
                <c:pt idx="16" c:formatCode="0.000_ ">
                  <c:v>7.6178</c:v>
                </c:pt>
                <c:pt idx="17" c:formatCode="0.000_ ">
                  <c:v>5.94225</c:v>
                </c:pt>
                <c:pt idx="18" c:formatCode="0.000_ ">
                  <c:v>4.75315</c:v>
                </c:pt>
                <c:pt idx="19" c:formatCode="0.000_ ">
                  <c:v>5.2396</c:v>
                </c:pt>
                <c:pt idx="20" c:formatCode="0.000_ ">
                  <c:v>5.2396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30656"/>
        <c:axId val="209833344"/>
      </c:lineChart>
      <c:dateAx>
        <c:axId val="2098306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833344"/>
        <c:crosses val="autoZero"/>
        <c:auto val="1"/>
        <c:lblOffset val="100"/>
        <c:baseTimeUnit val="days"/>
      </c:dateAx>
      <c:valAx>
        <c:axId val="2098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8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"/>
          <c:y val="0.0555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'!$A$4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'!$B$4:$V$4</c:f>
              <c:numCache>
                <c:formatCode>0.00_);[Red]\(0.00\)</c:formatCode>
                <c:ptCount val="21"/>
                <c:pt idx="0">
                  <c:v>0.523153121823801</c:v>
                </c:pt>
                <c:pt idx="1">
                  <c:v>0.544281439192454</c:v>
                </c:pt>
                <c:pt idx="2">
                  <c:v>0.419503995585013</c:v>
                </c:pt>
                <c:pt idx="3">
                  <c:v>0.251619904973334</c:v>
                </c:pt>
                <c:pt idx="4">
                  <c:v>0.0635072168960922</c:v>
                </c:pt>
                <c:pt idx="5">
                  <c:v>0.0778880465985841</c:v>
                </c:pt>
                <c:pt idx="6">
                  <c:v>-0.158414141921653</c:v>
                </c:pt>
                <c:pt idx="7">
                  <c:v>0.646254858450258</c:v>
                </c:pt>
                <c:pt idx="8">
                  <c:v>0.544065428774968</c:v>
                </c:pt>
                <c:pt idx="9">
                  <c:v>0.173116959376501</c:v>
                </c:pt>
                <c:pt idx="10">
                  <c:v>0.204868749628396</c:v>
                </c:pt>
                <c:pt idx="11">
                  <c:v>0.482745116898999</c:v>
                </c:pt>
                <c:pt idx="12">
                  <c:v>0.545744298213303</c:v>
                </c:pt>
                <c:pt idx="13">
                  <c:v>0.024199415721785</c:v>
                </c:pt>
                <c:pt idx="14">
                  <c:v>-0.661485742259209</c:v>
                </c:pt>
                <c:pt idx="15">
                  <c:v>0.0229964526748534</c:v>
                </c:pt>
                <c:pt idx="16">
                  <c:v>-0.0514933549278331</c:v>
                </c:pt>
                <c:pt idx="17">
                  <c:v>0.0480231008440694</c:v>
                </c:pt>
                <c:pt idx="18">
                  <c:v>0.694411740847195</c:v>
                </c:pt>
                <c:pt idx="19">
                  <c:v>0.256767054957888</c:v>
                </c:pt>
                <c:pt idx="20">
                  <c:v>0.221740557394087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906304"/>
        <c:axId val="209991168"/>
      </c:lineChart>
      <c:dateAx>
        <c:axId val="20990630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91168"/>
        <c:crosses val="autoZero"/>
        <c:auto val="1"/>
        <c:lblOffset val="100"/>
        <c:baseTimeUnit val="days"/>
      </c:dateAx>
      <c:valAx>
        <c:axId val="2099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0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'!$A$5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'!$B$3:$P$3</c:f>
              <c:numCache>
                <c:formatCode>m"月"d"日"</c:formatCode>
                <c:ptCount val="15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</c:numCache>
            </c:numRef>
          </c:cat>
          <c:val>
            <c:numRef>
              <c:f>'总磷去除率波动曲线  '!$B$5:$P$5</c:f>
              <c:numCache>
                <c:formatCode>0.00_);[Red]\(0.00\)</c:formatCode>
                <c:ptCount val="15"/>
                <c:pt idx="0">
                  <c:v>0.598572293315109</c:v>
                </c:pt>
                <c:pt idx="1">
                  <c:v>0.663525894284349</c:v>
                </c:pt>
                <c:pt idx="2">
                  <c:v>0.7546318334178</c:v>
                </c:pt>
                <c:pt idx="3">
                  <c:v>0.462351575388501</c:v>
                </c:pt>
                <c:pt idx="4">
                  <c:v>0.254028867584368</c:v>
                </c:pt>
                <c:pt idx="5">
                  <c:v>0.090186159219413</c:v>
                </c:pt>
                <c:pt idx="6">
                  <c:v>-0.0226305917030933</c:v>
                </c:pt>
                <c:pt idx="7">
                  <c:v>0.636942828789591</c:v>
                </c:pt>
                <c:pt idx="8">
                  <c:v>0.692083229250511</c:v>
                </c:pt>
                <c:pt idx="9">
                  <c:v>0.692467837506005</c:v>
                </c:pt>
                <c:pt idx="10">
                  <c:v>0.715032106546168</c:v>
                </c:pt>
                <c:pt idx="11">
                  <c:v>0.774867803022496</c:v>
                </c:pt>
                <c:pt idx="12">
                  <c:v>0.836183323871885</c:v>
                </c:pt>
                <c:pt idx="13">
                  <c:v>0.649350988534566</c:v>
                </c:pt>
                <c:pt idx="14">
                  <c:v>-0.562262880920328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035072"/>
        <c:axId val="210037760"/>
      </c:lineChart>
      <c:dateAx>
        <c:axId val="2100350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037760"/>
        <c:crosses val="autoZero"/>
        <c:auto val="1"/>
        <c:lblOffset val="100"/>
        <c:baseTimeUnit val="days"/>
      </c:dateAx>
      <c:valAx>
        <c:axId val="2100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0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'!$A$6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'!$B$6:$V$6</c:f>
              <c:numCache>
                <c:formatCode>0.00_);[Red]\(0.00\)</c:formatCode>
                <c:ptCount val="21"/>
                <c:pt idx="0">
                  <c:v>0.606540757674042</c:v>
                </c:pt>
                <c:pt idx="1">
                  <c:v>0.634995012391196</c:v>
                </c:pt>
                <c:pt idx="2">
                  <c:v>0.467039859107394</c:v>
                </c:pt>
                <c:pt idx="3">
                  <c:v>0.540982795692668</c:v>
                </c:pt>
                <c:pt idx="4">
                  <c:v>0.373104899264541</c:v>
                </c:pt>
                <c:pt idx="5">
                  <c:v>0.1270804970819</c:v>
                </c:pt>
                <c:pt idx="6">
                  <c:v>0.208201443668459</c:v>
                </c:pt>
                <c:pt idx="7">
                  <c:v>0.676053353364391</c:v>
                </c:pt>
                <c:pt idx="8">
                  <c:v>0.67408106432781</c:v>
                </c:pt>
                <c:pt idx="9">
                  <c:v>0.653997402089005</c:v>
                </c:pt>
                <c:pt idx="10">
                  <c:v>0.674861763481777</c:v>
                </c:pt>
                <c:pt idx="11">
                  <c:v>0.760014107117911</c:v>
                </c:pt>
                <c:pt idx="12">
                  <c:v>0.779969318905708</c:v>
                </c:pt>
                <c:pt idx="13">
                  <c:v>0.120997078608925</c:v>
                </c:pt>
                <c:pt idx="14">
                  <c:v>-0.454771447803207</c:v>
                </c:pt>
                <c:pt idx="15">
                  <c:v>0.132229602880407</c:v>
                </c:pt>
                <c:pt idx="16">
                  <c:v>0.0735619356111901</c:v>
                </c:pt>
                <c:pt idx="17">
                  <c:v>0.160077002813564</c:v>
                </c:pt>
                <c:pt idx="18">
                  <c:v>0.727591824027607</c:v>
                </c:pt>
                <c:pt idx="19">
                  <c:v>0.588424500945161</c:v>
                </c:pt>
                <c:pt idx="20">
                  <c:v>0.330147052120085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921920"/>
        <c:axId val="209949440"/>
      </c:lineChart>
      <c:dateAx>
        <c:axId val="2099219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49440"/>
        <c:crosses val="autoZero"/>
        <c:auto val="1"/>
        <c:lblOffset val="100"/>
        <c:baseTimeUnit val="days"/>
      </c:dateAx>
      <c:valAx>
        <c:axId val="2099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'!$A$7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'!$B$7:$V$7</c:f>
              <c:numCache>
                <c:formatCode>0.00_);[Red]\(0.00\)</c:formatCode>
                <c:ptCount val="21"/>
                <c:pt idx="0">
                  <c:v>0.404516749515222</c:v>
                </c:pt>
                <c:pt idx="1">
                  <c:v>0.70229863121607</c:v>
                </c:pt>
                <c:pt idx="2">
                  <c:v>0.481894816458138</c:v>
                </c:pt>
                <c:pt idx="3">
                  <c:v>0.591306776687334</c:v>
                </c:pt>
                <c:pt idx="4">
                  <c:v>0.127014433792184</c:v>
                </c:pt>
                <c:pt idx="5">
                  <c:v>0.090186159219413</c:v>
                </c:pt>
                <c:pt idx="6">
                  <c:v>-0.00905223668123711</c:v>
                </c:pt>
                <c:pt idx="7">
                  <c:v>0.69840222454999</c:v>
                </c:pt>
                <c:pt idx="8">
                  <c:v>0.602072404637005</c:v>
                </c:pt>
                <c:pt idx="9">
                  <c:v>0.276987135002402</c:v>
                </c:pt>
                <c:pt idx="10">
                  <c:v>0.305294607289375</c:v>
                </c:pt>
                <c:pt idx="11">
                  <c:v>0.586720988231091</c:v>
                </c:pt>
                <c:pt idx="12">
                  <c:v>0.637092056283341</c:v>
                </c:pt>
                <c:pt idx="13">
                  <c:v>0.407356831316715</c:v>
                </c:pt>
                <c:pt idx="14">
                  <c:v>-0.520920022029127</c:v>
                </c:pt>
                <c:pt idx="15">
                  <c:v>0.0862366975307001</c:v>
                </c:pt>
                <c:pt idx="16">
                  <c:v>-0.0220685806833569</c:v>
                </c:pt>
                <c:pt idx="17">
                  <c:v>0.0960462016881386</c:v>
                </c:pt>
                <c:pt idx="18">
                  <c:v>0.770251930973851</c:v>
                </c:pt>
                <c:pt idx="19">
                  <c:v>0.513534109915777</c:v>
                </c:pt>
                <c:pt idx="20">
                  <c:v>0.261161100930813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50912"/>
        <c:axId val="200952064"/>
      </c:lineChart>
      <c:dateAx>
        <c:axId val="2009509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952064"/>
        <c:crosses val="autoZero"/>
        <c:auto val="1"/>
        <c:lblOffset val="100"/>
        <c:baseTimeUnit val="days"/>
      </c:dateAx>
      <c:valAx>
        <c:axId val="2009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9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'!$A$8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'!$B$8:$V$8</c:f>
              <c:numCache>
                <c:formatCode>0.00_);[Red]\(0.00\)</c:formatCode>
                <c:ptCount val="21"/>
                <c:pt idx="0">
                  <c:v>0.766378778050277</c:v>
                </c:pt>
                <c:pt idx="1">
                  <c:v>0.696446142622603</c:v>
                </c:pt>
                <c:pt idx="2">
                  <c:v>0.724327720422282</c:v>
                </c:pt>
                <c:pt idx="3">
                  <c:v>0.836636184036335</c:v>
                </c:pt>
                <c:pt idx="4">
                  <c:v>0.631102967904915</c:v>
                </c:pt>
                <c:pt idx="5">
                  <c:v>0.159875464070778</c:v>
                </c:pt>
                <c:pt idx="6">
                  <c:v>0.190096970305984</c:v>
                </c:pt>
                <c:pt idx="7">
                  <c:v>0.707714254210657</c:v>
                </c:pt>
                <c:pt idx="8">
                  <c:v>0.740089002377714</c:v>
                </c:pt>
                <c:pt idx="9">
                  <c:v>0.665538532714105</c:v>
                </c:pt>
                <c:pt idx="10">
                  <c:v>0.690929900707533</c:v>
                </c:pt>
                <c:pt idx="11">
                  <c:v>0.797148346879373</c:v>
                </c:pt>
                <c:pt idx="12">
                  <c:v>0.852579075320353</c:v>
                </c:pt>
                <c:pt idx="13">
                  <c:v>0.806647190726169</c:v>
                </c:pt>
                <c:pt idx="14">
                  <c:v>-0.463040019581446</c:v>
                </c:pt>
                <c:pt idx="15">
                  <c:v>0.126480489711693</c:v>
                </c:pt>
                <c:pt idx="16">
                  <c:v>0.0441371613667141</c:v>
                </c:pt>
                <c:pt idx="17">
                  <c:v>0.192092403376277</c:v>
                </c:pt>
                <c:pt idx="18">
                  <c:v>0.820022055744469</c:v>
                </c:pt>
                <c:pt idx="19">
                  <c:v>0.754253223938797</c:v>
                </c:pt>
                <c:pt idx="20">
                  <c:v>0.793338438676622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67296"/>
        <c:axId val="200982528"/>
      </c:lineChart>
      <c:dateAx>
        <c:axId val="2009672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982528"/>
        <c:crosses val="autoZero"/>
        <c:auto val="1"/>
        <c:lblOffset val="100"/>
        <c:baseTimeUnit val="days"/>
      </c:dateAx>
      <c:valAx>
        <c:axId val="200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9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491894395553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'!$A$9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'!$B$9:$V$9</c:f>
              <c:numCache>
                <c:formatCode>0.00_);[Red]\(0.00\)</c:formatCode>
                <c:ptCount val="21"/>
                <c:pt idx="0">
                  <c:v>0.686694134460952</c:v>
                </c:pt>
                <c:pt idx="1">
                  <c:v>0.754971028557275</c:v>
                </c:pt>
                <c:pt idx="2">
                  <c:v>0.708878564777508</c:v>
                </c:pt>
                <c:pt idx="3">
                  <c:v>0.820909939975501</c:v>
                </c:pt>
                <c:pt idx="4">
                  <c:v>0.559657348896812</c:v>
                </c:pt>
                <c:pt idx="5">
                  <c:v>0.159875464070778</c:v>
                </c:pt>
                <c:pt idx="6">
                  <c:v>0.398298413974443</c:v>
                </c:pt>
                <c:pt idx="7">
                  <c:v>0.700264630482124</c:v>
                </c:pt>
                <c:pt idx="8">
                  <c:v>0.702084431985345</c:v>
                </c:pt>
                <c:pt idx="9">
                  <c:v>0.665538532714105</c:v>
                </c:pt>
                <c:pt idx="10">
                  <c:v>0.682895832094655</c:v>
                </c:pt>
                <c:pt idx="11">
                  <c:v>0.80952642679986</c:v>
                </c:pt>
                <c:pt idx="12">
                  <c:v>0.81041857159572</c:v>
                </c:pt>
                <c:pt idx="13">
                  <c:v>0.76228159523623</c:v>
                </c:pt>
                <c:pt idx="14">
                  <c:v>-0.363817158242565</c:v>
                </c:pt>
                <c:pt idx="15">
                  <c:v>0.143727829217833</c:v>
                </c:pt>
                <c:pt idx="16">
                  <c:v>0.0147123871222381</c:v>
                </c:pt>
                <c:pt idx="17">
                  <c:v>0.120057752110173</c:v>
                </c:pt>
                <c:pt idx="18">
                  <c:v>0.817652049803011</c:v>
                </c:pt>
                <c:pt idx="19">
                  <c:v>0.609821755524985</c:v>
                </c:pt>
                <c:pt idx="20">
                  <c:v>0.315364348293813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89312"/>
        <c:axId val="201082368"/>
      </c:lineChart>
      <c:dateAx>
        <c:axId val="2009893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082368"/>
        <c:crosses val="autoZero"/>
        <c:auto val="1"/>
        <c:lblOffset val="100"/>
        <c:baseTimeUnit val="days"/>
      </c:dateAx>
      <c:valAx>
        <c:axId val="2010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9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'!$A$10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'!$B$10:$V$10</c:f>
              <c:numCache>
                <c:formatCode>0.00_);[Red]\(0.00\)</c:formatCode>
                <c:ptCount val="21"/>
                <c:pt idx="0">
                  <c:v>0.613571755637806</c:v>
                </c:pt>
                <c:pt idx="1">
                  <c:v>0.640847500984664</c:v>
                </c:pt>
                <c:pt idx="2">
                  <c:v>0.561517387858127</c:v>
                </c:pt>
                <c:pt idx="3">
                  <c:v>0.531547049256168</c:v>
                </c:pt>
                <c:pt idx="4">
                  <c:v>0.250059666528363</c:v>
                </c:pt>
                <c:pt idx="5">
                  <c:v>0.090186159219413</c:v>
                </c:pt>
                <c:pt idx="6">
                  <c:v>0.0316828283843308</c:v>
                </c:pt>
                <c:pt idx="7">
                  <c:v>0.633218016925325</c:v>
                </c:pt>
                <c:pt idx="8">
                  <c:v>0.640076975029374</c:v>
                </c:pt>
                <c:pt idx="9">
                  <c:v>0.688620793964305</c:v>
                </c:pt>
                <c:pt idx="10">
                  <c:v>0.574435905820798</c:v>
                </c:pt>
                <c:pt idx="11">
                  <c:v>0.685745627594988</c:v>
                </c:pt>
                <c:pt idx="12">
                  <c:v>0.733124314767227</c:v>
                </c:pt>
                <c:pt idx="13">
                  <c:v>0.613051864951888</c:v>
                </c:pt>
                <c:pt idx="14">
                  <c:v>-0.628411455146249</c:v>
                </c:pt>
                <c:pt idx="15">
                  <c:v>0.0517420185184202</c:v>
                </c:pt>
                <c:pt idx="16">
                  <c:v>-0.036780967805595</c:v>
                </c:pt>
                <c:pt idx="17">
                  <c:v>0.120057752110173</c:v>
                </c:pt>
                <c:pt idx="18">
                  <c:v>0.791581984446973</c:v>
                </c:pt>
                <c:pt idx="19">
                  <c:v>0.481438228046041</c:v>
                </c:pt>
                <c:pt idx="20">
                  <c:v>0.522322201861627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126272"/>
        <c:axId val="201128960"/>
      </c:lineChart>
      <c:dateAx>
        <c:axId val="2011262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128960"/>
        <c:crosses val="autoZero"/>
        <c:auto val="1"/>
        <c:lblOffset val="100"/>
        <c:baseTimeUnit val="days"/>
      </c:dateAx>
      <c:valAx>
        <c:axId val="2011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12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COD波动曲线!$A$6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COD波动曲线!$B$6:$V$6</c:f>
              <c:numCache>
                <c:formatCode>0.00_);[Red]\(0.00\)</c:formatCode>
                <c:ptCount val="21"/>
                <c:pt idx="0">
                  <c:v>43.8865643886564</c:v>
                </c:pt>
                <c:pt idx="1">
                  <c:v>43.3048433048434</c:v>
                </c:pt>
                <c:pt idx="2">
                  <c:v>90.0800297785222</c:v>
                </c:pt>
                <c:pt idx="3" c:formatCode="0.00_ ">
                  <c:v>187.570621468927</c:v>
                </c:pt>
                <c:pt idx="4" c:formatCode="0.00_ ">
                  <c:v>32.828282828283</c:v>
                </c:pt>
                <c:pt idx="5" c:formatCode="0.00_ ">
                  <c:v>103.256704980843</c:v>
                </c:pt>
                <c:pt idx="6" c:formatCode="0.00_ ">
                  <c:v>37.6811594202899</c:v>
                </c:pt>
                <c:pt idx="7" c:formatCode="0.00_ ">
                  <c:v>83.654632550532</c:v>
                </c:pt>
                <c:pt idx="8" c:formatCode="0.00_ ">
                  <c:v>39.917244736522</c:v>
                </c:pt>
                <c:pt idx="9" c:formatCode="0.00_ ">
                  <c:v>22.8408279800144</c:v>
                </c:pt>
                <c:pt idx="10" c:formatCode="0.00_ ">
                  <c:v>30.4818092428711</c:v>
                </c:pt>
                <c:pt idx="11" c:formatCode="0.00_ ">
                  <c:v>38.272933859586</c:v>
                </c:pt>
                <c:pt idx="12" c:formatCode="0.00_ ">
                  <c:v>17.4291938997823</c:v>
                </c:pt>
                <c:pt idx="13" c:formatCode="0.00_ ">
                  <c:v>30.7155322862126</c:v>
                </c:pt>
                <c:pt idx="14" c:formatCode="0.00_ ">
                  <c:v>27.9232111692844</c:v>
                </c:pt>
                <c:pt idx="15" c:formatCode="0.00_ ">
                  <c:v>22.5338607215629</c:v>
                </c:pt>
                <c:pt idx="16" c:formatCode="0.00_ ">
                  <c:v>17.7600177600177</c:v>
                </c:pt>
                <c:pt idx="17" c:formatCode="0.00_ ">
                  <c:v>14.0056022408962</c:v>
                </c:pt>
                <c:pt idx="18" c:formatCode="0.00_ ">
                  <c:v>15.5464106081389</c:v>
                </c:pt>
                <c:pt idx="19" c:formatCode="0.00_ ">
                  <c:v>25.2264648549477</c:v>
                </c:pt>
                <c:pt idx="20" c:formatCode="0.00_ ">
                  <c:v>41.6953035509736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906496"/>
        <c:axId val="188938112"/>
      </c:lineChart>
      <c:dateAx>
        <c:axId val="1889064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938112"/>
        <c:crosses val="autoZero"/>
        <c:auto val="1"/>
        <c:lblOffset val="100"/>
        <c:baseTimeUnit val="days"/>
      </c:dateAx>
      <c:valAx>
        <c:axId val="1889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9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'总磷去除率波动曲线  '!$A$4</c:f>
              <c:strCache>
                <c:ptCount val="1"/>
                <c:pt idx="0">
                  <c:v>一体化</c:v>
                </c:pt>
              </c:strCache>
            </c:strRef>
          </c:tx>
          <c:dLbls>
            <c:delete val="1"/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'!$B$4:$V$4</c:f>
              <c:numCache>
                <c:formatCode>0.00_);[Red]\(0.00\)</c:formatCode>
                <c:ptCount val="21"/>
                <c:pt idx="0">
                  <c:v>0.523153121823801</c:v>
                </c:pt>
                <c:pt idx="1">
                  <c:v>0.544281439192454</c:v>
                </c:pt>
                <c:pt idx="2">
                  <c:v>0.419503995585013</c:v>
                </c:pt>
                <c:pt idx="3">
                  <c:v>0.251619904973334</c:v>
                </c:pt>
                <c:pt idx="4">
                  <c:v>0.0635072168960922</c:v>
                </c:pt>
                <c:pt idx="5">
                  <c:v>0.0778880465985841</c:v>
                </c:pt>
                <c:pt idx="6">
                  <c:v>-0.158414141921653</c:v>
                </c:pt>
                <c:pt idx="7">
                  <c:v>0.646254858450258</c:v>
                </c:pt>
                <c:pt idx="8">
                  <c:v>0.544065428774968</c:v>
                </c:pt>
                <c:pt idx="9">
                  <c:v>0.173116959376501</c:v>
                </c:pt>
                <c:pt idx="10">
                  <c:v>0.204868749628396</c:v>
                </c:pt>
                <c:pt idx="11">
                  <c:v>0.482745116898999</c:v>
                </c:pt>
                <c:pt idx="12">
                  <c:v>0.545744298213303</c:v>
                </c:pt>
                <c:pt idx="13">
                  <c:v>0.024199415721785</c:v>
                </c:pt>
                <c:pt idx="14">
                  <c:v>-0.661485742259209</c:v>
                </c:pt>
                <c:pt idx="15">
                  <c:v>0.0229964526748534</c:v>
                </c:pt>
                <c:pt idx="16">
                  <c:v>-0.0514933549278331</c:v>
                </c:pt>
                <c:pt idx="17">
                  <c:v>0.0480231008440694</c:v>
                </c:pt>
                <c:pt idx="18">
                  <c:v>0.694411740847195</c:v>
                </c:pt>
                <c:pt idx="19">
                  <c:v>0.256767054957888</c:v>
                </c:pt>
                <c:pt idx="20">
                  <c:v>0.221740557394087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'总磷去除率波动曲线  '!$A$5</c:f>
              <c:strCache>
                <c:ptCount val="1"/>
                <c:pt idx="0">
                  <c:v>碎石</c:v>
                </c:pt>
              </c:strCache>
            </c:strRef>
          </c:tx>
          <c:dLbls>
            <c:delete val="1"/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'!$B$5:$V$5</c:f>
              <c:numCache>
                <c:formatCode>0.00_);[Red]\(0.00\)</c:formatCode>
                <c:ptCount val="21"/>
                <c:pt idx="0">
                  <c:v>0.598572293315109</c:v>
                </c:pt>
                <c:pt idx="1">
                  <c:v>0.663525894284349</c:v>
                </c:pt>
                <c:pt idx="2">
                  <c:v>0.7546318334178</c:v>
                </c:pt>
                <c:pt idx="3">
                  <c:v>0.462351575388501</c:v>
                </c:pt>
                <c:pt idx="4">
                  <c:v>0.254028867584368</c:v>
                </c:pt>
                <c:pt idx="5">
                  <c:v>0.090186159219413</c:v>
                </c:pt>
                <c:pt idx="6">
                  <c:v>-0.0226305917030933</c:v>
                </c:pt>
                <c:pt idx="7">
                  <c:v>0.636942828789591</c:v>
                </c:pt>
                <c:pt idx="8">
                  <c:v>0.692083229250511</c:v>
                </c:pt>
                <c:pt idx="9">
                  <c:v>0.692467837506005</c:v>
                </c:pt>
                <c:pt idx="10">
                  <c:v>0.715032106546168</c:v>
                </c:pt>
                <c:pt idx="11">
                  <c:v>0.774867803022496</c:v>
                </c:pt>
                <c:pt idx="12">
                  <c:v>0.836183323871885</c:v>
                </c:pt>
                <c:pt idx="13">
                  <c:v>0.649350988534566</c:v>
                </c:pt>
                <c:pt idx="14">
                  <c:v>-0.562262880920328</c:v>
                </c:pt>
                <c:pt idx="15">
                  <c:v>0.132229602880407</c:v>
                </c:pt>
                <c:pt idx="16">
                  <c:v>0.029424774244476</c:v>
                </c:pt>
                <c:pt idx="17">
                  <c:v>0.120057752110173</c:v>
                </c:pt>
                <c:pt idx="18">
                  <c:v>0.756031895325103</c:v>
                </c:pt>
                <c:pt idx="19">
                  <c:v>0.534931364495601</c:v>
                </c:pt>
                <c:pt idx="20">
                  <c:v>0.537104905687899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'总磷去除率波动曲线  '!$A$6</c:f>
              <c:strCache>
                <c:ptCount val="1"/>
                <c:pt idx="0">
                  <c:v>煤渣</c:v>
                </c:pt>
              </c:strCache>
            </c:strRef>
          </c:tx>
          <c:dLbls>
            <c:delete val="1"/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'!$B$6:$V$6</c:f>
              <c:numCache>
                <c:formatCode>0.00_);[Red]\(0.00\)</c:formatCode>
                <c:ptCount val="21"/>
                <c:pt idx="0">
                  <c:v>0.606540757674042</c:v>
                </c:pt>
                <c:pt idx="1">
                  <c:v>0.634995012391196</c:v>
                </c:pt>
                <c:pt idx="2">
                  <c:v>0.467039859107394</c:v>
                </c:pt>
                <c:pt idx="3">
                  <c:v>0.540982795692668</c:v>
                </c:pt>
                <c:pt idx="4">
                  <c:v>0.373104899264541</c:v>
                </c:pt>
                <c:pt idx="5">
                  <c:v>0.1270804970819</c:v>
                </c:pt>
                <c:pt idx="6">
                  <c:v>0.208201443668459</c:v>
                </c:pt>
                <c:pt idx="7">
                  <c:v>0.676053353364391</c:v>
                </c:pt>
                <c:pt idx="8">
                  <c:v>0.67408106432781</c:v>
                </c:pt>
                <c:pt idx="9">
                  <c:v>0.653997402089005</c:v>
                </c:pt>
                <c:pt idx="10">
                  <c:v>0.674861763481777</c:v>
                </c:pt>
                <c:pt idx="11">
                  <c:v>0.760014107117911</c:v>
                </c:pt>
                <c:pt idx="12">
                  <c:v>0.779969318905708</c:v>
                </c:pt>
                <c:pt idx="13">
                  <c:v>0.120997078608925</c:v>
                </c:pt>
                <c:pt idx="14">
                  <c:v>-0.454771447803207</c:v>
                </c:pt>
                <c:pt idx="15">
                  <c:v>0.132229602880407</c:v>
                </c:pt>
                <c:pt idx="16">
                  <c:v>0.0735619356111901</c:v>
                </c:pt>
                <c:pt idx="17">
                  <c:v>0.160077002813564</c:v>
                </c:pt>
                <c:pt idx="18">
                  <c:v>0.727591824027607</c:v>
                </c:pt>
                <c:pt idx="19">
                  <c:v>0.588424500945161</c:v>
                </c:pt>
                <c:pt idx="20">
                  <c:v>0.330147052120085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'总磷去除率波动曲线  '!$A$7</c:f>
              <c:strCache>
                <c:ptCount val="1"/>
                <c:pt idx="0">
                  <c:v>陶粒</c:v>
                </c:pt>
              </c:strCache>
            </c:strRef>
          </c:tx>
          <c:dLbls>
            <c:delete val="1"/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'!$B$7:$V$7</c:f>
              <c:numCache>
                <c:formatCode>0.00_);[Red]\(0.00\)</c:formatCode>
                <c:ptCount val="21"/>
                <c:pt idx="0">
                  <c:v>0.404516749515222</c:v>
                </c:pt>
                <c:pt idx="1">
                  <c:v>0.70229863121607</c:v>
                </c:pt>
                <c:pt idx="2">
                  <c:v>0.481894816458138</c:v>
                </c:pt>
                <c:pt idx="3">
                  <c:v>0.591306776687334</c:v>
                </c:pt>
                <c:pt idx="4">
                  <c:v>0.127014433792184</c:v>
                </c:pt>
                <c:pt idx="5">
                  <c:v>0.090186159219413</c:v>
                </c:pt>
                <c:pt idx="6">
                  <c:v>-0.00905223668123711</c:v>
                </c:pt>
                <c:pt idx="7">
                  <c:v>0.69840222454999</c:v>
                </c:pt>
                <c:pt idx="8">
                  <c:v>0.602072404637005</c:v>
                </c:pt>
                <c:pt idx="9">
                  <c:v>0.276987135002402</c:v>
                </c:pt>
                <c:pt idx="10">
                  <c:v>0.305294607289375</c:v>
                </c:pt>
                <c:pt idx="11">
                  <c:v>0.586720988231091</c:v>
                </c:pt>
                <c:pt idx="12">
                  <c:v>0.637092056283341</c:v>
                </c:pt>
                <c:pt idx="13">
                  <c:v>0.407356831316715</c:v>
                </c:pt>
                <c:pt idx="14">
                  <c:v>-0.520920022029127</c:v>
                </c:pt>
                <c:pt idx="15">
                  <c:v>0.0862366975307001</c:v>
                </c:pt>
                <c:pt idx="16">
                  <c:v>-0.0220685806833569</c:v>
                </c:pt>
                <c:pt idx="17">
                  <c:v>0.0960462016881386</c:v>
                </c:pt>
                <c:pt idx="18">
                  <c:v>0.770251930973851</c:v>
                </c:pt>
                <c:pt idx="19">
                  <c:v>0.513534109915777</c:v>
                </c:pt>
                <c:pt idx="20">
                  <c:v>0.261161100930813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'总磷去除率波动曲线  '!$A$8</c:f>
              <c:strCache>
                <c:ptCount val="1"/>
                <c:pt idx="0">
                  <c:v>陶粒+碎石</c:v>
                </c:pt>
              </c:strCache>
            </c:strRef>
          </c:tx>
          <c:dLbls>
            <c:delete val="1"/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'!$B$8:$V$8</c:f>
              <c:numCache>
                <c:formatCode>0.00_);[Red]\(0.00\)</c:formatCode>
                <c:ptCount val="21"/>
                <c:pt idx="0">
                  <c:v>0.766378778050277</c:v>
                </c:pt>
                <c:pt idx="1">
                  <c:v>0.696446142622603</c:v>
                </c:pt>
                <c:pt idx="2">
                  <c:v>0.724327720422282</c:v>
                </c:pt>
                <c:pt idx="3">
                  <c:v>0.836636184036335</c:v>
                </c:pt>
                <c:pt idx="4">
                  <c:v>0.631102967904915</c:v>
                </c:pt>
                <c:pt idx="5">
                  <c:v>0.159875464070778</c:v>
                </c:pt>
                <c:pt idx="6">
                  <c:v>0.190096970305984</c:v>
                </c:pt>
                <c:pt idx="7">
                  <c:v>0.707714254210657</c:v>
                </c:pt>
                <c:pt idx="8">
                  <c:v>0.740089002377714</c:v>
                </c:pt>
                <c:pt idx="9">
                  <c:v>0.665538532714105</c:v>
                </c:pt>
                <c:pt idx="10">
                  <c:v>0.690929900707533</c:v>
                </c:pt>
                <c:pt idx="11">
                  <c:v>0.797148346879373</c:v>
                </c:pt>
                <c:pt idx="12">
                  <c:v>0.852579075320353</c:v>
                </c:pt>
                <c:pt idx="13">
                  <c:v>0.806647190726169</c:v>
                </c:pt>
                <c:pt idx="14">
                  <c:v>-0.463040019581446</c:v>
                </c:pt>
                <c:pt idx="15">
                  <c:v>0.126480489711693</c:v>
                </c:pt>
                <c:pt idx="16">
                  <c:v>0.0441371613667141</c:v>
                </c:pt>
                <c:pt idx="17">
                  <c:v>0.192092403376277</c:v>
                </c:pt>
                <c:pt idx="18">
                  <c:v>0.820022055744469</c:v>
                </c:pt>
                <c:pt idx="19">
                  <c:v>0.754253223938797</c:v>
                </c:pt>
                <c:pt idx="20">
                  <c:v>0.793338438676622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'总磷去除率波动曲线  '!$A$9</c:f>
              <c:strCache>
                <c:ptCount val="1"/>
                <c:pt idx="0">
                  <c:v>煤渣+碎石</c:v>
                </c:pt>
              </c:strCache>
            </c:strRef>
          </c:tx>
          <c:dLbls>
            <c:delete val="1"/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'!$B$9:$V$9</c:f>
              <c:numCache>
                <c:formatCode>0.00_);[Red]\(0.00\)</c:formatCode>
                <c:ptCount val="21"/>
                <c:pt idx="0">
                  <c:v>0.686694134460952</c:v>
                </c:pt>
                <c:pt idx="1">
                  <c:v>0.754971028557275</c:v>
                </c:pt>
                <c:pt idx="2">
                  <c:v>0.708878564777508</c:v>
                </c:pt>
                <c:pt idx="3">
                  <c:v>0.820909939975501</c:v>
                </c:pt>
                <c:pt idx="4">
                  <c:v>0.559657348896812</c:v>
                </c:pt>
                <c:pt idx="5">
                  <c:v>0.159875464070778</c:v>
                </c:pt>
                <c:pt idx="6">
                  <c:v>0.398298413974443</c:v>
                </c:pt>
                <c:pt idx="7">
                  <c:v>0.700264630482124</c:v>
                </c:pt>
                <c:pt idx="8">
                  <c:v>0.702084431985345</c:v>
                </c:pt>
                <c:pt idx="9">
                  <c:v>0.665538532714105</c:v>
                </c:pt>
                <c:pt idx="10">
                  <c:v>0.682895832094655</c:v>
                </c:pt>
                <c:pt idx="11">
                  <c:v>0.80952642679986</c:v>
                </c:pt>
                <c:pt idx="12">
                  <c:v>0.81041857159572</c:v>
                </c:pt>
                <c:pt idx="13">
                  <c:v>0.76228159523623</c:v>
                </c:pt>
                <c:pt idx="14">
                  <c:v>-0.363817158242565</c:v>
                </c:pt>
                <c:pt idx="15">
                  <c:v>0.143727829217833</c:v>
                </c:pt>
                <c:pt idx="16">
                  <c:v>0.0147123871222381</c:v>
                </c:pt>
                <c:pt idx="17">
                  <c:v>0.120057752110173</c:v>
                </c:pt>
                <c:pt idx="18">
                  <c:v>0.817652049803011</c:v>
                </c:pt>
                <c:pt idx="19">
                  <c:v>0.609821755524985</c:v>
                </c:pt>
                <c:pt idx="20">
                  <c:v>0.315364348293813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'总磷去除率波动曲线  '!$A$10</c:f>
              <c:strCache>
                <c:ptCount val="1"/>
                <c:pt idx="0">
                  <c:v>沸石+碎石</c:v>
                </c:pt>
              </c:strCache>
            </c:strRef>
          </c:tx>
          <c:dLbls>
            <c:delete val="1"/>
          </c:dLbls>
          <c:cat>
            <c:numRef>
              <c:f>'总磷去除率波动曲线  '!$B$3:$V$3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'总磷去除率波动曲线  '!$B$10:$V$10</c:f>
              <c:numCache>
                <c:formatCode>0.00_);[Red]\(0.00\)</c:formatCode>
                <c:ptCount val="21"/>
                <c:pt idx="0">
                  <c:v>0.613571755637806</c:v>
                </c:pt>
                <c:pt idx="1">
                  <c:v>0.640847500984664</c:v>
                </c:pt>
                <c:pt idx="2">
                  <c:v>0.561517387858127</c:v>
                </c:pt>
                <c:pt idx="3">
                  <c:v>0.531547049256168</c:v>
                </c:pt>
                <c:pt idx="4">
                  <c:v>0.250059666528363</c:v>
                </c:pt>
                <c:pt idx="5">
                  <c:v>0.090186159219413</c:v>
                </c:pt>
                <c:pt idx="6">
                  <c:v>0.0316828283843308</c:v>
                </c:pt>
                <c:pt idx="7">
                  <c:v>0.633218016925325</c:v>
                </c:pt>
                <c:pt idx="8">
                  <c:v>0.640076975029374</c:v>
                </c:pt>
                <c:pt idx="9">
                  <c:v>0.688620793964305</c:v>
                </c:pt>
                <c:pt idx="10">
                  <c:v>0.574435905820798</c:v>
                </c:pt>
                <c:pt idx="11">
                  <c:v>0.685745627594988</c:v>
                </c:pt>
                <c:pt idx="12">
                  <c:v>0.733124314767227</c:v>
                </c:pt>
                <c:pt idx="13">
                  <c:v>0.613051864951888</c:v>
                </c:pt>
                <c:pt idx="14">
                  <c:v>-0.628411455146249</c:v>
                </c:pt>
                <c:pt idx="15">
                  <c:v>0.0517420185184202</c:v>
                </c:pt>
                <c:pt idx="16">
                  <c:v>-0.036780967805595</c:v>
                </c:pt>
                <c:pt idx="17">
                  <c:v>0.120057752110173</c:v>
                </c:pt>
                <c:pt idx="18">
                  <c:v>0.791581984446973</c:v>
                </c:pt>
                <c:pt idx="19">
                  <c:v>0.481438228046041</c:v>
                </c:pt>
                <c:pt idx="20">
                  <c:v>0.522322201861627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6592"/>
        <c:axId val="210044032"/>
      </c:lineChart>
      <c:dateAx>
        <c:axId val="2098865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0044032"/>
        <c:crosses val="autoZero"/>
        <c:auto val="1"/>
        <c:lblOffset val="100"/>
        <c:baseTimeUnit val="days"/>
      </c:dateAx>
      <c:valAx>
        <c:axId val="21004403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9886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'4.19'!$L$3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'4.19'!$A$5:$A$11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'4.19'!$L$5:$L$11</c:f>
              <c:numCache>
                <c:formatCode>0.000%</c:formatCode>
                <c:ptCount val="7"/>
                <c:pt idx="0">
                  <c:v>0.569232211493391</c:v>
                </c:pt>
                <c:pt idx="1">
                  <c:v>0.414549545326709</c:v>
                </c:pt>
                <c:pt idx="2">
                  <c:v>0.447548514108934</c:v>
                </c:pt>
                <c:pt idx="3">
                  <c:v>0.598106309177838</c:v>
                </c:pt>
                <c:pt idx="4">
                  <c:v>0.796100121871192</c:v>
                </c:pt>
                <c:pt idx="5">
                  <c:v>0.579544389237836</c:v>
                </c:pt>
                <c:pt idx="6">
                  <c:v>0.893034592668979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'4.19'!$G$3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'4.19'!$A$5:$A$11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'4.19'!$G$5:$G$11</c:f>
              <c:numCache>
                <c:formatCode>0.000%</c:formatCode>
                <c:ptCount val="7"/>
                <c:pt idx="0">
                  <c:v>0.475409836065572</c:v>
                </c:pt>
                <c:pt idx="1">
                  <c:v>0.6775956284153</c:v>
                </c:pt>
                <c:pt idx="2">
                  <c:v>0.644808743169398</c:v>
                </c:pt>
                <c:pt idx="3">
                  <c:v>0.732240437158468</c:v>
                </c:pt>
                <c:pt idx="4">
                  <c:v>0.756830601092896</c:v>
                </c:pt>
                <c:pt idx="5">
                  <c:v>0.475409836065573</c:v>
                </c:pt>
                <c:pt idx="6">
                  <c:v>0.445355191256828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'4.19'!$N$3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'4.19'!$A$5:$A$11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'4.19'!$N$5:$N$11</c:f>
              <c:numCache>
                <c:formatCode>0.000%</c:formatCode>
                <c:ptCount val="7"/>
                <c:pt idx="0">
                  <c:v>0.523153121823801</c:v>
                </c:pt>
                <c:pt idx="1">
                  <c:v>0.598572293315109</c:v>
                </c:pt>
                <c:pt idx="2">
                  <c:v>0.606540757674042</c:v>
                </c:pt>
                <c:pt idx="3">
                  <c:v>0.404516749515222</c:v>
                </c:pt>
                <c:pt idx="4">
                  <c:v>0.766378778050277</c:v>
                </c:pt>
                <c:pt idx="5">
                  <c:v>0.686694134460952</c:v>
                </c:pt>
                <c:pt idx="6">
                  <c:v>0.613571755637806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'4.19'!$P$3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'4.19'!$A$5:$A$11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'4.19'!$P$5:$P$11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'4.19'!$R$3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'4.19'!$A$5:$A$11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'4.19'!$R$5:$R$11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'4.19'!$T$3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'4.19'!$A$5:$A$11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'4.19'!$T$5:$T$11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'4.20'!$L$3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'4.20'!$L$5:$L$11</c:f>
              <c:numCache>
                <c:formatCode>0.000%</c:formatCode>
                <c:ptCount val="7"/>
                <c:pt idx="0">
                  <c:v>0.602406081629641</c:v>
                </c:pt>
                <c:pt idx="1">
                  <c:v>0.649494427633036</c:v>
                </c:pt>
                <c:pt idx="2">
                  <c:v>0.652741899771201</c:v>
                </c:pt>
                <c:pt idx="3">
                  <c:v>0.709572662189091</c:v>
                </c:pt>
                <c:pt idx="4">
                  <c:v>0.743671119639826</c:v>
                </c:pt>
                <c:pt idx="5">
                  <c:v>0.68359288508377</c:v>
                </c:pt>
                <c:pt idx="6">
                  <c:v>0.845966491992029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'4.20'!$G$3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'4.20'!$G$5:$G$11</c:f>
              <c:numCache>
                <c:formatCode>0.000%</c:formatCode>
                <c:ptCount val="7"/>
                <c:pt idx="0">
                  <c:v>0.848484848484848</c:v>
                </c:pt>
                <c:pt idx="1">
                  <c:v>0.808080808080808</c:v>
                </c:pt>
                <c:pt idx="2">
                  <c:v>0.868686868686869</c:v>
                </c:pt>
                <c:pt idx="3">
                  <c:v>0.944444444444444</c:v>
                </c:pt>
                <c:pt idx="4">
                  <c:v>0.863636363636364</c:v>
                </c:pt>
                <c:pt idx="5">
                  <c:v>0.883838383838384</c:v>
                </c:pt>
                <c:pt idx="6">
                  <c:v>0.787878787878787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'4.20'!$N$3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'4.20'!$N$5:$N$11</c:f>
              <c:numCache>
                <c:formatCode>0.000%</c:formatCode>
                <c:ptCount val="7"/>
                <c:pt idx="0">
                  <c:v>0.544281439192454</c:v>
                </c:pt>
                <c:pt idx="1">
                  <c:v>0.663525894284349</c:v>
                </c:pt>
                <c:pt idx="2">
                  <c:v>0.634995012391196</c:v>
                </c:pt>
                <c:pt idx="3">
                  <c:v>0.70229863121607</c:v>
                </c:pt>
                <c:pt idx="4">
                  <c:v>0.696446142622603</c:v>
                </c:pt>
                <c:pt idx="5">
                  <c:v>0.754971028557275</c:v>
                </c:pt>
                <c:pt idx="6">
                  <c:v>0.640847500984664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0617283950617"/>
          <c:y val="0.0286458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COD波动曲线!$A$7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COD波动曲线!$B$7:$V$7</c:f>
              <c:numCache>
                <c:formatCode>0.00_);[Red]\(0.00\)</c:formatCode>
                <c:ptCount val="21"/>
                <c:pt idx="0">
                  <c:v>48.3496048349605</c:v>
                </c:pt>
                <c:pt idx="1">
                  <c:v>29.6296296296296</c:v>
                </c:pt>
                <c:pt idx="2">
                  <c:v>84.1243253303554</c:v>
                </c:pt>
                <c:pt idx="3" c:formatCode="0.00_ ">
                  <c:v>107.721280602637</c:v>
                </c:pt>
                <c:pt idx="4" c:formatCode="0.00_ ">
                  <c:v>18.5185185185186</c:v>
                </c:pt>
                <c:pt idx="5" c:formatCode="0.00_ ">
                  <c:v>70.6896551724138</c:v>
                </c:pt>
                <c:pt idx="6" c:formatCode="0.00_ ">
                  <c:v>23.1884057971015</c:v>
                </c:pt>
                <c:pt idx="7" c:formatCode="0.00_ ">
                  <c:v>62.1567940179928</c:v>
                </c:pt>
                <c:pt idx="8" c:formatCode="0.00_ ">
                  <c:v>23.3661920408909</c:v>
                </c:pt>
                <c:pt idx="9" c:formatCode="0.00_ ">
                  <c:v>24.7442303116823</c:v>
                </c:pt>
                <c:pt idx="10" c:formatCode="0.00_ ">
                  <c:v>20.6489675516226</c:v>
                </c:pt>
                <c:pt idx="11" c:formatCode="0.00_ ">
                  <c:v>34.445640473628</c:v>
                </c:pt>
                <c:pt idx="12" c:formatCode="0.00_ ">
                  <c:v>5.80973129992706</c:v>
                </c:pt>
                <c:pt idx="13" c:formatCode="0.00_ ">
                  <c:v>25.130890052356</c:v>
                </c:pt>
                <c:pt idx="14" c:formatCode="0.00_ ">
                  <c:v>15.8231529959279</c:v>
                </c:pt>
                <c:pt idx="15" c:formatCode="0.00_ ">
                  <c:v>10.547764593072</c:v>
                </c:pt>
                <c:pt idx="16" c:formatCode="0.00_ ">
                  <c:v>9.7680097680097</c:v>
                </c:pt>
                <c:pt idx="17" c:formatCode="0.00_ ">
                  <c:v>8.40336134453776</c:v>
                </c:pt>
                <c:pt idx="18" c:formatCode="0.00_ ">
                  <c:v>8.23045267489743</c:v>
                </c:pt>
                <c:pt idx="19" c:formatCode="0.00_ ">
                  <c:v>5.04529297098956</c:v>
                </c:pt>
                <c:pt idx="20" c:formatCode="0.00_ ">
                  <c:v>41.6953035509736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770816"/>
        <c:axId val="192773504"/>
      </c:lineChart>
      <c:dateAx>
        <c:axId val="1927708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773504"/>
        <c:crosses val="autoZero"/>
        <c:auto val="1"/>
        <c:lblOffset val="100"/>
        <c:baseTimeUnit val="days"/>
      </c:dateAx>
      <c:valAx>
        <c:axId val="1927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7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'4.20'!$P$3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'4.20'!$P$5:$P$11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'4.20'!$R$3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'4.20'!$R$5:$R$11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'4.20'!$T$3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'4.20'!$A$5:$A$11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'4.20'!$T$5:$T$11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'4.21'!$L$3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'4.21'!$L$5:$L$11</c:f>
              <c:numCache>
                <c:formatCode>0.000%</c:formatCode>
                <c:ptCount val="7"/>
                <c:pt idx="0">
                  <c:v>0.368146977941607</c:v>
                </c:pt>
                <c:pt idx="1">
                  <c:v>0.719560002340413</c:v>
                </c:pt>
                <c:pt idx="2">
                  <c:v>0.655198642560412</c:v>
                </c:pt>
                <c:pt idx="3">
                  <c:v>0.56509273886841</c:v>
                </c:pt>
                <c:pt idx="4">
                  <c:v>0.772336317360014</c:v>
                </c:pt>
                <c:pt idx="5">
                  <c:v>0.867591129834416</c:v>
                </c:pt>
                <c:pt idx="6">
                  <c:v>0.859867766660816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'4.21'!$G$3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'4.21'!$G$5:$G$11</c:f>
              <c:numCache>
                <c:formatCode>0.000%</c:formatCode>
                <c:ptCount val="7"/>
                <c:pt idx="0">
                  <c:v>0.360000000000002</c:v>
                </c:pt>
                <c:pt idx="1">
                  <c:v>0.654285714285715</c:v>
                </c:pt>
                <c:pt idx="2">
                  <c:v>0.677142857142858</c:v>
                </c:pt>
                <c:pt idx="3">
                  <c:v>0.605714285714285</c:v>
                </c:pt>
                <c:pt idx="4">
                  <c:v>0.691428571428572</c:v>
                </c:pt>
                <c:pt idx="5">
                  <c:v>0.574285714285714</c:v>
                </c:pt>
                <c:pt idx="6">
                  <c:v>0.631428571428572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'4.21'!$N$3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'4.21'!$N$5:$N$11</c:f>
              <c:numCache>
                <c:formatCode>0.000%</c:formatCode>
                <c:ptCount val="7"/>
                <c:pt idx="0">
                  <c:v>0.419503995585013</c:v>
                </c:pt>
                <c:pt idx="1">
                  <c:v>0.7546318334178</c:v>
                </c:pt>
                <c:pt idx="2">
                  <c:v>0.467039859107394</c:v>
                </c:pt>
                <c:pt idx="3">
                  <c:v>0.481894816458138</c:v>
                </c:pt>
                <c:pt idx="4">
                  <c:v>0.724327720422282</c:v>
                </c:pt>
                <c:pt idx="5">
                  <c:v>0.708878564777508</c:v>
                </c:pt>
                <c:pt idx="6">
                  <c:v>0.561517387858127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'4.21'!$P$3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'4.21'!$P$5:$P$11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'4.21'!$R$3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'4.21'!$R$5:$R$11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'4.21'!$T$3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'4.21'!$A$5:$A$11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'4.21'!$T$5:$T$11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'4-23'!$L$3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'4-23'!$A$5:$A$11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'4-23'!$L$5:$L$11</c:f>
              <c:numCache>
                <c:formatCode>0.000%</c:formatCode>
                <c:ptCount val="7"/>
                <c:pt idx="0">
                  <c:v>0.0994416378622707</c:v>
                </c:pt>
                <c:pt idx="1">
                  <c:v>0.128689178409997</c:v>
                </c:pt>
                <c:pt idx="2">
                  <c:v>0.811131791190286</c:v>
                </c:pt>
                <c:pt idx="3">
                  <c:v>0.204732783834087</c:v>
                </c:pt>
                <c:pt idx="4">
                  <c:v>0.748737038021803</c:v>
                </c:pt>
                <c:pt idx="5">
                  <c:v>0.61419835150226</c:v>
                </c:pt>
                <c:pt idx="6">
                  <c:v>0.842329167774528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COD波动曲线!$A$8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COD波动曲线!$B$8:$V$8</c:f>
              <c:numCache>
                <c:formatCode>0.00_);[Red]\(0.00\)</c:formatCode>
                <c:ptCount val="21"/>
                <c:pt idx="0">
                  <c:v>36.4481636448165</c:v>
                </c:pt>
                <c:pt idx="1">
                  <c:v>12.5356125356126</c:v>
                </c:pt>
                <c:pt idx="2">
                  <c:v>102.735901730877</c:v>
                </c:pt>
                <c:pt idx="3" c:formatCode="0.00_ ">
                  <c:v>110.734463276836</c:v>
                </c:pt>
                <c:pt idx="4" c:formatCode="0.00_ ">
                  <c:v>46.2962962962964</c:v>
                </c:pt>
                <c:pt idx="5" c:formatCode="0.00_ ">
                  <c:v>108.045977011494</c:v>
                </c:pt>
                <c:pt idx="6" c:formatCode="0.00_ ">
                  <c:v>20.2898550724637</c:v>
                </c:pt>
                <c:pt idx="7" c:formatCode="0.00_ ">
                  <c:v>57.4833508587452</c:v>
                </c:pt>
                <c:pt idx="8" c:formatCode="0.00_ ">
                  <c:v>30.1813313861507</c:v>
                </c:pt>
                <c:pt idx="9" c:formatCode="0.00_ ">
                  <c:v>22.8408279800144</c:v>
                </c:pt>
                <c:pt idx="10" c:formatCode="0.00_ ">
                  <c:v>30.4818092428711</c:v>
                </c:pt>
                <c:pt idx="11" c:formatCode="0.00_ ">
                  <c:v>30.1399354144242</c:v>
                </c:pt>
                <c:pt idx="12" c:formatCode="0.00_ ">
                  <c:v>8.71459694989095</c:v>
                </c:pt>
                <c:pt idx="13" c:formatCode="0.00_ ">
                  <c:v>26.0616637579987</c:v>
                </c:pt>
                <c:pt idx="14" c:formatCode="0.00_ ">
                  <c:v>30.7155322862129</c:v>
                </c:pt>
                <c:pt idx="15" c:formatCode="0.00_ ">
                  <c:v>18.2188661153062</c:v>
                </c:pt>
                <c:pt idx="16" c:formatCode="0.00_ ">
                  <c:v>22.2000222000221</c:v>
                </c:pt>
                <c:pt idx="17" c:formatCode="0.00_ ">
                  <c:v>18.6741363211951</c:v>
                </c:pt>
                <c:pt idx="18" c:formatCode="0.00_ ">
                  <c:v>16.4609053497943</c:v>
                </c:pt>
                <c:pt idx="19" c:formatCode="0.00_ ">
                  <c:v>11.466574934067</c:v>
                </c:pt>
                <c:pt idx="20" c:formatCode="0.00_ ">
                  <c:v>60.0229095074455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85280"/>
        <c:axId val="194787968"/>
      </c:lineChart>
      <c:dateAx>
        <c:axId val="194785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787968"/>
        <c:crosses val="autoZero"/>
        <c:auto val="1"/>
        <c:lblOffset val="100"/>
        <c:baseTimeUnit val="days"/>
      </c:dateAx>
      <c:valAx>
        <c:axId val="1947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7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'4-23'!$G$3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'4-23'!$A$5:$A$11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'4-23'!$G$5:$G$11</c:f>
              <c:numCache>
                <c:formatCode>0.000%</c:formatCode>
                <c:ptCount val="7"/>
                <c:pt idx="0">
                  <c:v>0.428899082568806</c:v>
                </c:pt>
                <c:pt idx="1">
                  <c:v>0.428899082568806</c:v>
                </c:pt>
                <c:pt idx="2">
                  <c:v>0.672018348623852</c:v>
                </c:pt>
                <c:pt idx="3">
                  <c:v>0.662844036697248</c:v>
                </c:pt>
                <c:pt idx="4">
                  <c:v>0.821100917431193</c:v>
                </c:pt>
                <c:pt idx="5">
                  <c:v>0.821100917431193</c:v>
                </c:pt>
                <c:pt idx="6">
                  <c:v>0.756880733944953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'4-23'!$N$3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'4-23'!$A$5:$A$11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'4-23'!$N$5:$N$11</c:f>
              <c:numCache>
                <c:formatCode>0.000%</c:formatCode>
                <c:ptCount val="7"/>
                <c:pt idx="0">
                  <c:v>0.251619904973334</c:v>
                </c:pt>
                <c:pt idx="1">
                  <c:v>0.462351575388501</c:v>
                </c:pt>
                <c:pt idx="2">
                  <c:v>0.540982795692668</c:v>
                </c:pt>
                <c:pt idx="3">
                  <c:v>0.591306776687334</c:v>
                </c:pt>
                <c:pt idx="4">
                  <c:v>0.836636184036335</c:v>
                </c:pt>
                <c:pt idx="5">
                  <c:v>0.820909939975501</c:v>
                </c:pt>
                <c:pt idx="6">
                  <c:v>0.531547049256168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'4-23'!$P$3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'4-23'!$A$5:$A$11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'4-23'!$P$5:$P$11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'4-23'!$R$3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'4-23'!$A$5:$A$11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'4-23'!$R$5:$R$11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'4-23'!$T$3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'4-23'!$A$5:$A$11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'4-23'!$T$5:$T$11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'4.24'!$L$3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'4.24'!$L$5:$L$11</c:f>
              <c:numCache>
                <c:formatCode>0.000%</c:formatCode>
                <c:ptCount val="7"/>
                <c:pt idx="0">
                  <c:v>-0.12985632433439</c:v>
                </c:pt>
                <c:pt idx="1">
                  <c:v>-0.0766152313572899</c:v>
                </c:pt>
                <c:pt idx="2">
                  <c:v>0.92327846601751</c:v>
                </c:pt>
                <c:pt idx="3">
                  <c:v>-0.161021842174643</c:v>
                </c:pt>
                <c:pt idx="4">
                  <c:v>0.496051158957368</c:v>
                </c:pt>
                <c:pt idx="5">
                  <c:v>0.241532763261965</c:v>
                </c:pt>
                <c:pt idx="6">
                  <c:v>0.736285358975989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'4.24'!$G$3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'4.24'!$G$5:$G$11</c:f>
              <c:numCache>
                <c:formatCode>0.000%</c:formatCode>
                <c:ptCount val="7"/>
                <c:pt idx="0">
                  <c:v>0.578947368421052</c:v>
                </c:pt>
                <c:pt idx="1">
                  <c:v>0.813397129186602</c:v>
                </c:pt>
                <c:pt idx="2">
                  <c:v>0.894736842105263</c:v>
                </c:pt>
                <c:pt idx="3">
                  <c:v>0.736842105263158</c:v>
                </c:pt>
                <c:pt idx="4">
                  <c:v>0.913875598086124</c:v>
                </c:pt>
                <c:pt idx="5">
                  <c:v>0.645933014354066</c:v>
                </c:pt>
                <c:pt idx="6">
                  <c:v>0.679425837320574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'4.24'!$N$3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'4.24'!$N$5:$N$11</c:f>
              <c:numCache>
                <c:formatCode>0.000%</c:formatCode>
                <c:ptCount val="7"/>
                <c:pt idx="0">
                  <c:v>0.0635072168960922</c:v>
                </c:pt>
                <c:pt idx="1">
                  <c:v>0.254028867584368</c:v>
                </c:pt>
                <c:pt idx="2">
                  <c:v>0.373104899264541</c:v>
                </c:pt>
                <c:pt idx="3">
                  <c:v>0.127014433792184</c:v>
                </c:pt>
                <c:pt idx="4">
                  <c:v>0.631102967904915</c:v>
                </c:pt>
                <c:pt idx="5">
                  <c:v>0.559657348896812</c:v>
                </c:pt>
                <c:pt idx="6">
                  <c:v>0.250059666528363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'4.24'!$P$3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'4.24'!$P$5:$P$11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'4.24'!$R$3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'4.24'!$R$5:$R$11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COD波动曲线!$A$9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COD波动曲线!$B$3:$V$3</c:f>
              <c:numCache>
                <c:formatCode>m"月"d"日"</c:formatCode>
                <c:ptCount val="21"/>
                <c:pt idx="0" c:formatCode="m&quot;月&quot;d&quot;日&quot;">
                  <c:v>42844</c:v>
                </c:pt>
                <c:pt idx="1" c:formatCode="m&quot;月&quot;d&quot;日&quot;">
                  <c:v>42845</c:v>
                </c:pt>
                <c:pt idx="2" c:formatCode="m&quot;月&quot;d&quot;日&quot;">
                  <c:v>42846</c:v>
                </c:pt>
                <c:pt idx="3" c:formatCode="m&quot;月&quot;d&quot;日&quot;">
                  <c:v>42848</c:v>
                </c:pt>
                <c:pt idx="4" c:formatCode="m&quot;月&quot;d&quot;日&quot;">
                  <c:v>42849</c:v>
                </c:pt>
                <c:pt idx="5" c:formatCode="m&quot;月&quot;d&quot;日&quot;">
                  <c:v>42850</c:v>
                </c:pt>
                <c:pt idx="6" c:formatCode="m&quot;月&quot;d&quot;日&quot;">
                  <c:v>42851</c:v>
                </c:pt>
                <c:pt idx="7" c:formatCode="m&quot;月&quot;d&quot;日&quot;">
                  <c:v>42852</c:v>
                </c:pt>
                <c:pt idx="8" c:formatCode="m&quot;月&quot;d&quot;日&quot;">
                  <c:v>42853</c:v>
                </c:pt>
                <c:pt idx="9" c:formatCode="m&quot;月&quot;d&quot;日&quot;">
                  <c:v>42857</c:v>
                </c:pt>
                <c:pt idx="10" c:formatCode="m&quot;月&quot;d&quot;日&quot;">
                  <c:v>42858</c:v>
                </c:pt>
                <c:pt idx="11" c:formatCode="m&quot;月&quot;d&quot;日&quot;">
                  <c:v>42859</c:v>
                </c:pt>
                <c:pt idx="12" c:formatCode="m&quot;月&quot;d&quot;日&quot;">
                  <c:v>42860</c:v>
                </c:pt>
                <c:pt idx="13" c:formatCode="m&quot;月&quot;d&quot;日&quot;">
                  <c:v>42863</c:v>
                </c:pt>
                <c:pt idx="14" c:formatCode="m&quot;月&quot;d&quot;日&quot;">
                  <c:v>42864</c:v>
                </c:pt>
                <c:pt idx="15" c:formatCode="m&quot;月&quot;d&quot;日&quot;">
                  <c:v>42865</c:v>
                </c:pt>
                <c:pt idx="16" c:formatCode="m&quot;月&quot;d&quot;日&quot;">
                  <c:v>42866</c:v>
                </c:pt>
                <c:pt idx="17" c:formatCode="m&quot;月&quot;d&quot;日&quot;">
                  <c:v>42867</c:v>
                </c:pt>
                <c:pt idx="18" c:formatCode="m&quot;月&quot;d&quot;日&quot;">
                  <c:v>42870</c:v>
                </c:pt>
                <c:pt idx="19" c:formatCode="m&quot;月&quot;d&quot;日&quot;">
                  <c:v>42871</c:v>
                </c:pt>
                <c:pt idx="20" c:formatCode="m&quot;月&quot;d&quot;日&quot;">
                  <c:v>42872</c:v>
                </c:pt>
              </c:numCache>
            </c:numRef>
          </c:cat>
          <c:val>
            <c:numRef>
              <c:f>COD波动曲线!$B$9:$V$9</c:f>
              <c:numCache>
                <c:formatCode>0.00_);[Red]\(0.00\)</c:formatCode>
                <c:ptCount val="21"/>
                <c:pt idx="0">
                  <c:v>33.1008833100882</c:v>
                </c:pt>
                <c:pt idx="1">
                  <c:v>30.7692307692308</c:v>
                </c:pt>
                <c:pt idx="2">
                  <c:v>80.4020100502512</c:v>
                </c:pt>
                <c:pt idx="3" c:formatCode="0.00_ ">
                  <c:v>58.7570621468927</c:v>
                </c:pt>
                <c:pt idx="4" c:formatCode="0.00_ ">
                  <c:v>15.1515151515152</c:v>
                </c:pt>
                <c:pt idx="5" c:formatCode="0.00_ ">
                  <c:v>63.9846743295019</c:v>
                </c:pt>
                <c:pt idx="6" c:formatCode="0.00_ ">
                  <c:v>45.4106280193237</c:v>
                </c:pt>
                <c:pt idx="7" c:formatCode="0.00_ ">
                  <c:v>35.9855123262065</c:v>
                </c:pt>
                <c:pt idx="8" c:formatCode="0.00_ ">
                  <c:v>40.8908360715591</c:v>
                </c:pt>
                <c:pt idx="9" c:formatCode="0.00_ ">
                  <c:v>7.6136093266716</c:v>
                </c:pt>
                <c:pt idx="10" c:formatCode="0.00_ ">
                  <c:v>29.4985250737462</c:v>
                </c:pt>
                <c:pt idx="11" c:formatCode="0.00_ ">
                  <c:v>17.2228202368139</c:v>
                </c:pt>
                <c:pt idx="12" c:formatCode="0.00_ ">
                  <c:v>6.77801984991524</c:v>
                </c:pt>
                <c:pt idx="13" c:formatCode="0.00_ ">
                  <c:v>33.5078534031413</c:v>
                </c:pt>
                <c:pt idx="14" c:formatCode="0.00_ ">
                  <c:v>11.6346713205351</c:v>
                </c:pt>
                <c:pt idx="15" c:formatCode="0.00_ ">
                  <c:v>7.6711015222342</c:v>
                </c:pt>
                <c:pt idx="16" c:formatCode="0.00_ ">
                  <c:v>12.4320124320123</c:v>
                </c:pt>
                <c:pt idx="17" c:formatCode="0.00_ ">
                  <c:v>18.6741363211951</c:v>
                </c:pt>
                <c:pt idx="18" c:formatCode="0.00_ ">
                  <c:v>0.457247370827628</c:v>
                </c:pt>
                <c:pt idx="19" c:formatCode="0.00_ ">
                  <c:v>19.7225088865954</c:v>
                </c:pt>
                <c:pt idx="20" c:formatCode="0.00_ ">
                  <c:v>14.2038946162657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819968"/>
        <c:axId val="194831104"/>
      </c:lineChart>
      <c:dateAx>
        <c:axId val="1948199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31104"/>
        <c:crosses val="autoZero"/>
        <c:auto val="1"/>
        <c:lblOffset val="100"/>
        <c:baseTimeUnit val="days"/>
      </c:dateAx>
      <c:valAx>
        <c:axId val="1948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'4.24'!$T$3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'4.24'!$A$5:$A$11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'4.24'!$T$5:$T$11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'4.25'!$L$3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'4.25'!$L$5:$L$11</c:f>
              <c:numCache>
                <c:formatCode>0.000%</c:formatCode>
                <c:ptCount val="7"/>
                <c:pt idx="0">
                  <c:v>-0.103140119520109</c:v>
                </c:pt>
                <c:pt idx="1">
                  <c:v>-0.065251912349457</c:v>
                </c:pt>
                <c:pt idx="2">
                  <c:v>0.919841474087507</c:v>
                </c:pt>
                <c:pt idx="3">
                  <c:v>-0.0926156175282613</c:v>
                </c:pt>
                <c:pt idx="4">
                  <c:v>0.418875179275546</c:v>
                </c:pt>
                <c:pt idx="5">
                  <c:v>0.246273346609241</c:v>
                </c:pt>
                <c:pt idx="6">
                  <c:v>0.648309322697831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'4.25'!$G$3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'4.25'!$G$5:$G$11</c:f>
              <c:numCache>
                <c:formatCode>0.000%</c:formatCode>
                <c:ptCount val="7"/>
                <c:pt idx="0">
                  <c:v>0.507196710075392</c:v>
                </c:pt>
                <c:pt idx="1">
                  <c:v>0.630568882796435</c:v>
                </c:pt>
                <c:pt idx="2">
                  <c:v>0.747087045921864</c:v>
                </c:pt>
                <c:pt idx="3">
                  <c:v>0.613433858807403</c:v>
                </c:pt>
                <c:pt idx="4">
                  <c:v>0.771076079506511</c:v>
                </c:pt>
                <c:pt idx="5">
                  <c:v>0.723098012337218</c:v>
                </c:pt>
                <c:pt idx="6">
                  <c:v>0.675119945167923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'4.25'!$N$3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'4.25'!$N$5:$N$11</c:f>
              <c:numCache>
                <c:formatCode>0.000%</c:formatCode>
                <c:ptCount val="7"/>
                <c:pt idx="0">
                  <c:v>0.0778880465985841</c:v>
                </c:pt>
                <c:pt idx="1">
                  <c:v>0.090186159219413</c:v>
                </c:pt>
                <c:pt idx="2">
                  <c:v>0.1270804970819</c:v>
                </c:pt>
                <c:pt idx="3">
                  <c:v>0.090186159219413</c:v>
                </c:pt>
                <c:pt idx="4">
                  <c:v>0.159875464070778</c:v>
                </c:pt>
                <c:pt idx="5">
                  <c:v>0.159875464070778</c:v>
                </c:pt>
                <c:pt idx="6">
                  <c:v>0.090186159219413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'4.25'!$P$3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'4.25'!$P$5:$P$11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'4.25'!$R$3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'4.25'!$R$5:$R$11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'4.25'!$T$3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'4.25'!$A$5:$A$11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'4.25'!$T$5:$T$11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'4.26'!$L$3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'4.26'!$L$5:$L$11</c:f>
              <c:numCache>
                <c:formatCode>0.000%</c:formatCode>
                <c:ptCount val="7"/>
                <c:pt idx="0">
                  <c:v>-0.212576163899168</c:v>
                </c:pt>
                <c:pt idx="1">
                  <c:v>-0.184544142286091</c:v>
                </c:pt>
                <c:pt idx="2">
                  <c:v>0.759200585354172</c:v>
                </c:pt>
                <c:pt idx="3">
                  <c:v>-0.163520126076283</c:v>
                </c:pt>
                <c:pt idx="4">
                  <c:v>0.112128086452308</c:v>
                </c:pt>
                <c:pt idx="5">
                  <c:v>0.0957760738446799</c:v>
                </c:pt>
                <c:pt idx="6">
                  <c:v>0.696128536724748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'4.26'!$G$3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'4.26'!$G$5:$G$11</c:f>
              <c:numCache>
                <c:formatCode>0.000%</c:formatCode>
                <c:ptCount val="7"/>
                <c:pt idx="0">
                  <c:v>0.227272727272726</c:v>
                </c:pt>
                <c:pt idx="1">
                  <c:v>0.645454545454545</c:v>
                </c:pt>
                <c:pt idx="2">
                  <c:v>0.781818181818181</c:v>
                </c:pt>
                <c:pt idx="3">
                  <c:v>0.80909090909091</c:v>
                </c:pt>
                <c:pt idx="4">
                  <c:v>0.572727272727273</c:v>
                </c:pt>
                <c:pt idx="5">
                  <c:v>0.881818181818182</c:v>
                </c:pt>
                <c:pt idx="6">
                  <c:v>0.29090909090909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'4.26'!$N$3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'4.26'!$A$5:$A$11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'4.26'!$N$5:$N$11</c:f>
              <c:numCache>
                <c:formatCode>0.000%</c:formatCode>
                <c:ptCount val="7"/>
                <c:pt idx="0">
                  <c:v>-0.158414141921653</c:v>
                </c:pt>
                <c:pt idx="1">
                  <c:v>-0.0226305917030933</c:v>
                </c:pt>
                <c:pt idx="2">
                  <c:v>0.208201443668459</c:v>
                </c:pt>
                <c:pt idx="3">
                  <c:v>-0.00905223668123711</c:v>
                </c:pt>
                <c:pt idx="4">
                  <c:v>0.190096970305984</c:v>
                </c:pt>
                <c:pt idx="5">
                  <c:v>0.398298413974443</c:v>
                </c:pt>
                <c:pt idx="6">
                  <c:v>0.0316828283843308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84.xml"/><Relationship Id="rId5" Type="http://schemas.openxmlformats.org/officeDocument/2006/relationships/chart" Target="../charts/chart83.xml"/><Relationship Id="rId4" Type="http://schemas.openxmlformats.org/officeDocument/2006/relationships/chart" Target="../charts/chart82.xml"/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1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1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1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16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08.xml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1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14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0.xml"/><Relationship Id="rId5" Type="http://schemas.openxmlformats.org/officeDocument/2006/relationships/chart" Target="../charts/chart119.xml"/><Relationship Id="rId4" Type="http://schemas.openxmlformats.org/officeDocument/2006/relationships/chart" Target="../charts/chart118.xml"/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6.xml"/><Relationship Id="rId5" Type="http://schemas.openxmlformats.org/officeDocument/2006/relationships/chart" Target="../charts/chart125.xml"/><Relationship Id="rId4" Type="http://schemas.openxmlformats.org/officeDocument/2006/relationships/chart" Target="../charts/chart124.xml"/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2.xml"/><Relationship Id="rId8" Type="http://schemas.openxmlformats.org/officeDocument/2006/relationships/chart" Target="../charts/chart11.xml"/><Relationship Id="rId7" Type="http://schemas.openxmlformats.org/officeDocument/2006/relationships/chart" Target="../charts/chart10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0" Type="http://schemas.openxmlformats.org/officeDocument/2006/relationships/chart" Target="../charts/chart13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38.xml"/><Relationship Id="rId5" Type="http://schemas.openxmlformats.org/officeDocument/2006/relationships/chart" Target="../charts/chart137.xml"/><Relationship Id="rId4" Type="http://schemas.openxmlformats.org/officeDocument/2006/relationships/chart" Target="../charts/chart136.xml"/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44.xml"/><Relationship Id="rId5" Type="http://schemas.openxmlformats.org/officeDocument/2006/relationships/chart" Target="../charts/chart143.xml"/><Relationship Id="rId4" Type="http://schemas.openxmlformats.org/officeDocument/2006/relationships/chart" Target="../charts/chart142.xml"/><Relationship Id="rId3" Type="http://schemas.openxmlformats.org/officeDocument/2006/relationships/chart" Target="../charts/chart141.xml"/><Relationship Id="rId2" Type="http://schemas.openxmlformats.org/officeDocument/2006/relationships/chart" Target="../charts/chart140.xml"/><Relationship Id="rId1" Type="http://schemas.openxmlformats.org/officeDocument/2006/relationships/chart" Target="../charts/chart139.xml"/></Relationships>
</file>

<file path=xl/drawings/_rels/drawing2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50.xml"/><Relationship Id="rId5" Type="http://schemas.openxmlformats.org/officeDocument/2006/relationships/chart" Target="../charts/chart149.xml"/><Relationship Id="rId4" Type="http://schemas.openxmlformats.org/officeDocument/2006/relationships/chart" Target="../charts/chart148.xml"/><Relationship Id="rId3" Type="http://schemas.openxmlformats.org/officeDocument/2006/relationships/chart" Target="../charts/chart147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/Relationships>
</file>

<file path=xl/drawings/_rels/drawing2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56.xml"/><Relationship Id="rId5" Type="http://schemas.openxmlformats.org/officeDocument/2006/relationships/chart" Target="../charts/chart155.xml"/><Relationship Id="rId4" Type="http://schemas.openxmlformats.org/officeDocument/2006/relationships/chart" Target="../charts/chart154.xml"/><Relationship Id="rId3" Type="http://schemas.openxmlformats.org/officeDocument/2006/relationships/chart" Target="../charts/chart153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2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2.xml"/><Relationship Id="rId5" Type="http://schemas.openxmlformats.org/officeDocument/2006/relationships/chart" Target="../charts/chart161.xml"/><Relationship Id="rId4" Type="http://schemas.openxmlformats.org/officeDocument/2006/relationships/chart" Target="../charts/chart160.xml"/><Relationship Id="rId3" Type="http://schemas.openxmlformats.org/officeDocument/2006/relationships/chart" Target="../charts/chart159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/Relationships>
</file>

<file path=xl/drawings/_rels/drawing26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8.xml"/><Relationship Id="rId5" Type="http://schemas.openxmlformats.org/officeDocument/2006/relationships/chart" Target="../charts/chart167.xml"/><Relationship Id="rId4" Type="http://schemas.openxmlformats.org/officeDocument/2006/relationships/chart" Target="../charts/chart166.xml"/><Relationship Id="rId3" Type="http://schemas.openxmlformats.org/officeDocument/2006/relationships/chart" Target="../charts/chart165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/Relationships>
</file>

<file path=xl/drawings/_rels/drawing2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74.xml"/><Relationship Id="rId5" Type="http://schemas.openxmlformats.org/officeDocument/2006/relationships/chart" Target="../charts/chart173.xml"/><Relationship Id="rId4" Type="http://schemas.openxmlformats.org/officeDocument/2006/relationships/chart" Target="../charts/chart172.xml"/><Relationship Id="rId3" Type="http://schemas.openxmlformats.org/officeDocument/2006/relationships/chart" Target="../charts/chart171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/Relationships>
</file>

<file path=xl/drawings/_rels/drawing28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80.xml"/><Relationship Id="rId5" Type="http://schemas.openxmlformats.org/officeDocument/2006/relationships/chart" Target="../charts/chart179.xml"/><Relationship Id="rId4" Type="http://schemas.openxmlformats.org/officeDocument/2006/relationships/chart" Target="../charts/chart178.xml"/><Relationship Id="rId3" Type="http://schemas.openxmlformats.org/officeDocument/2006/relationships/chart" Target="../charts/chart177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/Relationships>
</file>

<file path=xl/drawings/_rels/drawing29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86.xml"/><Relationship Id="rId5" Type="http://schemas.openxmlformats.org/officeDocument/2006/relationships/chart" Target="../charts/chart185.xml"/><Relationship Id="rId4" Type="http://schemas.openxmlformats.org/officeDocument/2006/relationships/chart" Target="../charts/chart184.xml"/><Relationship Id="rId3" Type="http://schemas.openxmlformats.org/officeDocument/2006/relationships/chart" Target="../charts/chart183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2.xml"/><Relationship Id="rId8" Type="http://schemas.openxmlformats.org/officeDocument/2006/relationships/chart" Target="../charts/chart21.xml"/><Relationship Id="rId7" Type="http://schemas.openxmlformats.org/officeDocument/2006/relationships/chart" Target="../charts/chart20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0" Type="http://schemas.openxmlformats.org/officeDocument/2006/relationships/chart" Target="../charts/chart23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7" Type="http://schemas.openxmlformats.org/officeDocument/2006/relationships/chart" Target="../charts/chart35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7" Type="http://schemas.openxmlformats.org/officeDocument/2006/relationships/chart" Target="../charts/chart43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7" Type="http://schemas.openxmlformats.org/officeDocument/2006/relationships/chart" Target="../charts/chart51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7" Type="http://schemas.openxmlformats.org/officeDocument/2006/relationships/chart" Target="../charts/chart59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106680</xdr:colOff>
      <xdr:row>8</xdr:row>
      <xdr:rowOff>128905</xdr:rowOff>
    </xdr:from>
    <xdr:to>
      <xdr:col>4</xdr:col>
      <xdr:colOff>762635</xdr:colOff>
      <xdr:row>20</xdr:row>
      <xdr:rowOff>144780</xdr:rowOff>
    </xdr:to>
    <xdr:graphicFrame>
      <xdr:nvGraphicFramePr>
        <xdr:cNvPr id="3" name="图表 2"/>
        <xdr:cNvGraphicFramePr/>
      </xdr:nvGraphicFramePr>
      <xdr:xfrm>
        <a:off x="106680" y="1591945"/>
        <a:ext cx="3917315" cy="2210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855980</xdr:colOff>
      <xdr:row>8</xdr:row>
      <xdr:rowOff>159385</xdr:rowOff>
    </xdr:from>
    <xdr:to>
      <xdr:col>10</xdr:col>
      <xdr:colOff>162560</xdr:colOff>
      <xdr:row>21</xdr:row>
      <xdr:rowOff>91440</xdr:rowOff>
    </xdr:to>
    <xdr:graphicFrame>
      <xdr:nvGraphicFramePr>
        <xdr:cNvPr id="4" name="图表 3"/>
        <xdr:cNvGraphicFramePr/>
      </xdr:nvGraphicFramePr>
      <xdr:xfrm>
        <a:off x="4117340" y="1622425"/>
        <a:ext cx="3787140" cy="230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185420</xdr:colOff>
      <xdr:row>9</xdr:row>
      <xdr:rowOff>75565</xdr:rowOff>
    </xdr:from>
    <xdr:to>
      <xdr:col>15</xdr:col>
      <xdr:colOff>528320</xdr:colOff>
      <xdr:row>21</xdr:row>
      <xdr:rowOff>45720</xdr:rowOff>
    </xdr:to>
    <xdr:graphicFrame>
      <xdr:nvGraphicFramePr>
        <xdr:cNvPr id="5" name="图表 4"/>
        <xdr:cNvGraphicFramePr/>
      </xdr:nvGraphicFramePr>
      <xdr:xfrm>
        <a:off x="7927340" y="1721485"/>
        <a:ext cx="3390900" cy="2164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11</xdr:row>
      <xdr:rowOff>61595</xdr:rowOff>
    </xdr:from>
    <xdr:to>
      <xdr:col>11</xdr:col>
      <xdr:colOff>343535</xdr:colOff>
      <xdr:row>27</xdr:row>
      <xdr:rowOff>61595</xdr:rowOff>
    </xdr:to>
    <xdr:graphicFrame>
      <xdr:nvGraphicFramePr>
        <xdr:cNvPr id="3" name="图表 2"/>
        <xdr:cNvGraphicFramePr/>
      </xdr:nvGraphicFramePr>
      <xdr:xfrm>
        <a:off x="635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12</xdr:row>
      <xdr:rowOff>106045</xdr:rowOff>
    </xdr:from>
    <xdr:to>
      <xdr:col>6</xdr:col>
      <xdr:colOff>572135</xdr:colOff>
      <xdr:row>28</xdr:row>
      <xdr:rowOff>106045</xdr:rowOff>
    </xdr:to>
    <xdr:graphicFrame>
      <xdr:nvGraphicFramePr>
        <xdr:cNvPr id="2" name="图表 1"/>
        <xdr:cNvGraphicFramePr/>
      </xdr:nvGraphicFramePr>
      <xdr:xfrm>
        <a:off x="635" y="2803525"/>
        <a:ext cx="42748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617220</xdr:colOff>
      <xdr:row>16</xdr:row>
      <xdr:rowOff>41275</xdr:rowOff>
    </xdr:from>
    <xdr:to>
      <xdr:col>13</xdr:col>
      <xdr:colOff>571500</xdr:colOff>
      <xdr:row>32</xdr:row>
      <xdr:rowOff>41275</xdr:rowOff>
    </xdr:to>
    <xdr:graphicFrame>
      <xdr:nvGraphicFramePr>
        <xdr:cNvPr id="3" name="图表 2"/>
        <xdr:cNvGraphicFramePr/>
      </xdr:nvGraphicFramePr>
      <xdr:xfrm>
        <a:off x="4320540" y="3470275"/>
        <a:ext cx="42748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22225</xdr:rowOff>
    </xdr:from>
    <xdr:to>
      <xdr:col>6</xdr:col>
      <xdr:colOff>617220</xdr:colOff>
      <xdr:row>51</xdr:row>
      <xdr:rowOff>22225</xdr:rowOff>
    </xdr:to>
    <xdr:graphicFrame>
      <xdr:nvGraphicFramePr>
        <xdr:cNvPr id="4" name="图表 3"/>
        <xdr:cNvGraphicFramePr/>
      </xdr:nvGraphicFramePr>
      <xdr:xfrm>
        <a:off x="0" y="6925945"/>
        <a:ext cx="43205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</xdr:colOff>
      <xdr:row>34</xdr:row>
      <xdr:rowOff>172720</xdr:rowOff>
    </xdr:from>
    <xdr:to>
      <xdr:col>15</xdr:col>
      <xdr:colOff>17145</xdr:colOff>
      <xdr:row>50</xdr:row>
      <xdr:rowOff>172720</xdr:rowOff>
    </xdr:to>
    <xdr:graphicFrame>
      <xdr:nvGraphicFramePr>
        <xdr:cNvPr id="5" name="图表 4"/>
        <xdr:cNvGraphicFramePr/>
      </xdr:nvGraphicFramePr>
      <xdr:xfrm>
        <a:off x="4954905" y="6893560"/>
        <a:ext cx="43205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78105</xdr:colOff>
      <xdr:row>34</xdr:row>
      <xdr:rowOff>161290</xdr:rowOff>
    </xdr:from>
    <xdr:to>
      <xdr:col>21</xdr:col>
      <xdr:colOff>609600</xdr:colOff>
      <xdr:row>50</xdr:row>
      <xdr:rowOff>161290</xdr:rowOff>
    </xdr:to>
    <xdr:graphicFrame>
      <xdr:nvGraphicFramePr>
        <xdr:cNvPr id="6" name="图表 5"/>
        <xdr:cNvGraphicFramePr/>
      </xdr:nvGraphicFramePr>
      <xdr:xfrm>
        <a:off x="9336405" y="6882130"/>
        <a:ext cx="423481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51</xdr:row>
      <xdr:rowOff>79375</xdr:rowOff>
    </xdr:from>
    <xdr:to>
      <xdr:col>6</xdr:col>
      <xdr:colOff>617220</xdr:colOff>
      <xdr:row>67</xdr:row>
      <xdr:rowOff>79375</xdr:rowOff>
    </xdr:to>
    <xdr:graphicFrame>
      <xdr:nvGraphicFramePr>
        <xdr:cNvPr id="7" name="图表 6"/>
        <xdr:cNvGraphicFramePr/>
      </xdr:nvGraphicFramePr>
      <xdr:xfrm>
        <a:off x="0" y="9909175"/>
        <a:ext cx="43205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617220</xdr:colOff>
      <xdr:row>52</xdr:row>
      <xdr:rowOff>22225</xdr:rowOff>
    </xdr:from>
    <xdr:to>
      <xdr:col>14</xdr:col>
      <xdr:colOff>617220</xdr:colOff>
      <xdr:row>68</xdr:row>
      <xdr:rowOff>22225</xdr:rowOff>
    </xdr:to>
    <xdr:graphicFrame>
      <xdr:nvGraphicFramePr>
        <xdr:cNvPr id="8" name="图表 7"/>
        <xdr:cNvGraphicFramePr/>
      </xdr:nvGraphicFramePr>
      <xdr:xfrm>
        <a:off x="4937760" y="10034905"/>
        <a:ext cx="43205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67945</xdr:colOff>
      <xdr:row>52</xdr:row>
      <xdr:rowOff>33655</xdr:rowOff>
    </xdr:from>
    <xdr:to>
      <xdr:col>21</xdr:col>
      <xdr:colOff>608966</xdr:colOff>
      <xdr:row>68</xdr:row>
      <xdr:rowOff>33655</xdr:rowOff>
    </xdr:to>
    <xdr:graphicFrame>
      <xdr:nvGraphicFramePr>
        <xdr:cNvPr id="9" name="图表 8"/>
        <xdr:cNvGraphicFramePr/>
      </xdr:nvGraphicFramePr>
      <xdr:xfrm>
        <a:off x="9326245" y="10046335"/>
        <a:ext cx="42443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304799</xdr:colOff>
      <xdr:row>68</xdr:row>
      <xdr:rowOff>114301</xdr:rowOff>
    </xdr:from>
    <xdr:to>
      <xdr:col>10</xdr:col>
      <xdr:colOff>485775</xdr:colOff>
      <xdr:row>90</xdr:row>
      <xdr:rowOff>100013</xdr:rowOff>
    </xdr:to>
    <xdr:graphicFrame>
      <xdr:nvGraphicFramePr>
        <xdr:cNvPr id="10" name="图表 9"/>
        <xdr:cNvGraphicFramePr/>
      </xdr:nvGraphicFramePr>
      <xdr:xfrm>
        <a:off x="304165" y="13053060"/>
        <a:ext cx="6353810" cy="4008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438150</xdr:colOff>
      <xdr:row>13</xdr:row>
      <xdr:rowOff>52387</xdr:rowOff>
    </xdr:from>
    <xdr:to>
      <xdr:col>20</xdr:col>
      <xdr:colOff>209550</xdr:colOff>
      <xdr:row>29</xdr:row>
      <xdr:rowOff>52387</xdr:rowOff>
    </xdr:to>
    <xdr:graphicFrame>
      <xdr:nvGraphicFramePr>
        <xdr:cNvPr id="11" name="图表 10"/>
        <xdr:cNvGraphicFramePr/>
      </xdr:nvGraphicFramePr>
      <xdr:xfrm>
        <a:off x="8462010" y="2932430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81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81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52565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62090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11620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38099</xdr:colOff>
      <xdr:row>12</xdr:row>
      <xdr:rowOff>165100</xdr:rowOff>
    </xdr:from>
    <xdr:to>
      <xdr:col>6</xdr:col>
      <xdr:colOff>617220</xdr:colOff>
      <xdr:row>27</xdr:row>
      <xdr:rowOff>107950</xdr:rowOff>
    </xdr:to>
    <xdr:graphicFrame>
      <xdr:nvGraphicFramePr>
        <xdr:cNvPr id="2" name="图表 1"/>
        <xdr:cNvGraphicFramePr/>
      </xdr:nvGraphicFramePr>
      <xdr:xfrm>
        <a:off x="37465" y="2771140"/>
        <a:ext cx="4387215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32</xdr:row>
      <xdr:rowOff>90805</xdr:rowOff>
    </xdr:from>
    <xdr:to>
      <xdr:col>6</xdr:col>
      <xdr:colOff>617220</xdr:colOff>
      <xdr:row>48</xdr:row>
      <xdr:rowOff>90805</xdr:rowOff>
    </xdr:to>
    <xdr:graphicFrame>
      <xdr:nvGraphicFramePr>
        <xdr:cNvPr id="3" name="图表 2"/>
        <xdr:cNvGraphicFramePr/>
      </xdr:nvGraphicFramePr>
      <xdr:xfrm>
        <a:off x="635" y="6354445"/>
        <a:ext cx="442404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617220</xdr:colOff>
      <xdr:row>32</xdr:row>
      <xdr:rowOff>107950</xdr:rowOff>
    </xdr:from>
    <xdr:to>
      <xdr:col>14</xdr:col>
      <xdr:colOff>617220</xdr:colOff>
      <xdr:row>48</xdr:row>
      <xdr:rowOff>107950</xdr:rowOff>
    </xdr:to>
    <xdr:graphicFrame>
      <xdr:nvGraphicFramePr>
        <xdr:cNvPr id="4" name="图表 3"/>
        <xdr:cNvGraphicFramePr/>
      </xdr:nvGraphicFramePr>
      <xdr:xfrm>
        <a:off x="5041900" y="6371590"/>
        <a:ext cx="43205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39370</xdr:colOff>
      <xdr:row>32</xdr:row>
      <xdr:rowOff>109855</xdr:rowOff>
    </xdr:from>
    <xdr:to>
      <xdr:col>21</xdr:col>
      <xdr:colOff>448945</xdr:colOff>
      <xdr:row>48</xdr:row>
      <xdr:rowOff>109855</xdr:rowOff>
    </xdr:to>
    <xdr:graphicFrame>
      <xdr:nvGraphicFramePr>
        <xdr:cNvPr id="5" name="图表 4"/>
        <xdr:cNvGraphicFramePr/>
      </xdr:nvGraphicFramePr>
      <xdr:xfrm>
        <a:off x="9401810" y="6373495"/>
        <a:ext cx="411289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53</xdr:row>
      <xdr:rowOff>60325</xdr:rowOff>
    </xdr:from>
    <xdr:to>
      <xdr:col>6</xdr:col>
      <xdr:colOff>617220</xdr:colOff>
      <xdr:row>69</xdr:row>
      <xdr:rowOff>60325</xdr:rowOff>
    </xdr:to>
    <xdr:graphicFrame>
      <xdr:nvGraphicFramePr>
        <xdr:cNvPr id="6" name="图表 5"/>
        <xdr:cNvGraphicFramePr/>
      </xdr:nvGraphicFramePr>
      <xdr:xfrm>
        <a:off x="66675" y="10164445"/>
        <a:ext cx="435800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53</xdr:row>
      <xdr:rowOff>3175</xdr:rowOff>
    </xdr:from>
    <xdr:to>
      <xdr:col>14</xdr:col>
      <xdr:colOff>617220</xdr:colOff>
      <xdr:row>69</xdr:row>
      <xdr:rowOff>3175</xdr:rowOff>
    </xdr:to>
    <xdr:graphicFrame>
      <xdr:nvGraphicFramePr>
        <xdr:cNvPr id="7" name="图表 6"/>
        <xdr:cNvGraphicFramePr/>
      </xdr:nvGraphicFramePr>
      <xdr:xfrm>
        <a:off x="5051425" y="10107295"/>
        <a:ext cx="431101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66674</xdr:colOff>
      <xdr:row>53</xdr:row>
      <xdr:rowOff>3175</xdr:rowOff>
    </xdr:from>
    <xdr:to>
      <xdr:col>21</xdr:col>
      <xdr:colOff>504825</xdr:colOff>
      <xdr:row>69</xdr:row>
      <xdr:rowOff>3175</xdr:rowOff>
    </xdr:to>
    <xdr:graphicFrame>
      <xdr:nvGraphicFramePr>
        <xdr:cNvPr id="8" name="图表 7"/>
        <xdr:cNvGraphicFramePr/>
      </xdr:nvGraphicFramePr>
      <xdr:xfrm>
        <a:off x="9428480" y="10107295"/>
        <a:ext cx="414210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11</xdr:row>
      <xdr:rowOff>28575</xdr:rowOff>
    </xdr:from>
    <xdr:to>
      <xdr:col>19</xdr:col>
      <xdr:colOff>457200</xdr:colOff>
      <xdr:row>28</xdr:row>
      <xdr:rowOff>9525</xdr:rowOff>
    </xdr:to>
    <xdr:graphicFrame>
      <xdr:nvGraphicFramePr>
        <xdr:cNvPr id="9" name="图表 8"/>
        <xdr:cNvGraphicFramePr/>
      </xdr:nvGraphicFramePr>
      <xdr:xfrm>
        <a:off x="5060950" y="2451735"/>
        <a:ext cx="7227570" cy="308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590549</xdr:colOff>
      <xdr:row>79</xdr:row>
      <xdr:rowOff>80962</xdr:rowOff>
    </xdr:from>
    <xdr:to>
      <xdr:col>10</xdr:col>
      <xdr:colOff>47624</xdr:colOff>
      <xdr:row>95</xdr:row>
      <xdr:rowOff>38100</xdr:rowOff>
    </xdr:to>
    <xdr:graphicFrame>
      <xdr:nvGraphicFramePr>
        <xdr:cNvPr id="10" name="图表 9"/>
        <xdr:cNvGraphicFramePr/>
      </xdr:nvGraphicFramePr>
      <xdr:xfrm>
        <a:off x="1824355" y="14996795"/>
        <a:ext cx="4498975" cy="2883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95250</xdr:colOff>
      <xdr:row>112</xdr:row>
      <xdr:rowOff>47625</xdr:rowOff>
    </xdr:from>
    <xdr:to>
      <xdr:col>14</xdr:col>
      <xdr:colOff>552450</xdr:colOff>
      <xdr:row>129</xdr:row>
      <xdr:rowOff>147637</xdr:rowOff>
    </xdr:to>
    <xdr:graphicFrame>
      <xdr:nvGraphicFramePr>
        <xdr:cNvPr id="11" name="图表 10"/>
        <xdr:cNvGraphicFramePr/>
      </xdr:nvGraphicFramePr>
      <xdr:xfrm>
        <a:off x="5137150" y="21094065"/>
        <a:ext cx="4160520" cy="3208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590549</xdr:colOff>
      <xdr:row>6</xdr:row>
      <xdr:rowOff>80962</xdr:rowOff>
    </xdr:from>
    <xdr:to>
      <xdr:col>9</xdr:col>
      <xdr:colOff>438150</xdr:colOff>
      <xdr:row>21</xdr:row>
      <xdr:rowOff>19050</xdr:rowOff>
    </xdr:to>
    <xdr:graphicFrame>
      <xdr:nvGraphicFramePr>
        <xdr:cNvPr id="2" name="图表 1"/>
        <xdr:cNvGraphicFramePr/>
      </xdr:nvGraphicFramePr>
      <xdr:xfrm>
        <a:off x="2193290" y="1235075"/>
        <a:ext cx="4168775" cy="2681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33</xdr:row>
      <xdr:rowOff>133350</xdr:rowOff>
    </xdr:from>
    <xdr:to>
      <xdr:col>10</xdr:col>
      <xdr:colOff>371475</xdr:colOff>
      <xdr:row>51</xdr:row>
      <xdr:rowOff>61912</xdr:rowOff>
    </xdr:to>
    <xdr:graphicFrame>
      <xdr:nvGraphicFramePr>
        <xdr:cNvPr id="3" name="图表 2"/>
        <xdr:cNvGraphicFramePr/>
      </xdr:nvGraphicFramePr>
      <xdr:xfrm>
        <a:off x="2820670" y="6311265"/>
        <a:ext cx="4091940" cy="3229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57</xdr:row>
      <xdr:rowOff>138112</xdr:rowOff>
    </xdr:from>
    <xdr:to>
      <xdr:col>10</xdr:col>
      <xdr:colOff>352425</xdr:colOff>
      <xdr:row>73</xdr:row>
      <xdr:rowOff>138112</xdr:rowOff>
    </xdr:to>
    <xdr:graphicFrame>
      <xdr:nvGraphicFramePr>
        <xdr:cNvPr id="4" name="图表 3"/>
        <xdr:cNvGraphicFramePr/>
      </xdr:nvGraphicFramePr>
      <xdr:xfrm>
        <a:off x="2801620" y="10781030"/>
        <a:ext cx="4091940" cy="2935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84</xdr:row>
      <xdr:rowOff>147637</xdr:rowOff>
    </xdr:from>
    <xdr:to>
      <xdr:col>9</xdr:col>
      <xdr:colOff>617220</xdr:colOff>
      <xdr:row>99</xdr:row>
      <xdr:rowOff>161925</xdr:rowOff>
    </xdr:to>
    <xdr:graphicFrame>
      <xdr:nvGraphicFramePr>
        <xdr:cNvPr id="5" name="图表 4"/>
        <xdr:cNvGraphicFramePr/>
      </xdr:nvGraphicFramePr>
      <xdr:xfrm>
        <a:off x="2420620" y="15823565"/>
        <a:ext cx="4120515" cy="2767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617220</xdr:colOff>
      <xdr:row>107</xdr:row>
      <xdr:rowOff>109537</xdr:rowOff>
    </xdr:from>
    <xdr:to>
      <xdr:col>9</xdr:col>
      <xdr:colOff>409575</xdr:colOff>
      <xdr:row>122</xdr:row>
      <xdr:rowOff>47625</xdr:rowOff>
    </xdr:to>
    <xdr:graphicFrame>
      <xdr:nvGraphicFramePr>
        <xdr:cNvPr id="6" name="图表 5"/>
        <xdr:cNvGraphicFramePr/>
      </xdr:nvGraphicFramePr>
      <xdr:xfrm>
        <a:off x="2220595" y="20067905"/>
        <a:ext cx="4112895" cy="2691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28574</xdr:colOff>
      <xdr:row>19</xdr:row>
      <xdr:rowOff>153670</xdr:rowOff>
    </xdr:from>
    <xdr:to>
      <xdr:col>7</xdr:col>
      <xdr:colOff>76199</xdr:colOff>
      <xdr:row>35</xdr:row>
      <xdr:rowOff>153670</xdr:rowOff>
    </xdr:to>
    <xdr:graphicFrame>
      <xdr:nvGraphicFramePr>
        <xdr:cNvPr id="2" name="图表 1"/>
        <xdr:cNvGraphicFramePr/>
      </xdr:nvGraphicFramePr>
      <xdr:xfrm>
        <a:off x="27940" y="4131310"/>
        <a:ext cx="436816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20</xdr:row>
      <xdr:rowOff>12700</xdr:rowOff>
    </xdr:from>
    <xdr:to>
      <xdr:col>14</xdr:col>
      <xdr:colOff>142875</xdr:colOff>
      <xdr:row>36</xdr:row>
      <xdr:rowOff>12700</xdr:rowOff>
    </xdr:to>
    <xdr:graphicFrame>
      <xdr:nvGraphicFramePr>
        <xdr:cNvPr id="3" name="图表 2"/>
        <xdr:cNvGraphicFramePr/>
      </xdr:nvGraphicFramePr>
      <xdr:xfrm>
        <a:off x="4425315" y="4173220"/>
        <a:ext cx="43586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31750</xdr:rowOff>
    </xdr:from>
    <xdr:to>
      <xdr:col>7</xdr:col>
      <xdr:colOff>209550</xdr:colOff>
      <xdr:row>63</xdr:row>
      <xdr:rowOff>31750</xdr:rowOff>
    </xdr:to>
    <xdr:graphicFrame>
      <xdr:nvGraphicFramePr>
        <xdr:cNvPr id="4" name="图表 3"/>
        <xdr:cNvGraphicFramePr/>
      </xdr:nvGraphicFramePr>
      <xdr:xfrm>
        <a:off x="0" y="9130030"/>
        <a:ext cx="453009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</xdr:colOff>
      <xdr:row>47</xdr:row>
      <xdr:rowOff>3175</xdr:rowOff>
    </xdr:from>
    <xdr:to>
      <xdr:col>15</xdr:col>
      <xdr:colOff>390525</xdr:colOff>
      <xdr:row>63</xdr:row>
      <xdr:rowOff>3175</xdr:rowOff>
    </xdr:to>
    <xdr:graphicFrame>
      <xdr:nvGraphicFramePr>
        <xdr:cNvPr id="5" name="图表 4"/>
        <xdr:cNvGraphicFramePr/>
      </xdr:nvGraphicFramePr>
      <xdr:xfrm>
        <a:off x="4965700" y="9101455"/>
        <a:ext cx="468312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</xdr:colOff>
      <xdr:row>20</xdr:row>
      <xdr:rowOff>98425</xdr:rowOff>
    </xdr:from>
    <xdr:to>
      <xdr:col>21</xdr:col>
      <xdr:colOff>552451</xdr:colOff>
      <xdr:row>36</xdr:row>
      <xdr:rowOff>98425</xdr:rowOff>
    </xdr:to>
    <xdr:graphicFrame>
      <xdr:nvGraphicFramePr>
        <xdr:cNvPr id="6" name="图表 5"/>
        <xdr:cNvGraphicFramePr/>
      </xdr:nvGraphicFramePr>
      <xdr:xfrm>
        <a:off x="9258300" y="4258945"/>
        <a:ext cx="425577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64</xdr:row>
      <xdr:rowOff>12700</xdr:rowOff>
    </xdr:from>
    <xdr:to>
      <xdr:col>7</xdr:col>
      <xdr:colOff>190500</xdr:colOff>
      <xdr:row>80</xdr:row>
      <xdr:rowOff>12700</xdr:rowOff>
    </xdr:to>
    <xdr:graphicFrame>
      <xdr:nvGraphicFramePr>
        <xdr:cNvPr id="7" name="图表 6"/>
        <xdr:cNvGraphicFramePr/>
      </xdr:nvGraphicFramePr>
      <xdr:xfrm>
        <a:off x="57150" y="12219940"/>
        <a:ext cx="445389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19049</xdr:colOff>
      <xdr:row>64</xdr:row>
      <xdr:rowOff>117475</xdr:rowOff>
    </xdr:from>
    <xdr:to>
      <xdr:col>15</xdr:col>
      <xdr:colOff>314324</xdr:colOff>
      <xdr:row>80</xdr:row>
      <xdr:rowOff>117475</xdr:rowOff>
    </xdr:to>
    <xdr:graphicFrame>
      <xdr:nvGraphicFramePr>
        <xdr:cNvPr id="8" name="图表 7"/>
        <xdr:cNvGraphicFramePr/>
      </xdr:nvGraphicFramePr>
      <xdr:xfrm>
        <a:off x="4956175" y="12324715"/>
        <a:ext cx="461581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470535</xdr:colOff>
      <xdr:row>64</xdr:row>
      <xdr:rowOff>136525</xdr:rowOff>
    </xdr:from>
    <xdr:to>
      <xdr:col>22</xdr:col>
      <xdr:colOff>146685</xdr:colOff>
      <xdr:row>80</xdr:row>
      <xdr:rowOff>136525</xdr:rowOff>
    </xdr:to>
    <xdr:graphicFrame>
      <xdr:nvGraphicFramePr>
        <xdr:cNvPr id="9" name="图表 8"/>
        <xdr:cNvGraphicFramePr/>
      </xdr:nvGraphicFramePr>
      <xdr:xfrm>
        <a:off x="9728835" y="12343765"/>
        <a:ext cx="399669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180975</xdr:colOff>
      <xdr:row>17</xdr:row>
      <xdr:rowOff>31750</xdr:rowOff>
    </xdr:from>
    <xdr:to>
      <xdr:col>6</xdr:col>
      <xdr:colOff>617220</xdr:colOff>
      <xdr:row>31</xdr:row>
      <xdr:rowOff>146050</xdr:rowOff>
    </xdr:to>
    <xdr:graphicFrame>
      <xdr:nvGraphicFramePr>
        <xdr:cNvPr id="2" name="图表 1"/>
        <xdr:cNvGraphicFramePr/>
      </xdr:nvGraphicFramePr>
      <xdr:xfrm>
        <a:off x="180975" y="3597910"/>
        <a:ext cx="4139565" cy="2674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67310</xdr:colOff>
      <xdr:row>34</xdr:row>
      <xdr:rowOff>107950</xdr:rowOff>
    </xdr:from>
    <xdr:to>
      <xdr:col>6</xdr:col>
      <xdr:colOff>485775</xdr:colOff>
      <xdr:row>50</xdr:row>
      <xdr:rowOff>107950</xdr:rowOff>
    </xdr:to>
    <xdr:graphicFrame>
      <xdr:nvGraphicFramePr>
        <xdr:cNvPr id="3" name="图表 2"/>
        <xdr:cNvGraphicFramePr/>
      </xdr:nvGraphicFramePr>
      <xdr:xfrm>
        <a:off x="67310" y="6783070"/>
        <a:ext cx="412178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34</xdr:row>
      <xdr:rowOff>69850</xdr:rowOff>
    </xdr:from>
    <xdr:to>
      <xdr:col>13</xdr:col>
      <xdr:colOff>552450</xdr:colOff>
      <xdr:row>50</xdr:row>
      <xdr:rowOff>69850</xdr:rowOff>
    </xdr:to>
    <xdr:graphicFrame>
      <xdr:nvGraphicFramePr>
        <xdr:cNvPr id="4" name="图表 3"/>
        <xdr:cNvGraphicFramePr/>
      </xdr:nvGraphicFramePr>
      <xdr:xfrm>
        <a:off x="4396740" y="6744970"/>
        <a:ext cx="417957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352425</xdr:colOff>
      <xdr:row>35</xdr:row>
      <xdr:rowOff>50800</xdr:rowOff>
    </xdr:from>
    <xdr:to>
      <xdr:col>21</xdr:col>
      <xdr:colOff>209550</xdr:colOff>
      <xdr:row>51</xdr:row>
      <xdr:rowOff>50800</xdr:rowOff>
    </xdr:to>
    <xdr:graphicFrame>
      <xdr:nvGraphicFramePr>
        <xdr:cNvPr id="5" name="图表 4"/>
        <xdr:cNvGraphicFramePr/>
      </xdr:nvGraphicFramePr>
      <xdr:xfrm>
        <a:off x="8993505" y="6908800"/>
        <a:ext cx="417766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53</xdr:row>
      <xdr:rowOff>146050</xdr:rowOff>
    </xdr:from>
    <xdr:to>
      <xdr:col>6</xdr:col>
      <xdr:colOff>409575</xdr:colOff>
      <xdr:row>69</xdr:row>
      <xdr:rowOff>146050</xdr:rowOff>
    </xdr:to>
    <xdr:graphicFrame>
      <xdr:nvGraphicFramePr>
        <xdr:cNvPr id="6" name="图表 5"/>
        <xdr:cNvGraphicFramePr/>
      </xdr:nvGraphicFramePr>
      <xdr:xfrm>
        <a:off x="104775" y="10295890"/>
        <a:ext cx="40081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</xdr:colOff>
      <xdr:row>53</xdr:row>
      <xdr:rowOff>155575</xdr:rowOff>
    </xdr:from>
    <xdr:to>
      <xdr:col>13</xdr:col>
      <xdr:colOff>495300</xdr:colOff>
      <xdr:row>69</xdr:row>
      <xdr:rowOff>155575</xdr:rowOff>
    </xdr:to>
    <xdr:graphicFrame>
      <xdr:nvGraphicFramePr>
        <xdr:cNvPr id="7" name="图表 6"/>
        <xdr:cNvGraphicFramePr/>
      </xdr:nvGraphicFramePr>
      <xdr:xfrm>
        <a:off x="4339590" y="10305415"/>
        <a:ext cx="417957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400051</xdr:colOff>
      <xdr:row>54</xdr:row>
      <xdr:rowOff>41275</xdr:rowOff>
    </xdr:from>
    <xdr:to>
      <xdr:col>21</xdr:col>
      <xdr:colOff>142875</xdr:colOff>
      <xdr:row>70</xdr:row>
      <xdr:rowOff>41275</xdr:rowOff>
    </xdr:to>
    <xdr:graphicFrame>
      <xdr:nvGraphicFramePr>
        <xdr:cNvPr id="8" name="图表 7"/>
        <xdr:cNvGraphicFramePr/>
      </xdr:nvGraphicFramePr>
      <xdr:xfrm>
        <a:off x="9041130" y="10373995"/>
        <a:ext cx="406336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133350</xdr:colOff>
      <xdr:row>10</xdr:row>
      <xdr:rowOff>214312</xdr:rowOff>
    </xdr:from>
    <xdr:to>
      <xdr:col>14</xdr:col>
      <xdr:colOff>590550</xdr:colOff>
      <xdr:row>26</xdr:row>
      <xdr:rowOff>157162</xdr:rowOff>
    </xdr:to>
    <xdr:graphicFrame>
      <xdr:nvGraphicFramePr>
        <xdr:cNvPr id="9" name="图表 8"/>
        <xdr:cNvGraphicFramePr/>
      </xdr:nvGraphicFramePr>
      <xdr:xfrm>
        <a:off x="5071110" y="2454275"/>
        <a:ext cx="416052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29845</xdr:rowOff>
    </xdr:from>
    <xdr:to>
      <xdr:col>6</xdr:col>
      <xdr:colOff>333374</xdr:colOff>
      <xdr:row>30</xdr:row>
      <xdr:rowOff>29845</xdr:rowOff>
    </xdr:to>
    <xdr:graphicFrame>
      <xdr:nvGraphicFramePr>
        <xdr:cNvPr id="2" name="图表 1"/>
        <xdr:cNvGraphicFramePr/>
      </xdr:nvGraphicFramePr>
      <xdr:xfrm>
        <a:off x="0" y="3102610"/>
        <a:ext cx="4036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14</xdr:row>
      <xdr:rowOff>12700</xdr:rowOff>
    </xdr:from>
    <xdr:to>
      <xdr:col>14</xdr:col>
      <xdr:colOff>0</xdr:colOff>
      <xdr:row>30</xdr:row>
      <xdr:rowOff>12700</xdr:rowOff>
    </xdr:to>
    <xdr:graphicFrame>
      <xdr:nvGraphicFramePr>
        <xdr:cNvPr id="3" name="图表 2"/>
        <xdr:cNvGraphicFramePr/>
      </xdr:nvGraphicFramePr>
      <xdr:xfrm>
        <a:off x="4358640" y="3085465"/>
        <a:ext cx="42824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95885</xdr:colOff>
      <xdr:row>35</xdr:row>
      <xdr:rowOff>50800</xdr:rowOff>
    </xdr:from>
    <xdr:to>
      <xdr:col>6</xdr:col>
      <xdr:colOff>361950</xdr:colOff>
      <xdr:row>51</xdr:row>
      <xdr:rowOff>50800</xdr:rowOff>
    </xdr:to>
    <xdr:graphicFrame>
      <xdr:nvGraphicFramePr>
        <xdr:cNvPr id="4" name="图表 3"/>
        <xdr:cNvGraphicFramePr/>
      </xdr:nvGraphicFramePr>
      <xdr:xfrm>
        <a:off x="95885" y="6964045"/>
        <a:ext cx="396938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617220</xdr:colOff>
      <xdr:row>35</xdr:row>
      <xdr:rowOff>12700</xdr:rowOff>
    </xdr:from>
    <xdr:to>
      <xdr:col>13</xdr:col>
      <xdr:colOff>617220</xdr:colOff>
      <xdr:row>51</xdr:row>
      <xdr:rowOff>12700</xdr:rowOff>
    </xdr:to>
    <xdr:graphicFrame>
      <xdr:nvGraphicFramePr>
        <xdr:cNvPr id="5" name="图表 4"/>
        <xdr:cNvGraphicFramePr/>
      </xdr:nvGraphicFramePr>
      <xdr:xfrm>
        <a:off x="4320540" y="6925945"/>
        <a:ext cx="43205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35</xdr:row>
      <xdr:rowOff>12700</xdr:rowOff>
    </xdr:from>
    <xdr:to>
      <xdr:col>21</xdr:col>
      <xdr:colOff>561975</xdr:colOff>
      <xdr:row>51</xdr:row>
      <xdr:rowOff>12700</xdr:rowOff>
    </xdr:to>
    <xdr:graphicFrame>
      <xdr:nvGraphicFramePr>
        <xdr:cNvPr id="6" name="图表 5"/>
        <xdr:cNvGraphicFramePr/>
      </xdr:nvGraphicFramePr>
      <xdr:xfrm>
        <a:off x="9277350" y="6925945"/>
        <a:ext cx="424624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3175</xdr:rowOff>
    </xdr:from>
    <xdr:to>
      <xdr:col>6</xdr:col>
      <xdr:colOff>342900</xdr:colOff>
      <xdr:row>70</xdr:row>
      <xdr:rowOff>3175</xdr:rowOff>
    </xdr:to>
    <xdr:graphicFrame>
      <xdr:nvGraphicFramePr>
        <xdr:cNvPr id="7" name="图表 6"/>
        <xdr:cNvGraphicFramePr/>
      </xdr:nvGraphicFramePr>
      <xdr:xfrm>
        <a:off x="0" y="10391140"/>
        <a:ext cx="40462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54</xdr:row>
      <xdr:rowOff>3175</xdr:rowOff>
    </xdr:from>
    <xdr:to>
      <xdr:col>13</xdr:col>
      <xdr:colOff>609600</xdr:colOff>
      <xdr:row>70</xdr:row>
      <xdr:rowOff>3175</xdr:rowOff>
    </xdr:to>
    <xdr:graphicFrame>
      <xdr:nvGraphicFramePr>
        <xdr:cNvPr id="8" name="图表 7"/>
        <xdr:cNvGraphicFramePr/>
      </xdr:nvGraphicFramePr>
      <xdr:xfrm>
        <a:off x="4339590" y="10391140"/>
        <a:ext cx="429387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9524</xdr:colOff>
      <xdr:row>54</xdr:row>
      <xdr:rowOff>31750</xdr:rowOff>
    </xdr:from>
    <xdr:to>
      <xdr:col>21</xdr:col>
      <xdr:colOff>571499</xdr:colOff>
      <xdr:row>70</xdr:row>
      <xdr:rowOff>31750</xdr:rowOff>
    </xdr:to>
    <xdr:graphicFrame>
      <xdr:nvGraphicFramePr>
        <xdr:cNvPr id="9" name="图表 8"/>
        <xdr:cNvGraphicFramePr/>
      </xdr:nvGraphicFramePr>
      <xdr:xfrm>
        <a:off x="9267190" y="10419715"/>
        <a:ext cx="426529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10</xdr:row>
      <xdr:rowOff>174624</xdr:rowOff>
    </xdr:from>
    <xdr:to>
      <xdr:col>6</xdr:col>
      <xdr:colOff>457200</xdr:colOff>
      <xdr:row>26</xdr:row>
      <xdr:rowOff>19049</xdr:rowOff>
    </xdr:to>
    <xdr:graphicFrame>
      <xdr:nvGraphicFramePr>
        <xdr:cNvPr id="2" name="图表 1"/>
        <xdr:cNvGraphicFramePr/>
      </xdr:nvGraphicFramePr>
      <xdr:xfrm>
        <a:off x="0" y="2414270"/>
        <a:ext cx="4160520" cy="2816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10</xdr:row>
      <xdr:rowOff>184150</xdr:rowOff>
    </xdr:from>
    <xdr:to>
      <xdr:col>14</xdr:col>
      <xdr:colOff>361950</xdr:colOff>
      <xdr:row>26</xdr:row>
      <xdr:rowOff>127000</xdr:rowOff>
    </xdr:to>
    <xdr:graphicFrame>
      <xdr:nvGraphicFramePr>
        <xdr:cNvPr id="3" name="图表 2"/>
        <xdr:cNvGraphicFramePr/>
      </xdr:nvGraphicFramePr>
      <xdr:xfrm>
        <a:off x="4956810" y="2424430"/>
        <a:ext cx="404622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11</xdr:row>
      <xdr:rowOff>29845</xdr:rowOff>
    </xdr:from>
    <xdr:to>
      <xdr:col>22</xdr:col>
      <xdr:colOff>9525</xdr:colOff>
      <xdr:row>27</xdr:row>
      <xdr:rowOff>29845</xdr:rowOff>
    </xdr:to>
    <xdr:graphicFrame>
      <xdr:nvGraphicFramePr>
        <xdr:cNvPr id="4" name="图表 3"/>
        <xdr:cNvGraphicFramePr/>
      </xdr:nvGraphicFramePr>
      <xdr:xfrm>
        <a:off x="9667875" y="2498725"/>
        <a:ext cx="392049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41275</xdr:rowOff>
    </xdr:from>
    <xdr:to>
      <xdr:col>6</xdr:col>
      <xdr:colOff>457200</xdr:colOff>
      <xdr:row>45</xdr:row>
      <xdr:rowOff>41275</xdr:rowOff>
    </xdr:to>
    <xdr:graphicFrame>
      <xdr:nvGraphicFramePr>
        <xdr:cNvPr id="5" name="图表 4"/>
        <xdr:cNvGraphicFramePr/>
      </xdr:nvGraphicFramePr>
      <xdr:xfrm>
        <a:off x="0" y="5801995"/>
        <a:ext cx="41605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20320</xdr:colOff>
      <xdr:row>33</xdr:row>
      <xdr:rowOff>12700</xdr:rowOff>
    </xdr:from>
    <xdr:to>
      <xdr:col>14</xdr:col>
      <xdr:colOff>315595</xdr:colOff>
      <xdr:row>49</xdr:row>
      <xdr:rowOff>12700</xdr:rowOff>
    </xdr:to>
    <xdr:graphicFrame>
      <xdr:nvGraphicFramePr>
        <xdr:cNvPr id="6" name="图表 5"/>
        <xdr:cNvGraphicFramePr/>
      </xdr:nvGraphicFramePr>
      <xdr:xfrm>
        <a:off x="4958080" y="6504940"/>
        <a:ext cx="399859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285751</xdr:colOff>
      <xdr:row>32</xdr:row>
      <xdr:rowOff>60325</xdr:rowOff>
    </xdr:from>
    <xdr:to>
      <xdr:col>22</xdr:col>
      <xdr:colOff>57151</xdr:colOff>
      <xdr:row>48</xdr:row>
      <xdr:rowOff>60325</xdr:rowOff>
    </xdr:to>
    <xdr:graphicFrame>
      <xdr:nvGraphicFramePr>
        <xdr:cNvPr id="7" name="图表 6"/>
        <xdr:cNvGraphicFramePr/>
      </xdr:nvGraphicFramePr>
      <xdr:xfrm>
        <a:off x="9544050" y="6369685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50800</xdr:rowOff>
    </xdr:from>
    <xdr:to>
      <xdr:col>6</xdr:col>
      <xdr:colOff>295274</xdr:colOff>
      <xdr:row>67</xdr:row>
      <xdr:rowOff>50800</xdr:rowOff>
    </xdr:to>
    <xdr:graphicFrame>
      <xdr:nvGraphicFramePr>
        <xdr:cNvPr id="8" name="图表 7"/>
        <xdr:cNvGraphicFramePr/>
      </xdr:nvGraphicFramePr>
      <xdr:xfrm>
        <a:off x="0" y="9834880"/>
        <a:ext cx="39979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133350</xdr:colOff>
      <xdr:row>10</xdr:row>
      <xdr:rowOff>214312</xdr:rowOff>
    </xdr:from>
    <xdr:to>
      <xdr:col>14</xdr:col>
      <xdr:colOff>590550</xdr:colOff>
      <xdr:row>26</xdr:row>
      <xdr:rowOff>157162</xdr:rowOff>
    </xdr:to>
    <xdr:graphicFrame>
      <xdr:nvGraphicFramePr>
        <xdr:cNvPr id="9" name="图表 8"/>
        <xdr:cNvGraphicFramePr/>
      </xdr:nvGraphicFramePr>
      <xdr:xfrm>
        <a:off x="5071110" y="2454275"/>
        <a:ext cx="416052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"/>
  <sheetViews>
    <sheetView tabSelected="1" workbookViewId="0">
      <selection activeCell="O9" sqref="O9"/>
    </sheetView>
  </sheetViews>
  <sheetFormatPr defaultColWidth="8.88888888888889" defaultRowHeight="14.4" outlineLevelRow="3" outlineLevelCol="6"/>
  <cols>
    <col min="2" max="7" width="12.8888888888889"/>
  </cols>
  <sheetData>
    <row r="1" spans="1:7">
      <c r="A1" s="45" t="s">
        <v>0</v>
      </c>
      <c r="B1" s="46">
        <v>42866</v>
      </c>
      <c r="C1" s="46">
        <v>42867</v>
      </c>
      <c r="D1" s="46">
        <v>42868</v>
      </c>
      <c r="E1" s="46">
        <v>42870</v>
      </c>
      <c r="F1" s="46">
        <v>42871</v>
      </c>
      <c r="G1" s="46">
        <v>42872</v>
      </c>
    </row>
    <row r="2" spans="1:7">
      <c r="A2" s="45" t="s">
        <v>1</v>
      </c>
      <c r="B2" s="47">
        <v>38.355507611171</v>
      </c>
      <c r="C2" s="48">
        <v>53.2800532800534</v>
      </c>
      <c r="D2" s="48">
        <v>84.967320261437</v>
      </c>
      <c r="E2" s="48">
        <v>63.1001371742111</v>
      </c>
      <c r="F2" s="48">
        <v>90.3566104804493</v>
      </c>
      <c r="G2" s="48">
        <v>30.6987399770906</v>
      </c>
    </row>
    <row r="3" spans="1:7">
      <c r="A3" s="45" t="s">
        <v>2</v>
      </c>
      <c r="B3" s="48">
        <v>13.1777966666667</v>
      </c>
      <c r="C3" s="48">
        <v>15.3658766666667</v>
      </c>
      <c r="D3" s="48">
        <v>20.6537366666667</v>
      </c>
      <c r="E3" s="48">
        <v>21.281317</v>
      </c>
      <c r="F3" s="48">
        <v>23.3888366666667</v>
      </c>
      <c r="G3" s="48">
        <v>5.61068666666667</v>
      </c>
    </row>
    <row r="4" spans="1:7">
      <c r="A4" s="45" t="s">
        <v>3</v>
      </c>
      <c r="B4" s="48">
        <v>1.0237</v>
      </c>
      <c r="C4" s="48">
        <v>1.4561</v>
      </c>
      <c r="D4" s="48">
        <v>2.3209</v>
      </c>
      <c r="E4" s="48">
        <v>1.7804</v>
      </c>
      <c r="F4" s="48">
        <v>2.3209</v>
      </c>
      <c r="G4" s="48">
        <v>0.267</v>
      </c>
    </row>
  </sheetData>
  <pageMargins left="0.75" right="0.75" top="1" bottom="1" header="0.511805555555556" footer="0.511805555555556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topLeftCell="Q1" workbookViewId="0">
      <selection activeCell="Y8" sqref="Y8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38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34">
        <v>225.641025641026</v>
      </c>
      <c r="C4" s="8"/>
      <c r="D4" s="8"/>
      <c r="E4" s="8"/>
      <c r="F4" s="8"/>
      <c r="G4" s="8"/>
      <c r="H4" s="30">
        <v>34.68544</v>
      </c>
      <c r="I4" s="8"/>
      <c r="J4" s="8"/>
      <c r="K4" s="8"/>
      <c r="L4" s="8"/>
      <c r="M4" s="31">
        <v>14.77662</v>
      </c>
      <c r="N4" s="8"/>
      <c r="O4" s="8"/>
      <c r="P4" s="8"/>
      <c r="Q4" s="8"/>
      <c r="R4" s="16"/>
      <c r="S4" s="8"/>
      <c r="T4" s="8"/>
      <c r="U4" s="35">
        <v>6.92</v>
      </c>
      <c r="V4" s="35">
        <v>1.27</v>
      </c>
      <c r="W4" s="17"/>
      <c r="X4" s="36">
        <v>23.4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34">
        <v>34.1880341880343</v>
      </c>
      <c r="C5" s="8"/>
      <c r="D5" s="8"/>
      <c r="E5" s="8"/>
      <c r="F5" s="8"/>
      <c r="G5" s="11">
        <f>1-B5/$B$4</f>
        <v>0.848484848484848</v>
      </c>
      <c r="H5" s="30">
        <v>13.79072</v>
      </c>
      <c r="I5" s="8"/>
      <c r="J5" s="8"/>
      <c r="K5" s="8"/>
      <c r="L5" s="11">
        <f>1-H5/$H$4</f>
        <v>0.602406081629641</v>
      </c>
      <c r="M5" s="31">
        <v>6.73398</v>
      </c>
      <c r="N5" s="11">
        <f>1-M5/$M$4</f>
        <v>0.544281439192454</v>
      </c>
      <c r="O5" s="8"/>
      <c r="P5" s="8"/>
      <c r="Q5" s="8"/>
      <c r="R5" s="16"/>
      <c r="S5" s="8"/>
      <c r="T5" s="8"/>
      <c r="U5" s="35">
        <v>6.93</v>
      </c>
      <c r="V5" s="35">
        <v>1.58</v>
      </c>
      <c r="W5" s="17"/>
      <c r="X5" s="36">
        <v>23.4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34">
        <v>43.3048433048434</v>
      </c>
      <c r="C6" s="8"/>
      <c r="D6" s="8"/>
      <c r="E6" s="8"/>
      <c r="F6" s="8"/>
      <c r="G6" s="11">
        <f>1-B6/$B$4</f>
        <v>0.808080808080808</v>
      </c>
      <c r="H6" s="30">
        <v>12.15744</v>
      </c>
      <c r="I6" s="8"/>
      <c r="J6" s="8"/>
      <c r="K6" s="8"/>
      <c r="L6" s="11">
        <f>1-H6/$H$4</f>
        <v>0.649494427633036</v>
      </c>
      <c r="M6" s="31">
        <v>4.97195</v>
      </c>
      <c r="N6" s="11">
        <f>1-M6/$M$4</f>
        <v>0.663525894284349</v>
      </c>
      <c r="O6" s="8"/>
      <c r="P6" s="8"/>
      <c r="Q6" s="8"/>
      <c r="R6" s="16"/>
      <c r="S6" s="8"/>
      <c r="T6" s="8"/>
      <c r="U6" s="35">
        <v>6.96</v>
      </c>
      <c r="V6" s="35">
        <v>1.49</v>
      </c>
      <c r="W6" s="17"/>
      <c r="X6" s="36">
        <v>23.4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34">
        <v>29.6296296296296</v>
      </c>
      <c r="C7" s="8"/>
      <c r="D7" s="8"/>
      <c r="E7" s="8"/>
      <c r="F7" s="8"/>
      <c r="G7" s="11">
        <f>1-B7/$B$4</f>
        <v>0.868686868686869</v>
      </c>
      <c r="H7" s="30">
        <v>12.0448</v>
      </c>
      <c r="I7" s="8"/>
      <c r="J7" s="8"/>
      <c r="K7" s="8"/>
      <c r="L7" s="11">
        <f>1-H7/$H$4</f>
        <v>0.652741899771201</v>
      </c>
      <c r="M7" s="31">
        <v>5.39354</v>
      </c>
      <c r="N7" s="11">
        <f>1-M7/$M$4</f>
        <v>0.634995012391196</v>
      </c>
      <c r="O7" s="8"/>
      <c r="P7" s="8"/>
      <c r="Q7" s="8"/>
      <c r="R7" s="16"/>
      <c r="S7" s="8"/>
      <c r="T7" s="8"/>
      <c r="U7" s="35">
        <v>6.94</v>
      </c>
      <c r="V7" s="35">
        <v>1.57</v>
      </c>
      <c r="W7" s="17"/>
      <c r="X7" s="36">
        <v>23.4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34">
        <v>12.5356125356126</v>
      </c>
      <c r="C8" s="8"/>
      <c r="D8" s="8"/>
      <c r="E8" s="8"/>
      <c r="F8" s="8"/>
      <c r="G8" s="11">
        <f>1-B8/$B$4</f>
        <v>0.944444444444444</v>
      </c>
      <c r="H8" s="30">
        <v>10.0736</v>
      </c>
      <c r="I8" s="8"/>
      <c r="J8" s="8"/>
      <c r="K8" s="8"/>
      <c r="L8" s="11">
        <f>1-H8/$H$4</f>
        <v>0.709572662189091</v>
      </c>
      <c r="M8" s="31">
        <v>4.39902</v>
      </c>
      <c r="N8" s="11">
        <f>1-M8/$M$4</f>
        <v>0.70229863121607</v>
      </c>
      <c r="O8" s="8"/>
      <c r="P8" s="8"/>
      <c r="Q8" s="8"/>
      <c r="R8" s="16"/>
      <c r="S8" s="8"/>
      <c r="T8" s="8"/>
      <c r="U8" s="35">
        <v>6.92</v>
      </c>
      <c r="V8" s="35">
        <v>1.8</v>
      </c>
      <c r="W8" s="17"/>
      <c r="X8" s="36">
        <v>23.2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34">
        <v>30.7692307692308</v>
      </c>
      <c r="C9" s="8"/>
      <c r="D9" s="8"/>
      <c r="E9" s="8"/>
      <c r="F9" s="8"/>
      <c r="G9" s="11">
        <f>1-B9/$B$4</f>
        <v>0.863636363636364</v>
      </c>
      <c r="H9" s="30">
        <v>8.89088</v>
      </c>
      <c r="I9" s="8"/>
      <c r="J9" s="8"/>
      <c r="K9" s="8"/>
      <c r="L9" s="11">
        <f>1-H9/$H$4</f>
        <v>0.743671119639826</v>
      </c>
      <c r="M9" s="31">
        <v>4.4855</v>
      </c>
      <c r="N9" s="11">
        <f>1-M9/$M$4</f>
        <v>0.696446142622603</v>
      </c>
      <c r="O9" s="8"/>
      <c r="P9" s="8"/>
      <c r="Q9" s="8"/>
      <c r="R9" s="16"/>
      <c r="S9" s="8"/>
      <c r="T9" s="8"/>
      <c r="U9" s="35">
        <v>6.93</v>
      </c>
      <c r="V9" s="35">
        <v>1.63</v>
      </c>
      <c r="W9" s="17"/>
      <c r="X9" s="36">
        <v>23.7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34">
        <v>26.2108262108263</v>
      </c>
      <c r="C10" s="8"/>
      <c r="D10" s="8"/>
      <c r="E10" s="8"/>
      <c r="F10" s="8"/>
      <c r="G10" s="11">
        <f>1-B10/$B$4</f>
        <v>0.883838383838384</v>
      </c>
      <c r="H10" s="30">
        <v>10.97472</v>
      </c>
      <c r="I10" s="8"/>
      <c r="J10" s="8"/>
      <c r="K10" s="8"/>
      <c r="L10" s="11">
        <f>1-H10/$H$4</f>
        <v>0.68359288508377</v>
      </c>
      <c r="M10" s="31">
        <v>3.6207</v>
      </c>
      <c r="N10" s="11">
        <f>1-M10/$M$4</f>
        <v>0.754971028557275</v>
      </c>
      <c r="O10" s="8"/>
      <c r="P10" s="8"/>
      <c r="Q10" s="8"/>
      <c r="R10" s="16"/>
      <c r="S10" s="8"/>
      <c r="T10" s="8"/>
      <c r="U10" s="35">
        <v>6.95</v>
      </c>
      <c r="V10" s="35">
        <v>1.58</v>
      </c>
      <c r="W10" s="17"/>
      <c r="X10" s="36">
        <v>23.4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34">
        <v>47.8632478632481</v>
      </c>
      <c r="C11" s="8"/>
      <c r="D11" s="8"/>
      <c r="E11" s="8"/>
      <c r="F11" s="8"/>
      <c r="G11" s="11">
        <f>1-B11/$B$4</f>
        <v>0.787878787878787</v>
      </c>
      <c r="H11" s="30">
        <v>5.34272</v>
      </c>
      <c r="I11" s="8"/>
      <c r="J11" s="8"/>
      <c r="K11" s="8"/>
      <c r="L11" s="11">
        <f>1-H11/$H$4</f>
        <v>0.845966491992029</v>
      </c>
      <c r="M11" s="31">
        <v>5.30706</v>
      </c>
      <c r="N11" s="11">
        <f>1-M11/$M$4</f>
        <v>0.640847500984664</v>
      </c>
      <c r="O11" s="8"/>
      <c r="P11" s="8"/>
      <c r="Q11" s="8"/>
      <c r="R11" s="16"/>
      <c r="S11" s="8"/>
      <c r="T11" s="8"/>
      <c r="U11" s="35">
        <v>6.92</v>
      </c>
      <c r="V11" s="35">
        <v>1.62</v>
      </c>
      <c r="W11" s="17"/>
      <c r="X11" s="36">
        <v>23.4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P12" sqref="P12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39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29">
        <v>260.562069607296</v>
      </c>
      <c r="C4" s="8"/>
      <c r="D4" s="8"/>
      <c r="E4" s="8"/>
      <c r="F4" s="8"/>
      <c r="G4" s="8"/>
      <c r="H4" s="30">
        <v>43.75296</v>
      </c>
      <c r="I4" s="8"/>
      <c r="J4" s="8"/>
      <c r="K4" s="8"/>
      <c r="L4" s="8"/>
      <c r="M4" s="31">
        <v>18.19258</v>
      </c>
      <c r="N4" s="8"/>
      <c r="O4" s="8"/>
      <c r="P4" s="8"/>
      <c r="Q4" s="8"/>
      <c r="R4" s="16"/>
      <c r="S4" s="8"/>
      <c r="T4" s="8"/>
      <c r="U4" s="32">
        <v>6.5</v>
      </c>
      <c r="V4" s="32">
        <v>0.89</v>
      </c>
      <c r="W4" s="17"/>
      <c r="X4" s="33">
        <v>26.6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29">
        <v>166.759724548669</v>
      </c>
      <c r="C5" s="8"/>
      <c r="D5" s="8"/>
      <c r="E5" s="8"/>
      <c r="F5" s="8"/>
      <c r="G5" s="11">
        <f>1-B5/$B$4</f>
        <v>0.360000000000002</v>
      </c>
      <c r="H5" s="30">
        <v>27.64544</v>
      </c>
      <c r="I5" s="8"/>
      <c r="J5" s="8"/>
      <c r="K5" s="8"/>
      <c r="L5" s="11">
        <f>1-H5/$H$4</f>
        <v>0.368146977941607</v>
      </c>
      <c r="M5" s="31">
        <v>10.56072</v>
      </c>
      <c r="N5" s="11">
        <f>1-M5/$M$4</f>
        <v>0.419503995585013</v>
      </c>
      <c r="O5" s="8"/>
      <c r="P5" s="8"/>
      <c r="Q5" s="8"/>
      <c r="R5" s="16"/>
      <c r="S5" s="8"/>
      <c r="T5" s="8"/>
      <c r="U5" s="32">
        <v>6.51</v>
      </c>
      <c r="V5" s="32">
        <v>1.92</v>
      </c>
      <c r="W5" s="17"/>
      <c r="X5" s="33">
        <v>26.7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29">
        <v>90.0800297785222</v>
      </c>
      <c r="C6" s="8"/>
      <c r="D6" s="8"/>
      <c r="E6" s="8"/>
      <c r="F6" s="8"/>
      <c r="G6" s="11">
        <f>1-B6/$B$4</f>
        <v>0.654285714285715</v>
      </c>
      <c r="H6" s="30">
        <v>12.27008</v>
      </c>
      <c r="I6" s="8"/>
      <c r="J6" s="8"/>
      <c r="K6" s="8"/>
      <c r="L6" s="11">
        <f>1-H6/$H$4</f>
        <v>0.719560002340413</v>
      </c>
      <c r="M6" s="31">
        <v>4.46388</v>
      </c>
      <c r="N6" s="11">
        <f>1-M6/$M$4</f>
        <v>0.7546318334178</v>
      </c>
      <c r="O6" s="8"/>
      <c r="P6" s="8"/>
      <c r="Q6" s="8"/>
      <c r="R6" s="16"/>
      <c r="S6" s="8"/>
      <c r="T6" s="8"/>
      <c r="U6" s="32">
        <v>6.52</v>
      </c>
      <c r="V6" s="32">
        <v>1.55</v>
      </c>
      <c r="W6" s="17"/>
      <c r="X6" s="33">
        <v>26.6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29">
        <v>84.1243253303554</v>
      </c>
      <c r="C7" s="8"/>
      <c r="D7" s="8"/>
      <c r="E7" s="8"/>
      <c r="F7" s="8"/>
      <c r="G7" s="11">
        <f>1-B7/$B$4</f>
        <v>0.677142857142858</v>
      </c>
      <c r="H7" s="30">
        <v>15.08608</v>
      </c>
      <c r="I7" s="8"/>
      <c r="J7" s="8"/>
      <c r="K7" s="8"/>
      <c r="L7" s="11">
        <f>1-H7/$H$4</f>
        <v>0.655198642560412</v>
      </c>
      <c r="M7" s="31">
        <v>9.69592</v>
      </c>
      <c r="N7" s="11">
        <f>1-M7/$M$4</f>
        <v>0.467039859107394</v>
      </c>
      <c r="O7" s="8"/>
      <c r="P7" s="8"/>
      <c r="Q7" s="8"/>
      <c r="R7" s="16"/>
      <c r="S7" s="8"/>
      <c r="T7" s="8"/>
      <c r="U7" s="32">
        <v>6.54</v>
      </c>
      <c r="V7" s="32">
        <v>1.46</v>
      </c>
      <c r="W7" s="17"/>
      <c r="X7" s="33">
        <v>26.6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29">
        <v>102.735901730877</v>
      </c>
      <c r="C8" s="8"/>
      <c r="D8" s="8"/>
      <c r="E8" s="8"/>
      <c r="F8" s="8"/>
      <c r="G8" s="11">
        <f>1-B8/$B$4</f>
        <v>0.605714285714285</v>
      </c>
      <c r="H8" s="30">
        <v>19.02848</v>
      </c>
      <c r="I8" s="8"/>
      <c r="J8" s="8"/>
      <c r="K8" s="8"/>
      <c r="L8" s="11">
        <f>1-H8/$H$4</f>
        <v>0.56509273886841</v>
      </c>
      <c r="M8" s="31">
        <v>9.42567</v>
      </c>
      <c r="N8" s="11">
        <f>1-M8/$M$4</f>
        <v>0.481894816458138</v>
      </c>
      <c r="O8" s="8"/>
      <c r="P8" s="8"/>
      <c r="Q8" s="8"/>
      <c r="R8" s="16"/>
      <c r="S8" s="8"/>
      <c r="T8" s="8"/>
      <c r="U8" s="32">
        <v>6.57</v>
      </c>
      <c r="V8" s="32">
        <v>1.68</v>
      </c>
      <c r="W8" s="17"/>
      <c r="X8" s="33">
        <v>26.6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29">
        <v>80.4020100502512</v>
      </c>
      <c r="C9" s="8"/>
      <c r="D9" s="8"/>
      <c r="E9" s="8"/>
      <c r="F9" s="8"/>
      <c r="G9" s="11">
        <f>1-B9/$B$4</f>
        <v>0.691428571428572</v>
      </c>
      <c r="H9" s="30">
        <v>9.96096</v>
      </c>
      <c r="I9" s="8"/>
      <c r="J9" s="8"/>
      <c r="K9" s="8"/>
      <c r="L9" s="11">
        <f>1-H9/$H$4</f>
        <v>0.772336317360014</v>
      </c>
      <c r="M9" s="31">
        <v>5.01519</v>
      </c>
      <c r="N9" s="11">
        <f>1-M9/$M$4</f>
        <v>0.724327720422282</v>
      </c>
      <c r="O9" s="8"/>
      <c r="P9" s="8"/>
      <c r="Q9" s="8"/>
      <c r="R9" s="16"/>
      <c r="S9" s="8"/>
      <c r="T9" s="8"/>
      <c r="U9" s="32">
        <v>6.57</v>
      </c>
      <c r="V9" s="32">
        <v>1.43</v>
      </c>
      <c r="W9" s="17"/>
      <c r="X9" s="33">
        <v>26.6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29">
        <v>110.924995347106</v>
      </c>
      <c r="C10" s="8"/>
      <c r="D10" s="8"/>
      <c r="E10" s="8"/>
      <c r="F10" s="8"/>
      <c r="G10" s="11">
        <f>1-B10/$B$4</f>
        <v>0.574285714285714</v>
      </c>
      <c r="H10" s="30">
        <v>5.79328</v>
      </c>
      <c r="I10" s="8"/>
      <c r="J10" s="8"/>
      <c r="K10" s="8"/>
      <c r="L10" s="11">
        <f>1-H10/$H$4</f>
        <v>0.867591129834416</v>
      </c>
      <c r="M10" s="31">
        <v>5.29625</v>
      </c>
      <c r="N10" s="11">
        <f>1-M10/$M$4</f>
        <v>0.708878564777508</v>
      </c>
      <c r="O10" s="8"/>
      <c r="P10" s="8"/>
      <c r="Q10" s="8"/>
      <c r="R10" s="16"/>
      <c r="S10" s="8"/>
      <c r="T10" s="8"/>
      <c r="U10" s="32">
        <v>6.58</v>
      </c>
      <c r="V10" s="32">
        <v>1.36</v>
      </c>
      <c r="W10" s="17"/>
      <c r="X10" s="33">
        <v>26.6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29">
        <v>96.0357342266889</v>
      </c>
      <c r="C11" s="8"/>
      <c r="D11" s="8"/>
      <c r="E11" s="8"/>
      <c r="F11" s="8"/>
      <c r="G11" s="11">
        <f>1-B11/$B$4</f>
        <v>0.631428571428572</v>
      </c>
      <c r="H11" s="30">
        <v>6.1312</v>
      </c>
      <c r="I11" s="8"/>
      <c r="J11" s="8"/>
      <c r="K11" s="8"/>
      <c r="L11" s="11">
        <f>1-H11/$H$4</f>
        <v>0.859867766660816</v>
      </c>
      <c r="M11" s="31">
        <v>7.97713</v>
      </c>
      <c r="N11" s="11">
        <f>1-M11/$M$4</f>
        <v>0.561517387858127</v>
      </c>
      <c r="O11" s="8"/>
      <c r="P11" s="8"/>
      <c r="Q11" s="8"/>
      <c r="R11" s="16"/>
      <c r="S11" s="8"/>
      <c r="T11" s="8"/>
      <c r="U11" s="32">
        <v>6.59</v>
      </c>
      <c r="V11" s="32">
        <v>1.48</v>
      </c>
      <c r="W11" s="17"/>
      <c r="X11" s="33">
        <v>26.6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G2" sqref="G2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40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328.436911487759</v>
      </c>
      <c r="C4" s="8"/>
      <c r="D4" s="8"/>
      <c r="E4" s="8"/>
      <c r="F4" s="8"/>
      <c r="G4" s="8"/>
      <c r="H4" s="28">
        <v>28.88448</v>
      </c>
      <c r="I4" s="8"/>
      <c r="J4" s="8"/>
      <c r="K4" s="8"/>
      <c r="L4" s="8"/>
      <c r="M4" s="12">
        <v>17.18465</v>
      </c>
      <c r="N4" s="8"/>
      <c r="O4" s="8"/>
      <c r="P4" s="8"/>
      <c r="Q4" s="8"/>
      <c r="R4" s="16"/>
      <c r="S4" s="8"/>
      <c r="T4" s="8"/>
      <c r="U4" s="9">
        <v>6.91</v>
      </c>
      <c r="V4" s="9">
        <v>0.62</v>
      </c>
      <c r="W4" s="17"/>
      <c r="X4" s="18">
        <v>23.5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187.570621468927</v>
      </c>
      <c r="C5" s="8"/>
      <c r="D5" s="8"/>
      <c r="E5" s="8"/>
      <c r="F5" s="8"/>
      <c r="G5" s="11">
        <f>1-B5/$B$4</f>
        <v>0.428899082568806</v>
      </c>
      <c r="H5" s="28">
        <v>26.01216</v>
      </c>
      <c r="I5" s="8"/>
      <c r="J5" s="8"/>
      <c r="K5" s="8"/>
      <c r="L5" s="11">
        <f>1-H5/$H$4</f>
        <v>0.0994416378622707</v>
      </c>
      <c r="M5" s="12">
        <v>12.86065</v>
      </c>
      <c r="N5" s="11">
        <f>1-M5/$M$4</f>
        <v>0.251619904973334</v>
      </c>
      <c r="O5" s="8"/>
      <c r="P5" s="8"/>
      <c r="Q5" s="8"/>
      <c r="R5" s="16"/>
      <c r="S5" s="8"/>
      <c r="T5" s="8"/>
      <c r="U5" s="9">
        <v>6.91</v>
      </c>
      <c r="V5" s="9">
        <v>0.64</v>
      </c>
      <c r="W5" s="17"/>
      <c r="X5" s="18">
        <v>23.1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187.570621468927</v>
      </c>
      <c r="C6" s="8"/>
      <c r="D6" s="8"/>
      <c r="E6" s="8"/>
      <c r="F6" s="8"/>
      <c r="G6" s="11">
        <f>1-B6/$B$4</f>
        <v>0.428899082568806</v>
      </c>
      <c r="H6" s="28">
        <v>25.16736</v>
      </c>
      <c r="I6" s="8"/>
      <c r="J6" s="8"/>
      <c r="K6" s="8"/>
      <c r="L6" s="11">
        <f>1-H6/$H$4</f>
        <v>0.128689178409997</v>
      </c>
      <c r="M6" s="12">
        <v>9.2393</v>
      </c>
      <c r="N6" s="11">
        <f>1-M6/$M$4</f>
        <v>0.462351575388501</v>
      </c>
      <c r="O6" s="8"/>
      <c r="P6" s="8"/>
      <c r="Q6" s="8"/>
      <c r="R6" s="16"/>
      <c r="S6" s="8"/>
      <c r="T6" s="8"/>
      <c r="U6" s="9">
        <v>6.92</v>
      </c>
      <c r="V6" s="9">
        <v>0.65</v>
      </c>
      <c r="W6" s="17"/>
      <c r="X6" s="18">
        <v>23.1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107.721280602637</v>
      </c>
      <c r="C7" s="8"/>
      <c r="D7" s="8"/>
      <c r="E7" s="8"/>
      <c r="F7" s="8"/>
      <c r="G7" s="11">
        <f>1-B7/$B$4</f>
        <v>0.672018348623852</v>
      </c>
      <c r="H7" s="28">
        <v>5.45536</v>
      </c>
      <c r="I7" s="8"/>
      <c r="J7" s="8"/>
      <c r="K7" s="8"/>
      <c r="L7" s="11">
        <f>1-H7/$H$4</f>
        <v>0.811131791190286</v>
      </c>
      <c r="M7" s="12">
        <v>7.88805</v>
      </c>
      <c r="N7" s="11">
        <f>1-M7/$M$4</f>
        <v>0.540982795692668</v>
      </c>
      <c r="O7" s="8"/>
      <c r="P7" s="8"/>
      <c r="Q7" s="8"/>
      <c r="R7" s="16"/>
      <c r="S7" s="8"/>
      <c r="T7" s="8"/>
      <c r="U7" s="9">
        <v>6.93</v>
      </c>
      <c r="V7" s="9">
        <v>0.67</v>
      </c>
      <c r="W7" s="17"/>
      <c r="X7" s="18">
        <v>23.1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110.734463276836</v>
      </c>
      <c r="C8" s="8"/>
      <c r="D8" s="8"/>
      <c r="E8" s="8"/>
      <c r="F8" s="8"/>
      <c r="G8" s="11">
        <f>1-B8/$B$4</f>
        <v>0.662844036697248</v>
      </c>
      <c r="H8" s="28">
        <v>22.97088</v>
      </c>
      <c r="I8" s="8"/>
      <c r="J8" s="8"/>
      <c r="K8" s="8"/>
      <c r="L8" s="11">
        <f>1-H8/$H$4</f>
        <v>0.204732783834087</v>
      </c>
      <c r="M8" s="12">
        <v>7.02325</v>
      </c>
      <c r="N8" s="11">
        <f>1-M8/$M$4</f>
        <v>0.591306776687334</v>
      </c>
      <c r="O8" s="8"/>
      <c r="P8" s="8"/>
      <c r="Q8" s="8"/>
      <c r="R8" s="16"/>
      <c r="S8" s="8"/>
      <c r="T8" s="8"/>
      <c r="U8" s="9">
        <v>6.94</v>
      </c>
      <c r="V8" s="9">
        <v>0.66</v>
      </c>
      <c r="W8" s="17"/>
      <c r="X8" s="18">
        <v>22.9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58.7570621468927</v>
      </c>
      <c r="C9" s="8"/>
      <c r="D9" s="8"/>
      <c r="E9" s="8"/>
      <c r="F9" s="8"/>
      <c r="G9" s="11">
        <f>1-B9/$B$4</f>
        <v>0.821100917431193</v>
      </c>
      <c r="H9" s="28">
        <v>7.2576</v>
      </c>
      <c r="I9" s="8"/>
      <c r="J9" s="8"/>
      <c r="K9" s="8"/>
      <c r="L9" s="11">
        <f>1-H9/$H$4</f>
        <v>0.748737038021803</v>
      </c>
      <c r="M9" s="12">
        <v>2.80735</v>
      </c>
      <c r="N9" s="11">
        <f>1-M9/$M$4</f>
        <v>0.836636184036335</v>
      </c>
      <c r="O9" s="8"/>
      <c r="P9" s="8"/>
      <c r="Q9" s="8"/>
      <c r="R9" s="16"/>
      <c r="S9" s="8"/>
      <c r="T9" s="8"/>
      <c r="U9" s="9">
        <v>6.94</v>
      </c>
      <c r="V9" s="9">
        <v>0.67</v>
      </c>
      <c r="W9" s="17"/>
      <c r="X9" s="18">
        <v>23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58.7570621468926</v>
      </c>
      <c r="C10" s="8"/>
      <c r="D10" s="8"/>
      <c r="E10" s="8"/>
      <c r="F10" s="8"/>
      <c r="G10" s="11">
        <f>1-B10/$B$4</f>
        <v>0.821100917431193</v>
      </c>
      <c r="H10" s="28">
        <v>11.14368</v>
      </c>
      <c r="I10" s="8"/>
      <c r="J10" s="8"/>
      <c r="K10" s="8"/>
      <c r="L10" s="11">
        <f>1-H10/$H$4</f>
        <v>0.61419835150226</v>
      </c>
      <c r="M10" s="12">
        <v>3.0776</v>
      </c>
      <c r="N10" s="11">
        <f>1-M10/$M$4</f>
        <v>0.820909939975501</v>
      </c>
      <c r="O10" s="8"/>
      <c r="P10" s="8"/>
      <c r="Q10" s="8"/>
      <c r="R10" s="16"/>
      <c r="S10" s="8"/>
      <c r="T10" s="8"/>
      <c r="U10" s="9">
        <v>6.95</v>
      </c>
      <c r="V10" s="9">
        <v>0.69</v>
      </c>
      <c r="W10" s="17"/>
      <c r="X10" s="18">
        <v>23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79.8493408662903</v>
      </c>
      <c r="C11" s="8"/>
      <c r="D11" s="8"/>
      <c r="E11" s="8"/>
      <c r="F11" s="8"/>
      <c r="G11" s="11">
        <f>1-B11/$B$4</f>
        <v>0.756880733944953</v>
      </c>
      <c r="H11" s="28">
        <v>4.55424</v>
      </c>
      <c r="I11" s="8"/>
      <c r="J11" s="8"/>
      <c r="K11" s="8"/>
      <c r="L11" s="11">
        <f>1-H11/$H$4</f>
        <v>0.842329167774528</v>
      </c>
      <c r="M11" s="12">
        <v>8.0502</v>
      </c>
      <c r="N11" s="11">
        <f>1-M11/$M$4</f>
        <v>0.531547049256168</v>
      </c>
      <c r="O11" s="8"/>
      <c r="P11" s="8"/>
      <c r="Q11" s="8"/>
      <c r="R11" s="16"/>
      <c r="S11" s="8"/>
      <c r="T11" s="8"/>
      <c r="U11" s="9">
        <v>6.95</v>
      </c>
      <c r="V11" s="9">
        <v>0.68</v>
      </c>
      <c r="W11" s="17"/>
      <c r="X11" s="18">
        <v>23.1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L18" sqref="L18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41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175.925925925926</v>
      </c>
      <c r="C4" s="8"/>
      <c r="D4" s="8"/>
      <c r="E4" s="8"/>
      <c r="F4" s="8"/>
      <c r="G4" s="8"/>
      <c r="H4" s="28">
        <v>21.062509</v>
      </c>
      <c r="I4" s="8"/>
      <c r="J4" s="8"/>
      <c r="K4" s="8"/>
      <c r="L4" s="8"/>
      <c r="M4" s="9">
        <v>13.61735</v>
      </c>
      <c r="N4" s="8"/>
      <c r="O4" s="8"/>
      <c r="P4" s="8"/>
      <c r="Q4" s="8"/>
      <c r="R4" s="16"/>
      <c r="S4" s="8"/>
      <c r="T4" s="8"/>
      <c r="U4" s="9">
        <v>6.7</v>
      </c>
      <c r="V4" s="9">
        <v>0.52</v>
      </c>
      <c r="W4" s="17"/>
      <c r="X4" s="18">
        <v>23.6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74.0740740740742</v>
      </c>
      <c r="C5" s="8"/>
      <c r="D5" s="8"/>
      <c r="E5" s="8"/>
      <c r="F5" s="8"/>
      <c r="G5" s="11">
        <f>1-B5/$B$4</f>
        <v>0.578947368421052</v>
      </c>
      <c r="H5" s="28">
        <v>23.797609</v>
      </c>
      <c r="I5" s="8"/>
      <c r="J5" s="8"/>
      <c r="K5" s="8"/>
      <c r="L5" s="11">
        <f>1-H5/$H$4</f>
        <v>-0.12985632433439</v>
      </c>
      <c r="M5" s="9">
        <v>12.75255</v>
      </c>
      <c r="N5" s="11">
        <f>1-M5/$M$4</f>
        <v>0.0635072168960922</v>
      </c>
      <c r="O5" s="8"/>
      <c r="P5" s="8"/>
      <c r="Q5" s="8"/>
      <c r="R5" s="16"/>
      <c r="S5" s="8"/>
      <c r="T5" s="8"/>
      <c r="U5" s="9">
        <v>6.69</v>
      </c>
      <c r="V5" s="9">
        <v>0.52</v>
      </c>
      <c r="W5" s="17"/>
      <c r="X5" s="18">
        <v>23.6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32.828282828283</v>
      </c>
      <c r="C6" s="8"/>
      <c r="D6" s="8"/>
      <c r="E6" s="8"/>
      <c r="F6" s="8"/>
      <c r="G6" s="11">
        <f>1-B6/$B$4</f>
        <v>0.813397129186602</v>
      </c>
      <c r="H6" s="28">
        <v>22.676218</v>
      </c>
      <c r="I6" s="8"/>
      <c r="J6" s="8"/>
      <c r="K6" s="8"/>
      <c r="L6" s="11">
        <f>1-H6/$H$4</f>
        <v>-0.0766152313572899</v>
      </c>
      <c r="M6" s="9">
        <v>10.15815</v>
      </c>
      <c r="N6" s="11">
        <f>1-M6/$M$4</f>
        <v>0.254028867584368</v>
      </c>
      <c r="O6" s="8"/>
      <c r="P6" s="8"/>
      <c r="Q6" s="8"/>
      <c r="R6" s="16"/>
      <c r="S6" s="8"/>
      <c r="T6" s="8"/>
      <c r="U6" s="9">
        <v>6.68</v>
      </c>
      <c r="V6" s="9">
        <v>0.54</v>
      </c>
      <c r="W6" s="17"/>
      <c r="X6" s="18">
        <v>23.7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18.5185185185186</v>
      </c>
      <c r="C7" s="8"/>
      <c r="D7" s="8"/>
      <c r="E7" s="8"/>
      <c r="F7" s="8"/>
      <c r="G7" s="11">
        <f>1-B7/$B$4</f>
        <v>0.894736842105263</v>
      </c>
      <c r="H7" s="28">
        <v>1.615948</v>
      </c>
      <c r="I7" s="8"/>
      <c r="J7" s="8"/>
      <c r="K7" s="8"/>
      <c r="L7" s="11">
        <f>1-H7/$H$4</f>
        <v>0.92327846601751</v>
      </c>
      <c r="M7" s="9">
        <v>8.53665</v>
      </c>
      <c r="N7" s="11">
        <f>1-M7/$M$4</f>
        <v>0.373104899264541</v>
      </c>
      <c r="O7" s="8"/>
      <c r="P7" s="8"/>
      <c r="Q7" s="8"/>
      <c r="R7" s="16"/>
      <c r="S7" s="8"/>
      <c r="T7" s="8"/>
      <c r="U7" s="9">
        <v>6.66</v>
      </c>
      <c r="V7" s="9">
        <v>0.56</v>
      </c>
      <c r="W7" s="17"/>
      <c r="X7" s="18">
        <v>23.7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46.2962962962964</v>
      </c>
      <c r="C8" s="8"/>
      <c r="D8" s="8"/>
      <c r="E8" s="8"/>
      <c r="F8" s="8"/>
      <c r="G8" s="11">
        <f>1-B8/$B$4</f>
        <v>0.736842105263158</v>
      </c>
      <c r="H8" s="28">
        <v>24.454033</v>
      </c>
      <c r="I8" s="8"/>
      <c r="J8" s="8"/>
      <c r="K8" s="8"/>
      <c r="L8" s="11">
        <f>1-H8/$H$4</f>
        <v>-0.161021842174643</v>
      </c>
      <c r="M8" s="9">
        <v>11.88775</v>
      </c>
      <c r="N8" s="11">
        <f>1-M8/$M$4</f>
        <v>0.127014433792184</v>
      </c>
      <c r="O8" s="8"/>
      <c r="P8" s="8"/>
      <c r="Q8" s="8"/>
      <c r="R8" s="16"/>
      <c r="S8" s="8"/>
      <c r="T8" s="8"/>
      <c r="U8" s="9">
        <v>6.64</v>
      </c>
      <c r="V8" s="9">
        <v>0.52</v>
      </c>
      <c r="W8" s="17"/>
      <c r="X8" s="18">
        <v>23.7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15.1515151515152</v>
      </c>
      <c r="C9" s="8"/>
      <c r="D9" s="8"/>
      <c r="E9" s="8"/>
      <c r="F9" s="8"/>
      <c r="G9" s="11">
        <f>1-B9/$B$4</f>
        <v>0.913875598086124</v>
      </c>
      <c r="H9" s="28">
        <v>10.614427</v>
      </c>
      <c r="I9" s="8"/>
      <c r="J9" s="8"/>
      <c r="K9" s="8"/>
      <c r="L9" s="11">
        <f>1-H9/$H$4</f>
        <v>0.496051158957368</v>
      </c>
      <c r="M9" s="9">
        <v>5.0234</v>
      </c>
      <c r="N9" s="11">
        <f>1-M9/$M$4</f>
        <v>0.631102967904915</v>
      </c>
      <c r="O9" s="8"/>
      <c r="P9" s="8"/>
      <c r="Q9" s="8"/>
      <c r="R9" s="16"/>
      <c r="S9" s="8"/>
      <c r="T9" s="8"/>
      <c r="U9" s="9">
        <v>6.63</v>
      </c>
      <c r="V9" s="9">
        <v>0.47</v>
      </c>
      <c r="W9" s="17"/>
      <c r="X9" s="18">
        <v>23.9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62.2895622895624</v>
      </c>
      <c r="C10" s="8"/>
      <c r="D10" s="8"/>
      <c r="E10" s="8"/>
      <c r="F10" s="8"/>
      <c r="G10" s="11">
        <f>1-B10/$B$4</f>
        <v>0.645933014354066</v>
      </c>
      <c r="H10" s="28">
        <v>15.975223</v>
      </c>
      <c r="I10" s="8"/>
      <c r="J10" s="8"/>
      <c r="K10" s="8"/>
      <c r="L10" s="11">
        <f>1-H10/$H$4</f>
        <v>0.241532763261965</v>
      </c>
      <c r="M10" s="9">
        <v>5.9963</v>
      </c>
      <c r="N10" s="11">
        <f>1-M10/$M$4</f>
        <v>0.559657348896812</v>
      </c>
      <c r="O10" s="8"/>
      <c r="P10" s="8"/>
      <c r="Q10" s="8"/>
      <c r="R10" s="16"/>
      <c r="S10" s="8"/>
      <c r="T10" s="8"/>
      <c r="U10" s="9">
        <v>6.62</v>
      </c>
      <c r="V10" s="9">
        <v>0.046</v>
      </c>
      <c r="W10" s="17"/>
      <c r="X10" s="18">
        <v>23.9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56.3973063973064</v>
      </c>
      <c r="C11" s="8"/>
      <c r="D11" s="8"/>
      <c r="E11" s="8"/>
      <c r="F11" s="8"/>
      <c r="G11" s="11">
        <f>1-B11/$B$4</f>
        <v>0.679425837320574</v>
      </c>
      <c r="H11" s="28">
        <v>5.554492</v>
      </c>
      <c r="I11" s="8"/>
      <c r="J11" s="8"/>
      <c r="K11" s="8"/>
      <c r="L11" s="11">
        <f>1-H11/$H$4</f>
        <v>0.736285358975989</v>
      </c>
      <c r="M11" s="9">
        <v>10.2122</v>
      </c>
      <c r="N11" s="11">
        <f>1-M11/$M$4</f>
        <v>0.250059666528363</v>
      </c>
      <c r="O11" s="8"/>
      <c r="P11" s="8"/>
      <c r="Q11" s="8"/>
      <c r="R11" s="16"/>
      <c r="S11" s="8"/>
      <c r="T11" s="8"/>
      <c r="U11" s="9">
        <v>6.61</v>
      </c>
      <c r="V11" s="9">
        <v>0.47</v>
      </c>
      <c r="W11" s="17"/>
      <c r="X11" s="18">
        <v>23.9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X16" sqref="X16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5:17"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279.501915708812</v>
      </c>
      <c r="C4" s="8"/>
      <c r="D4" s="8"/>
      <c r="E4" s="8"/>
      <c r="F4" s="8"/>
      <c r="G4" s="8"/>
      <c r="H4" s="10">
        <v>21.6566066666667</v>
      </c>
      <c r="I4" s="8"/>
      <c r="J4" s="8"/>
      <c r="K4" s="8"/>
      <c r="L4" s="8"/>
      <c r="M4" s="12">
        <v>13.18495</v>
      </c>
      <c r="N4" s="8"/>
      <c r="O4" s="8"/>
      <c r="P4" s="8"/>
      <c r="Q4" s="8"/>
      <c r="R4" s="16"/>
      <c r="S4" s="8"/>
      <c r="T4" s="8"/>
      <c r="U4" s="9">
        <v>6.51</v>
      </c>
      <c r="V4" s="9">
        <v>1.33</v>
      </c>
      <c r="W4" s="17"/>
      <c r="X4" s="18">
        <v>22.8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137.739463601533</v>
      </c>
      <c r="C5" s="8"/>
      <c r="D5" s="8"/>
      <c r="E5" s="8"/>
      <c r="F5" s="8"/>
      <c r="G5" s="11">
        <f>1-B5/$B$4</f>
        <v>0.507196710075392</v>
      </c>
      <c r="H5" s="10">
        <v>23.8902716666667</v>
      </c>
      <c r="I5" s="8"/>
      <c r="J5" s="8"/>
      <c r="K5" s="8"/>
      <c r="L5" s="11">
        <f>1-H5/$H$4</f>
        <v>-0.103140119520109</v>
      </c>
      <c r="M5" s="12">
        <v>12.158</v>
      </c>
      <c r="N5" s="11">
        <f>1-M5/$M$4</f>
        <v>0.0778880465985841</v>
      </c>
      <c r="O5" s="8"/>
      <c r="P5" s="8"/>
      <c r="Q5" s="8"/>
      <c r="R5" s="16"/>
      <c r="S5" s="8"/>
      <c r="T5" s="8"/>
      <c r="U5" s="9">
        <v>6.57</v>
      </c>
      <c r="V5" s="9">
        <v>1.31</v>
      </c>
      <c r="W5" s="17"/>
      <c r="X5" s="18">
        <v>22.8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103.256704980843</v>
      </c>
      <c r="C6" s="8"/>
      <c r="D6" s="8"/>
      <c r="E6" s="8"/>
      <c r="F6" s="8"/>
      <c r="G6" s="11">
        <f>1-B6/$B$4</f>
        <v>0.630568882796435</v>
      </c>
      <c r="H6" s="10">
        <v>23.0697416666667</v>
      </c>
      <c r="I6" s="8"/>
      <c r="J6" s="8"/>
      <c r="K6" s="8"/>
      <c r="L6" s="11">
        <f>1-H6/$H$4</f>
        <v>-0.065251912349457</v>
      </c>
      <c r="M6" s="12">
        <v>11.99585</v>
      </c>
      <c r="N6" s="11">
        <f>1-M6/$M$4</f>
        <v>0.090186159219413</v>
      </c>
      <c r="O6" s="8"/>
      <c r="P6" s="8"/>
      <c r="Q6" s="8"/>
      <c r="R6" s="16"/>
      <c r="S6" s="8"/>
      <c r="T6" s="8"/>
      <c r="U6" s="9">
        <v>6.55</v>
      </c>
      <c r="V6" s="9">
        <v>1.38</v>
      </c>
      <c r="W6" s="17"/>
      <c r="X6" s="18">
        <v>22.6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70.6896551724138</v>
      </c>
      <c r="C7" s="8"/>
      <c r="D7" s="8"/>
      <c r="E7" s="8"/>
      <c r="F7" s="8"/>
      <c r="G7" s="11">
        <f>1-B7/$B$4</f>
        <v>0.747087045921864</v>
      </c>
      <c r="H7" s="10">
        <v>1.73596166666667</v>
      </c>
      <c r="I7" s="8"/>
      <c r="J7" s="8"/>
      <c r="K7" s="8"/>
      <c r="L7" s="11">
        <f>1-H7/$H$4</f>
        <v>0.919841474087507</v>
      </c>
      <c r="M7" s="12">
        <v>11.5094</v>
      </c>
      <c r="N7" s="11">
        <f>1-M7/$M$4</f>
        <v>0.1270804970819</v>
      </c>
      <c r="O7" s="8"/>
      <c r="P7" s="8"/>
      <c r="Q7" s="8"/>
      <c r="R7" s="16"/>
      <c r="S7" s="8"/>
      <c r="T7" s="8"/>
      <c r="U7" s="9">
        <v>6.53</v>
      </c>
      <c r="V7" s="9">
        <v>1.42</v>
      </c>
      <c r="W7" s="17"/>
      <c r="X7" s="18">
        <v>22.5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108.045977011494</v>
      </c>
      <c r="C8" s="8"/>
      <c r="D8" s="8"/>
      <c r="E8" s="8"/>
      <c r="F8" s="8"/>
      <c r="G8" s="11">
        <f>1-B8/$B$4</f>
        <v>0.613433858807403</v>
      </c>
      <c r="H8" s="10">
        <v>23.6623466666667</v>
      </c>
      <c r="I8" s="8"/>
      <c r="J8" s="8"/>
      <c r="K8" s="8"/>
      <c r="L8" s="11">
        <f>1-H8/$H$4</f>
        <v>-0.0926156175282613</v>
      </c>
      <c r="M8" s="12">
        <v>11.99585</v>
      </c>
      <c r="N8" s="11">
        <f>1-M8/$M$4</f>
        <v>0.090186159219413</v>
      </c>
      <c r="O8" s="8"/>
      <c r="P8" s="8"/>
      <c r="Q8" s="8"/>
      <c r="R8" s="16"/>
      <c r="S8" s="8"/>
      <c r="T8" s="8"/>
      <c r="U8" s="9">
        <v>6.52</v>
      </c>
      <c r="V8" s="9">
        <v>1.39</v>
      </c>
      <c r="W8" s="17"/>
      <c r="X8" s="18">
        <v>22.6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63.9846743295019</v>
      </c>
      <c r="C9" s="8"/>
      <c r="D9" s="8"/>
      <c r="E9" s="8"/>
      <c r="F9" s="8"/>
      <c r="G9" s="11">
        <f>1-B9/$B$4</f>
        <v>0.771076079506511</v>
      </c>
      <c r="H9" s="10">
        <v>12.5851916666667</v>
      </c>
      <c r="I9" s="8"/>
      <c r="J9" s="8"/>
      <c r="K9" s="8"/>
      <c r="L9" s="11">
        <f>1-H9/$H$4</f>
        <v>0.418875179275546</v>
      </c>
      <c r="M9" s="12">
        <v>11.077</v>
      </c>
      <c r="N9" s="11">
        <f>1-M9/$M$4</f>
        <v>0.159875464070778</v>
      </c>
      <c r="O9" s="8"/>
      <c r="P9" s="8"/>
      <c r="Q9" s="8"/>
      <c r="R9" s="16"/>
      <c r="S9" s="8"/>
      <c r="T9" s="8"/>
      <c r="U9" s="9">
        <v>6.53</v>
      </c>
      <c r="V9" s="9">
        <v>1.41</v>
      </c>
      <c r="W9" s="17"/>
      <c r="X9" s="18">
        <v>22.6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77.3946360153255</v>
      </c>
      <c r="C10" s="8"/>
      <c r="D10" s="8"/>
      <c r="E10" s="8"/>
      <c r="F10" s="8"/>
      <c r="G10" s="11">
        <f>1-B10/$B$4</f>
        <v>0.723098012337218</v>
      </c>
      <c r="H10" s="10">
        <v>16.3231616666667</v>
      </c>
      <c r="I10" s="8"/>
      <c r="J10" s="8"/>
      <c r="K10" s="8"/>
      <c r="L10" s="11">
        <f>1-H10/$H$4</f>
        <v>0.246273346609241</v>
      </c>
      <c r="M10" s="12">
        <v>11.077</v>
      </c>
      <c r="N10" s="11">
        <f>1-M10/$M$4</f>
        <v>0.159875464070778</v>
      </c>
      <c r="O10" s="8"/>
      <c r="P10" s="8"/>
      <c r="Q10" s="8"/>
      <c r="R10" s="16"/>
      <c r="S10" s="8"/>
      <c r="T10" s="8"/>
      <c r="U10" s="9">
        <v>6.53</v>
      </c>
      <c r="V10" s="9">
        <v>1.37</v>
      </c>
      <c r="W10" s="17"/>
      <c r="X10" s="18">
        <v>22.6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90.8045977011493</v>
      </c>
      <c r="C11" s="8"/>
      <c r="D11" s="8"/>
      <c r="E11" s="8"/>
      <c r="F11" s="8"/>
      <c r="G11" s="11">
        <f>1-B11/$B$4</f>
        <v>0.675119945167923</v>
      </c>
      <c r="H11" s="10">
        <v>7.61642666666667</v>
      </c>
      <c r="I11" s="8"/>
      <c r="J11" s="8"/>
      <c r="K11" s="8"/>
      <c r="L11" s="11">
        <f>1-H11/$H$4</f>
        <v>0.648309322697831</v>
      </c>
      <c r="M11" s="12">
        <v>11.99585</v>
      </c>
      <c r="N11" s="11">
        <f>1-M11/$M$4</f>
        <v>0.090186159219413</v>
      </c>
      <c r="O11" s="8"/>
      <c r="P11" s="8"/>
      <c r="Q11" s="8"/>
      <c r="R11" s="16"/>
      <c r="S11" s="8"/>
      <c r="T11" s="8"/>
      <c r="U11" s="9">
        <v>6.54</v>
      </c>
      <c r="V11" s="9">
        <v>1.37</v>
      </c>
      <c r="W11" s="17"/>
      <c r="X11" s="18">
        <v>22.7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Z11" sqref="Z11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42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106.280193236715</v>
      </c>
      <c r="C4" s="8"/>
      <c r="D4" s="8"/>
      <c r="E4" s="8"/>
      <c r="F4" s="8"/>
      <c r="G4" s="8"/>
      <c r="H4" s="10">
        <v>19.5141116666667</v>
      </c>
      <c r="I4" s="8"/>
      <c r="J4" s="8"/>
      <c r="K4" s="8"/>
      <c r="L4" s="8"/>
      <c r="M4" s="12">
        <v>11.9418</v>
      </c>
      <c r="N4" s="8"/>
      <c r="O4" s="8"/>
      <c r="P4" s="8"/>
      <c r="Q4" s="8"/>
      <c r="R4" s="16"/>
      <c r="S4" s="8"/>
      <c r="T4" s="8"/>
      <c r="U4" s="9">
        <v>6.44</v>
      </c>
      <c r="V4" s="9">
        <v>1.1</v>
      </c>
      <c r="W4" s="17"/>
      <c r="X4" s="18">
        <v>24.5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82.1256038647344</v>
      </c>
      <c r="C5" s="8"/>
      <c r="D5" s="8"/>
      <c r="E5" s="8"/>
      <c r="F5" s="8"/>
      <c r="G5" s="11">
        <f>1-B5/$B$4</f>
        <v>0.227272727272726</v>
      </c>
      <c r="H5" s="10">
        <v>23.6623466666667</v>
      </c>
      <c r="I5" s="8"/>
      <c r="J5" s="8"/>
      <c r="K5" s="8"/>
      <c r="L5" s="11">
        <f>1-H5/$H$4</f>
        <v>-0.212576163899168</v>
      </c>
      <c r="M5" s="12">
        <v>13.83355</v>
      </c>
      <c r="N5" s="11">
        <f>1-M5/$M$4</f>
        <v>-0.158414141921653</v>
      </c>
      <c r="O5" s="8"/>
      <c r="P5" s="8"/>
      <c r="Q5" s="8"/>
      <c r="R5" s="16"/>
      <c r="S5" s="8"/>
      <c r="T5" s="8"/>
      <c r="U5" s="9">
        <v>6.57</v>
      </c>
      <c r="V5" s="9">
        <v>1.07</v>
      </c>
      <c r="W5" s="17"/>
      <c r="X5" s="18">
        <v>24.4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37.6811594202899</v>
      </c>
      <c r="C6" s="8"/>
      <c r="D6" s="8"/>
      <c r="E6" s="8"/>
      <c r="F6" s="8"/>
      <c r="G6" s="11">
        <f>1-B6/$B$4</f>
        <v>0.645454545454545</v>
      </c>
      <c r="H6" s="10">
        <v>23.1153266666667</v>
      </c>
      <c r="I6" s="8"/>
      <c r="J6" s="8"/>
      <c r="K6" s="8"/>
      <c r="L6" s="11">
        <f>1-H6/$H$4</f>
        <v>-0.184544142286091</v>
      </c>
      <c r="M6" s="12">
        <v>12.21205</v>
      </c>
      <c r="N6" s="11">
        <f>1-M6/$M$4</f>
        <v>-0.0226305917030933</v>
      </c>
      <c r="O6" s="8"/>
      <c r="P6" s="8"/>
      <c r="Q6" s="8"/>
      <c r="R6" s="16"/>
      <c r="S6" s="8"/>
      <c r="T6" s="8"/>
      <c r="U6" s="9">
        <v>6.76</v>
      </c>
      <c r="V6" s="9">
        <v>1.06</v>
      </c>
      <c r="W6" s="17"/>
      <c r="X6" s="18">
        <v>24.3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23.1884057971015</v>
      </c>
      <c r="C7" s="8"/>
      <c r="D7" s="8"/>
      <c r="E7" s="8"/>
      <c r="F7" s="8"/>
      <c r="G7" s="11">
        <f>1-B7/$B$4</f>
        <v>0.781818181818181</v>
      </c>
      <c r="H7" s="10">
        <v>4.69898666666667</v>
      </c>
      <c r="I7" s="8"/>
      <c r="J7" s="8"/>
      <c r="K7" s="8"/>
      <c r="L7" s="11">
        <f>1-H7/$H$4</f>
        <v>0.759200585354172</v>
      </c>
      <c r="M7" s="12">
        <v>9.4555</v>
      </c>
      <c r="N7" s="11">
        <f>1-M7/$M$4</f>
        <v>0.208201443668459</v>
      </c>
      <c r="O7" s="8"/>
      <c r="P7" s="8"/>
      <c r="Q7" s="8"/>
      <c r="R7" s="16"/>
      <c r="S7" s="8"/>
      <c r="T7" s="8"/>
      <c r="U7" s="9">
        <v>6.64</v>
      </c>
      <c r="V7" s="9">
        <v>1.03</v>
      </c>
      <c r="W7" s="17"/>
      <c r="X7" s="18">
        <v>24.2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20.2898550724637</v>
      </c>
      <c r="C8" s="8"/>
      <c r="D8" s="8"/>
      <c r="E8" s="8"/>
      <c r="F8" s="8"/>
      <c r="G8" s="11">
        <f>1-B8/$B$4</f>
        <v>0.80909090909091</v>
      </c>
      <c r="H8" s="10">
        <v>22.7050616666667</v>
      </c>
      <c r="I8" s="8"/>
      <c r="J8" s="8"/>
      <c r="K8" s="8"/>
      <c r="L8" s="11">
        <f>1-H8/$H$4</f>
        <v>-0.163520126076283</v>
      </c>
      <c r="M8" s="12">
        <v>12.0499</v>
      </c>
      <c r="N8" s="11">
        <f>1-M8/$M$4</f>
        <v>-0.00905223668123711</v>
      </c>
      <c r="O8" s="8"/>
      <c r="P8" s="8"/>
      <c r="Q8" s="8"/>
      <c r="R8" s="16"/>
      <c r="S8" s="8"/>
      <c r="T8" s="8"/>
      <c r="U8" s="9">
        <v>6.64</v>
      </c>
      <c r="V8" s="9">
        <v>0.99</v>
      </c>
      <c r="W8" s="17"/>
      <c r="X8" s="18">
        <v>24.1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45.4106280193237</v>
      </c>
      <c r="C9" s="8"/>
      <c r="D9" s="8"/>
      <c r="E9" s="8"/>
      <c r="F9" s="8"/>
      <c r="G9" s="11">
        <f>1-B9/$B$4</f>
        <v>0.572727272727273</v>
      </c>
      <c r="H9" s="10">
        <v>17.3260316666667</v>
      </c>
      <c r="I9" s="8"/>
      <c r="J9" s="8"/>
      <c r="K9" s="8"/>
      <c r="L9" s="11">
        <f>1-H9/$H$4</f>
        <v>0.112128086452308</v>
      </c>
      <c r="M9" s="12">
        <v>9.6717</v>
      </c>
      <c r="N9" s="11">
        <f>1-M9/$M$4</f>
        <v>0.190096970305984</v>
      </c>
      <c r="O9" s="8"/>
      <c r="P9" s="8"/>
      <c r="Q9" s="8"/>
      <c r="R9" s="16"/>
      <c r="S9" s="8"/>
      <c r="T9" s="8"/>
      <c r="U9" s="9">
        <v>6.76</v>
      </c>
      <c r="V9" s="9">
        <v>0.96</v>
      </c>
      <c r="W9" s="17"/>
      <c r="X9" s="18">
        <v>24.1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12.5603864734299</v>
      </c>
      <c r="C10" s="8"/>
      <c r="D10" s="8"/>
      <c r="E10" s="8"/>
      <c r="F10" s="8"/>
      <c r="G10" s="11">
        <f>1-B10/$B$4</f>
        <v>0.881818181818182</v>
      </c>
      <c r="H10" s="10">
        <v>17.6451266666667</v>
      </c>
      <c r="I10" s="8"/>
      <c r="J10" s="8"/>
      <c r="K10" s="8"/>
      <c r="L10" s="11">
        <f>1-H10/$H$4</f>
        <v>0.0957760738446799</v>
      </c>
      <c r="M10" s="12">
        <v>7.1854</v>
      </c>
      <c r="N10" s="11">
        <f>1-M10/$M$4</f>
        <v>0.398298413974443</v>
      </c>
      <c r="O10" s="8"/>
      <c r="P10" s="8"/>
      <c r="Q10" s="8"/>
      <c r="R10" s="16"/>
      <c r="S10" s="8"/>
      <c r="T10" s="8"/>
      <c r="U10" s="9">
        <v>6.9</v>
      </c>
      <c r="V10" s="9">
        <v>0.93</v>
      </c>
      <c r="W10" s="17"/>
      <c r="X10" s="18">
        <v>24.1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75.3623188405798</v>
      </c>
      <c r="C11" s="8"/>
      <c r="D11" s="8"/>
      <c r="E11" s="8"/>
      <c r="F11" s="8"/>
      <c r="G11" s="11">
        <f>1-B11/$B$4</f>
        <v>0.29090909090909</v>
      </c>
      <c r="H11" s="10">
        <v>5.92978166666667</v>
      </c>
      <c r="I11" s="8"/>
      <c r="J11" s="8"/>
      <c r="K11" s="8"/>
      <c r="L11" s="11">
        <f>1-H11/$H$4</f>
        <v>0.696128536724748</v>
      </c>
      <c r="M11" s="12">
        <v>11.56345</v>
      </c>
      <c r="N11" s="11">
        <f>1-M11/$M$4</f>
        <v>0.0316828283843308</v>
      </c>
      <c r="O11" s="8"/>
      <c r="P11" s="8"/>
      <c r="Q11" s="8"/>
      <c r="R11" s="16"/>
      <c r="S11" s="8"/>
      <c r="T11" s="8"/>
      <c r="U11" s="9">
        <v>6.77</v>
      </c>
      <c r="V11" s="9">
        <v>0.94</v>
      </c>
      <c r="W11" s="17"/>
      <c r="X11" s="18">
        <v>24.1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X4" sqref="X4:X11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5:17"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270.592358920435</v>
      </c>
      <c r="C4" s="8"/>
      <c r="D4" s="8"/>
      <c r="E4" s="8"/>
      <c r="F4" s="8"/>
      <c r="G4" s="8"/>
      <c r="H4" s="10">
        <v>26.9900516666667</v>
      </c>
      <c r="I4" s="8"/>
      <c r="J4" s="8"/>
      <c r="K4" s="8"/>
      <c r="L4" s="8"/>
      <c r="M4" s="12">
        <v>29.0216</v>
      </c>
      <c r="N4" s="8"/>
      <c r="O4" s="8"/>
      <c r="P4" s="8"/>
      <c r="Q4" s="8"/>
      <c r="R4" s="16"/>
      <c r="S4" s="8"/>
      <c r="T4" s="8"/>
      <c r="U4" s="9">
        <v>6.09</v>
      </c>
      <c r="V4" s="9">
        <v>1.45</v>
      </c>
      <c r="W4" s="17"/>
      <c r="X4" s="18">
        <v>25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88.3280757097793</v>
      </c>
      <c r="C5" s="8"/>
      <c r="D5" s="8"/>
      <c r="E5" s="8"/>
      <c r="F5" s="8"/>
      <c r="G5" s="11">
        <f>1-B5/$B$4</f>
        <v>0.673575129533679</v>
      </c>
      <c r="H5" s="10">
        <v>10.8073766666667</v>
      </c>
      <c r="I5" s="8"/>
      <c r="J5" s="8"/>
      <c r="K5" s="8"/>
      <c r="L5" s="11">
        <f>1-H5/$H$4</f>
        <v>0.599579252380089</v>
      </c>
      <c r="M5" s="12">
        <v>10.26625</v>
      </c>
      <c r="N5" s="11">
        <f>1-M5/$M$4</f>
        <v>0.646254858450258</v>
      </c>
      <c r="O5" s="8"/>
      <c r="P5" s="8"/>
      <c r="Q5" s="8"/>
      <c r="R5" s="16"/>
      <c r="S5" s="8"/>
      <c r="T5" s="8"/>
      <c r="U5" s="9">
        <v>6.44</v>
      </c>
      <c r="V5" s="9">
        <v>1.54</v>
      </c>
      <c r="W5" s="17"/>
      <c r="X5" s="18">
        <v>24.8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83.654632550532</v>
      </c>
      <c r="C6" s="8"/>
      <c r="D6" s="8"/>
      <c r="E6" s="8"/>
      <c r="F6" s="8"/>
      <c r="G6" s="11">
        <f>1-B6/$B$4</f>
        <v>0.690846286701208</v>
      </c>
      <c r="H6" s="10">
        <v>20.9728316666667</v>
      </c>
      <c r="I6" s="8"/>
      <c r="J6" s="8"/>
      <c r="K6" s="8"/>
      <c r="L6" s="11">
        <f>1-H6/$H$4</f>
        <v>0.222942144546963</v>
      </c>
      <c r="M6" s="12">
        <v>10.5365</v>
      </c>
      <c r="N6" s="11">
        <f>1-M6/$M$4</f>
        <v>0.636942828789591</v>
      </c>
      <c r="O6" s="8"/>
      <c r="P6" s="8"/>
      <c r="Q6" s="8"/>
      <c r="R6" s="16"/>
      <c r="S6" s="8"/>
      <c r="T6" s="8"/>
      <c r="U6" s="9">
        <v>6.62</v>
      </c>
      <c r="V6" s="9">
        <v>1.43</v>
      </c>
      <c r="W6" s="17"/>
      <c r="X6" s="18">
        <v>24.8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62.1567940179928</v>
      </c>
      <c r="C7" s="8"/>
      <c r="D7" s="8"/>
      <c r="E7" s="8"/>
      <c r="F7" s="8"/>
      <c r="G7" s="11">
        <f>1-B7/$B$4</f>
        <v>0.770293609671848</v>
      </c>
      <c r="H7" s="10">
        <v>11.3999816666667</v>
      </c>
      <c r="I7" s="8"/>
      <c r="J7" s="8"/>
      <c r="K7" s="8"/>
      <c r="L7" s="11">
        <f>1-H7/$H$4</f>
        <v>0.577622829053494</v>
      </c>
      <c r="M7" s="12">
        <v>9.40145</v>
      </c>
      <c r="N7" s="11">
        <f>1-M7/$M$4</f>
        <v>0.676053353364391</v>
      </c>
      <c r="O7" s="8"/>
      <c r="P7" s="8"/>
      <c r="Q7" s="8"/>
      <c r="R7" s="16"/>
      <c r="S7" s="8"/>
      <c r="T7" s="8"/>
      <c r="U7" s="9">
        <v>6.69</v>
      </c>
      <c r="V7" s="9">
        <v>1.39</v>
      </c>
      <c r="W7" s="17"/>
      <c r="X7" s="18">
        <v>24.7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57.4833508587452</v>
      </c>
      <c r="C8" s="8"/>
      <c r="D8" s="8"/>
      <c r="E8" s="8"/>
      <c r="F8" s="8"/>
      <c r="G8" s="11">
        <f>1-B8/$B$4</f>
        <v>0.787564766839378</v>
      </c>
      <c r="H8" s="10">
        <v>13.2689666666667</v>
      </c>
      <c r="I8" s="8"/>
      <c r="J8" s="8"/>
      <c r="K8" s="8"/>
      <c r="L8" s="11">
        <f>1-H8/$H$4</f>
        <v>0.508375647792695</v>
      </c>
      <c r="M8" s="12">
        <v>8.75285</v>
      </c>
      <c r="N8" s="11">
        <f>1-M8/$M$4</f>
        <v>0.69840222454999</v>
      </c>
      <c r="O8" s="8"/>
      <c r="P8" s="8"/>
      <c r="Q8" s="8"/>
      <c r="R8" s="16"/>
      <c r="S8" s="8"/>
      <c r="T8" s="8"/>
      <c r="U8" s="9">
        <v>6.71</v>
      </c>
      <c r="V8" s="9">
        <v>1.4</v>
      </c>
      <c r="W8" s="17"/>
      <c r="X8" s="18">
        <v>24.5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35.9855123262065</v>
      </c>
      <c r="C9" s="8"/>
      <c r="D9" s="8"/>
      <c r="E9" s="8"/>
      <c r="F9" s="8"/>
      <c r="G9" s="11">
        <f>1-B9/$B$4</f>
        <v>0.867012089810017</v>
      </c>
      <c r="H9" s="10">
        <v>13.9527416666667</v>
      </c>
      <c r="I9" s="8"/>
      <c r="J9" s="8"/>
      <c r="K9" s="8"/>
      <c r="L9" s="11">
        <f>1-H9/$H$4</f>
        <v>0.483041313185086</v>
      </c>
      <c r="M9" s="12">
        <v>8.4826</v>
      </c>
      <c r="N9" s="11">
        <f>1-M9/$M$4</f>
        <v>0.707714254210657</v>
      </c>
      <c r="O9" s="8"/>
      <c r="P9" s="8"/>
      <c r="Q9" s="8"/>
      <c r="R9" s="16"/>
      <c r="S9" s="8"/>
      <c r="T9" s="8"/>
      <c r="U9" s="9">
        <v>6.7</v>
      </c>
      <c r="V9" s="9">
        <v>1.43</v>
      </c>
      <c r="W9" s="17"/>
      <c r="X9" s="18">
        <v>24.3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67.7649258090899</v>
      </c>
      <c r="C10" s="8"/>
      <c r="D10" s="8"/>
      <c r="E10" s="8"/>
      <c r="F10" s="8"/>
      <c r="G10" s="11">
        <f>1-B10/$B$4</f>
        <v>0.749568221070812</v>
      </c>
      <c r="H10" s="10">
        <v>18.9215066666667</v>
      </c>
      <c r="I10" s="8"/>
      <c r="J10" s="8"/>
      <c r="K10" s="8"/>
      <c r="L10" s="11">
        <f>1-H10/$H$4</f>
        <v>0.298945148369791</v>
      </c>
      <c r="M10" s="12">
        <v>8.6988</v>
      </c>
      <c r="N10" s="11">
        <f>1-M10/$M$4</f>
        <v>0.700264630482124</v>
      </c>
      <c r="O10" s="8"/>
      <c r="P10" s="8"/>
      <c r="Q10" s="8"/>
      <c r="R10" s="16"/>
      <c r="S10" s="8"/>
      <c r="T10" s="8"/>
      <c r="U10" s="9">
        <v>6.75</v>
      </c>
      <c r="V10" s="9">
        <v>1.41</v>
      </c>
      <c r="W10" s="17"/>
      <c r="X10" s="18">
        <v>24.3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47.2017759084007</v>
      </c>
      <c r="C11" s="8"/>
      <c r="D11" s="8"/>
      <c r="E11" s="8"/>
      <c r="F11" s="8"/>
      <c r="G11" s="11">
        <f>1-B11/$B$4</f>
        <v>0.825561312607944</v>
      </c>
      <c r="H11" s="10">
        <v>9.07514666666666</v>
      </c>
      <c r="I11" s="8"/>
      <c r="J11" s="8"/>
      <c r="K11" s="8"/>
      <c r="L11" s="11">
        <f>1-H11/$H$4</f>
        <v>0.663759566719368</v>
      </c>
      <c r="M11" s="12">
        <v>10.6446</v>
      </c>
      <c r="N11" s="11">
        <f>1-M11/$M$4</f>
        <v>0.633218016925325</v>
      </c>
      <c r="O11" s="8"/>
      <c r="P11" s="8"/>
      <c r="Q11" s="8"/>
      <c r="R11" s="16"/>
      <c r="S11" s="8"/>
      <c r="T11" s="8"/>
      <c r="U11" s="9">
        <v>6.71</v>
      </c>
      <c r="V11" s="9">
        <v>1.33</v>
      </c>
      <c r="W11" s="17"/>
      <c r="X11" s="18">
        <v>24.4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X19" sqref="X19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43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490.690032858708</v>
      </c>
      <c r="C4" s="8"/>
      <c r="D4" s="8"/>
      <c r="E4" s="8"/>
      <c r="F4" s="8"/>
      <c r="G4" s="8"/>
      <c r="H4" s="10">
        <v>23.5255916666667</v>
      </c>
      <c r="I4" s="8"/>
      <c r="J4" s="8"/>
      <c r="K4" s="8"/>
      <c r="L4" s="8"/>
      <c r="M4" s="12">
        <v>27.02175</v>
      </c>
      <c r="N4" s="8"/>
      <c r="O4" s="8"/>
      <c r="P4" s="8"/>
      <c r="Q4" s="8"/>
      <c r="R4" s="16"/>
      <c r="S4" s="8"/>
      <c r="T4" s="8"/>
      <c r="U4" s="9">
        <v>6.32</v>
      </c>
      <c r="V4" s="9">
        <v>1.31</v>
      </c>
      <c r="W4" s="17"/>
      <c r="X4" s="18">
        <v>22.9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57.44188876719</v>
      </c>
      <c r="C5" s="8"/>
      <c r="D5" s="8"/>
      <c r="E5" s="8"/>
      <c r="F5" s="8"/>
      <c r="G5" s="11">
        <f>1-B5/$B$4</f>
        <v>0.882936507936508</v>
      </c>
      <c r="H5" s="10">
        <v>1.91830166666667</v>
      </c>
      <c r="I5" s="8"/>
      <c r="J5" s="8"/>
      <c r="K5" s="8"/>
      <c r="L5" s="11">
        <f>1-H5/$H$4</f>
        <v>0.918458940635924</v>
      </c>
      <c r="M5" s="12">
        <v>12.32015</v>
      </c>
      <c r="N5" s="11">
        <f>1-M5/$M$4</f>
        <v>0.544065428774968</v>
      </c>
      <c r="O5" s="8"/>
      <c r="P5" s="8"/>
      <c r="Q5" s="8"/>
      <c r="R5" s="16"/>
      <c r="S5" s="8"/>
      <c r="T5" s="8"/>
      <c r="U5" s="9">
        <v>6.61</v>
      </c>
      <c r="V5" s="9">
        <v>1.71</v>
      </c>
      <c r="W5" s="17"/>
      <c r="X5" s="18">
        <v>22.8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39.917244736522</v>
      </c>
      <c r="C6" s="8"/>
      <c r="D6" s="8"/>
      <c r="E6" s="8"/>
      <c r="F6" s="8"/>
      <c r="G6" s="11">
        <f>1-B6/$B$4</f>
        <v>0.918650793650793</v>
      </c>
      <c r="H6" s="10">
        <v>7.75318166666666</v>
      </c>
      <c r="I6" s="8"/>
      <c r="J6" s="8"/>
      <c r="K6" s="8"/>
      <c r="L6" s="11">
        <f>1-H6/$H$4</f>
        <v>0.670436273122426</v>
      </c>
      <c r="M6" s="12">
        <v>8.32045</v>
      </c>
      <c r="N6" s="11">
        <f>1-M6/$M$4</f>
        <v>0.692083229250511</v>
      </c>
      <c r="O6" s="8"/>
      <c r="P6" s="8"/>
      <c r="Q6" s="8"/>
      <c r="R6" s="16"/>
      <c r="S6" s="8"/>
      <c r="T6" s="8"/>
      <c r="U6" s="9">
        <v>6.64</v>
      </c>
      <c r="V6" s="9">
        <v>1.61</v>
      </c>
      <c r="W6" s="17"/>
      <c r="X6" s="18">
        <v>22.8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23.3661920408909</v>
      </c>
      <c r="C7" s="8"/>
      <c r="D7" s="8"/>
      <c r="E7" s="8"/>
      <c r="F7" s="8"/>
      <c r="G7" s="11">
        <f>1-B7/$B$4</f>
        <v>0.952380952380952</v>
      </c>
      <c r="H7" s="10">
        <v>2.28298166666667</v>
      </c>
      <c r="I7" s="8"/>
      <c r="J7" s="8"/>
      <c r="K7" s="8"/>
      <c r="L7" s="11">
        <f>1-H7/$H$4</f>
        <v>0.902957523916331</v>
      </c>
      <c r="M7" s="12">
        <v>8.8069</v>
      </c>
      <c r="N7" s="11">
        <f>1-M7/$M$4</f>
        <v>0.67408106432781</v>
      </c>
      <c r="O7" s="8"/>
      <c r="P7" s="8"/>
      <c r="Q7" s="8"/>
      <c r="R7" s="16"/>
      <c r="S7" s="8"/>
      <c r="T7" s="8"/>
      <c r="U7" s="9">
        <v>6.52</v>
      </c>
      <c r="V7" s="9">
        <v>1.58</v>
      </c>
      <c r="W7" s="17"/>
      <c r="X7" s="18">
        <v>22.9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30.1813313861507</v>
      </c>
      <c r="C8" s="8"/>
      <c r="D8" s="8"/>
      <c r="E8" s="8"/>
      <c r="F8" s="8"/>
      <c r="G8" s="11">
        <f>1-B8/$B$4</f>
        <v>0.938492063492063</v>
      </c>
      <c r="H8" s="10">
        <v>3.60494666666667</v>
      </c>
      <c r="I8" s="8"/>
      <c r="J8" s="8"/>
      <c r="K8" s="8"/>
      <c r="L8" s="11">
        <f>1-H8/$H$4</f>
        <v>0.846764888307804</v>
      </c>
      <c r="M8" s="12">
        <v>10.7527</v>
      </c>
      <c r="N8" s="11">
        <f>1-M8/$M$4</f>
        <v>0.602072404637005</v>
      </c>
      <c r="O8" s="8"/>
      <c r="P8" s="8"/>
      <c r="Q8" s="8"/>
      <c r="R8" s="16"/>
      <c r="S8" s="8"/>
      <c r="T8" s="8"/>
      <c r="U8" s="9">
        <v>6.56</v>
      </c>
      <c r="V8" s="9">
        <v>1.38</v>
      </c>
      <c r="W8" s="17"/>
      <c r="X8" s="18">
        <v>22.7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40.8908360715591</v>
      </c>
      <c r="C9" s="8"/>
      <c r="D9" s="8"/>
      <c r="E9" s="8"/>
      <c r="F9" s="8"/>
      <c r="G9" s="11">
        <f>1-B9/$B$4</f>
        <v>0.916666666666666</v>
      </c>
      <c r="H9" s="10">
        <v>9.16631666666666</v>
      </c>
      <c r="I9" s="8"/>
      <c r="J9" s="8"/>
      <c r="K9" s="8"/>
      <c r="L9" s="11">
        <f>1-H9/$H$4</f>
        <v>0.610368283334001</v>
      </c>
      <c r="M9" s="12">
        <v>7.02325</v>
      </c>
      <c r="N9" s="11">
        <f>1-M9/$M$4</f>
        <v>0.740089002377714</v>
      </c>
      <c r="O9" s="8"/>
      <c r="P9" s="8"/>
      <c r="Q9" s="8"/>
      <c r="R9" s="16"/>
      <c r="S9" s="8"/>
      <c r="T9" s="8"/>
      <c r="U9" s="9">
        <v>6.59</v>
      </c>
      <c r="V9" s="9">
        <v>1.47</v>
      </c>
      <c r="W9" s="17"/>
      <c r="X9" s="18">
        <v>22.7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33.5889010587806</v>
      </c>
      <c r="C10" s="8"/>
      <c r="D10" s="8"/>
      <c r="E10" s="8"/>
      <c r="F10" s="8"/>
      <c r="G10" s="11">
        <f>1-B10/$B$4</f>
        <v>0.931547619047619</v>
      </c>
      <c r="H10" s="10">
        <v>9.34865666666667</v>
      </c>
      <c r="I10" s="8"/>
      <c r="J10" s="8"/>
      <c r="K10" s="8"/>
      <c r="L10" s="11">
        <f>1-H10/$H$4</f>
        <v>0.602617574974204</v>
      </c>
      <c r="M10" s="12">
        <v>8.0502</v>
      </c>
      <c r="N10" s="11">
        <f>1-M10/$M$4</f>
        <v>0.702084431985345</v>
      </c>
      <c r="O10" s="8"/>
      <c r="P10" s="8"/>
      <c r="Q10" s="8"/>
      <c r="R10" s="16"/>
      <c r="S10" s="8"/>
      <c r="T10" s="8"/>
      <c r="U10" s="9">
        <v>6.68</v>
      </c>
      <c r="V10" s="9">
        <v>1.43</v>
      </c>
      <c r="W10" s="17"/>
      <c r="X10" s="18">
        <v>22.7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30.1813313861508</v>
      </c>
      <c r="C11" s="8"/>
      <c r="D11" s="8"/>
      <c r="E11" s="8"/>
      <c r="F11" s="8"/>
      <c r="G11" s="11">
        <f>1-B11/$B$4</f>
        <v>0.938492063492063</v>
      </c>
      <c r="H11" s="10">
        <v>3.96962666666667</v>
      </c>
      <c r="I11" s="8"/>
      <c r="J11" s="8"/>
      <c r="K11" s="8"/>
      <c r="L11" s="11">
        <f>1-H11/$H$4</f>
        <v>0.83126347158821</v>
      </c>
      <c r="M11" s="12">
        <v>9.72575</v>
      </c>
      <c r="N11" s="11">
        <f>1-M11/$M$4</f>
        <v>0.640076975029374</v>
      </c>
      <c r="O11" s="8"/>
      <c r="P11" s="8"/>
      <c r="Q11" s="8"/>
      <c r="R11" s="16"/>
      <c r="S11" s="8"/>
      <c r="T11" s="8"/>
      <c r="U11" s="9">
        <v>6.67</v>
      </c>
      <c r="V11" s="9">
        <v>1.46</v>
      </c>
      <c r="W11" s="17"/>
      <c r="X11" s="18">
        <v>22.7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Y15" sqref="Y15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44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202.712348322627</v>
      </c>
      <c r="C4" s="8"/>
      <c r="D4" s="8"/>
      <c r="E4" s="8"/>
      <c r="F4" s="8"/>
      <c r="G4" s="8"/>
      <c r="H4" s="28">
        <v>25.2578216666667</v>
      </c>
      <c r="I4" s="8"/>
      <c r="J4" s="8"/>
      <c r="K4" s="8"/>
      <c r="L4" s="8"/>
      <c r="M4" s="12">
        <v>14.04975</v>
      </c>
      <c r="N4" s="8"/>
      <c r="O4" s="8"/>
      <c r="P4" s="8"/>
      <c r="Q4" s="8"/>
      <c r="R4" s="16"/>
      <c r="S4" s="8"/>
      <c r="T4" s="8"/>
      <c r="U4" s="9">
        <v>6.5</v>
      </c>
      <c r="V4" s="9">
        <v>0.44</v>
      </c>
      <c r="W4" s="17"/>
      <c r="X4" s="18">
        <v>25.9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44.254104211278</v>
      </c>
      <c r="C5" s="8"/>
      <c r="D5" s="8"/>
      <c r="E5" s="8"/>
      <c r="F5" s="8"/>
      <c r="G5" s="11">
        <f>1-B5/$B$4</f>
        <v>0.781690140845069</v>
      </c>
      <c r="H5" s="28">
        <v>1.37128166666667</v>
      </c>
      <c r="I5" s="8"/>
      <c r="J5" s="8"/>
      <c r="K5" s="8"/>
      <c r="L5" s="11">
        <f>1-H5/$H$4</f>
        <v>0.94570863296274</v>
      </c>
      <c r="M5" s="12">
        <v>11.6175</v>
      </c>
      <c r="N5" s="11">
        <f>1-M5/$M$4</f>
        <v>0.173116959376501</v>
      </c>
      <c r="O5" s="8"/>
      <c r="P5" s="8"/>
      <c r="Q5" s="8"/>
      <c r="R5" s="16"/>
      <c r="S5" s="8"/>
      <c r="T5" s="8"/>
      <c r="U5" s="9">
        <v>6.8</v>
      </c>
      <c r="V5" s="9">
        <v>0.46</v>
      </c>
      <c r="W5" s="17"/>
      <c r="X5" s="18">
        <v>26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22.8408279800144</v>
      </c>
      <c r="C6" s="8"/>
      <c r="D6" s="8"/>
      <c r="E6" s="8"/>
      <c r="F6" s="8"/>
      <c r="G6" s="11">
        <f>1-B6/$B$4</f>
        <v>0.887323943661971</v>
      </c>
      <c r="H6" s="28">
        <v>4.65340166666667</v>
      </c>
      <c r="I6" s="8"/>
      <c r="J6" s="8"/>
      <c r="K6" s="8"/>
      <c r="L6" s="11">
        <f>1-H6/$H$4</f>
        <v>0.815763935303737</v>
      </c>
      <c r="M6" s="12">
        <v>4.32075</v>
      </c>
      <c r="N6" s="11">
        <f>1-M6/$M$4</f>
        <v>0.692467837506005</v>
      </c>
      <c r="O6" s="8"/>
      <c r="P6" s="8"/>
      <c r="Q6" s="8"/>
      <c r="R6" s="16"/>
      <c r="S6" s="8"/>
      <c r="T6" s="8"/>
      <c r="U6" s="9">
        <v>6.86</v>
      </c>
      <c r="V6" s="9">
        <v>0.5</v>
      </c>
      <c r="W6" s="17"/>
      <c r="X6" s="18">
        <v>26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24.7442303116823</v>
      </c>
      <c r="C7" s="8"/>
      <c r="D7" s="8"/>
      <c r="E7" s="8"/>
      <c r="F7" s="8"/>
      <c r="G7" s="11">
        <f>1-B7/$B$4</f>
        <v>0.877934272300469</v>
      </c>
      <c r="H7" s="28">
        <v>2.37415166666667</v>
      </c>
      <c r="I7" s="8"/>
      <c r="J7" s="8"/>
      <c r="K7" s="8"/>
      <c r="L7" s="11">
        <f>1-H7/$H$4</f>
        <v>0.906003308678044</v>
      </c>
      <c r="M7" s="12">
        <v>4.86125</v>
      </c>
      <c r="N7" s="11">
        <f>1-M7/$M$4</f>
        <v>0.653997402089005</v>
      </c>
      <c r="O7" s="8"/>
      <c r="P7" s="8"/>
      <c r="Q7" s="8"/>
      <c r="R7" s="16"/>
      <c r="S7" s="8"/>
      <c r="T7" s="8"/>
      <c r="U7" s="9">
        <v>6.69</v>
      </c>
      <c r="V7" s="9">
        <v>0.49</v>
      </c>
      <c r="W7" s="17"/>
      <c r="X7" s="18">
        <v>26.1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22.8408279800144</v>
      </c>
      <c r="C8" s="8"/>
      <c r="D8" s="8"/>
      <c r="E8" s="8"/>
      <c r="F8" s="8"/>
      <c r="G8" s="11">
        <f>1-B8/$B$4</f>
        <v>0.887323943661971</v>
      </c>
      <c r="H8" s="28">
        <v>1.96388666666667</v>
      </c>
      <c r="I8" s="8"/>
      <c r="J8" s="8"/>
      <c r="K8" s="8"/>
      <c r="L8" s="11">
        <f>1-H8/$H$4</f>
        <v>0.92224639588542</v>
      </c>
      <c r="M8" s="12">
        <v>10.15815</v>
      </c>
      <c r="N8" s="11">
        <f>1-M8/$M$4</f>
        <v>0.276987135002402</v>
      </c>
      <c r="O8" s="8"/>
      <c r="P8" s="8"/>
      <c r="Q8" s="8"/>
      <c r="R8" s="16"/>
      <c r="S8" s="8"/>
      <c r="T8" s="8"/>
      <c r="U8" s="9">
        <v>6.71</v>
      </c>
      <c r="V8" s="9">
        <v>0.48</v>
      </c>
      <c r="W8" s="17"/>
      <c r="X8" s="18">
        <v>26.1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7.6136093266716</v>
      </c>
      <c r="C9" s="8"/>
      <c r="D9" s="8"/>
      <c r="E9" s="8"/>
      <c r="F9" s="8"/>
      <c r="G9" s="11">
        <f>1-B9/$B$4</f>
        <v>0.96244131455399</v>
      </c>
      <c r="H9" s="28">
        <v>3.24026666666667</v>
      </c>
      <c r="I9" s="8"/>
      <c r="J9" s="8"/>
      <c r="K9" s="8"/>
      <c r="L9" s="11">
        <f>1-H9/$H$4</f>
        <v>0.871712346795808</v>
      </c>
      <c r="M9" s="12">
        <v>4.6991</v>
      </c>
      <c r="N9" s="11">
        <f>1-M9/$M$4</f>
        <v>0.665538532714105</v>
      </c>
      <c r="O9" s="8"/>
      <c r="P9" s="8"/>
      <c r="Q9" s="8"/>
      <c r="R9" s="16"/>
      <c r="S9" s="8"/>
      <c r="T9" s="8"/>
      <c r="U9" s="9">
        <v>6.64</v>
      </c>
      <c r="V9" s="9">
        <v>0.68</v>
      </c>
      <c r="W9" s="17"/>
      <c r="X9" s="18">
        <v>26.1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10.4687128241733</v>
      </c>
      <c r="C10" s="8"/>
      <c r="D10" s="8"/>
      <c r="E10" s="8"/>
      <c r="F10" s="8"/>
      <c r="G10" s="11">
        <f>1-B10/$B$4</f>
        <v>0.948356807511737</v>
      </c>
      <c r="H10" s="28">
        <v>8.07227666666667</v>
      </c>
      <c r="I10" s="8"/>
      <c r="J10" s="8"/>
      <c r="K10" s="8"/>
      <c r="L10" s="11">
        <f>1-H10/$H$4</f>
        <v>0.680404875242277</v>
      </c>
      <c r="M10" s="12">
        <v>4.6991</v>
      </c>
      <c r="N10" s="11">
        <f>1-M10/$M$4</f>
        <v>0.665538532714105</v>
      </c>
      <c r="O10" s="8"/>
      <c r="P10" s="8"/>
      <c r="Q10" s="8"/>
      <c r="R10" s="16"/>
      <c r="S10" s="8"/>
      <c r="T10" s="8"/>
      <c r="U10" s="9">
        <v>6.61</v>
      </c>
      <c r="V10" s="9">
        <v>0.67</v>
      </c>
      <c r="W10" s="17"/>
      <c r="X10" s="18">
        <v>26.2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14.2755174875093</v>
      </c>
      <c r="C11" s="8"/>
      <c r="D11" s="8"/>
      <c r="E11" s="8"/>
      <c r="F11" s="8"/>
      <c r="G11" s="11">
        <f>1-B11/$B$4</f>
        <v>0.929577464788731</v>
      </c>
      <c r="H11" s="28">
        <v>3.33143666666667</v>
      </c>
      <c r="I11" s="8"/>
      <c r="J11" s="8"/>
      <c r="K11" s="8"/>
      <c r="L11" s="11">
        <f>1-H11/$H$4</f>
        <v>0.868102771860836</v>
      </c>
      <c r="M11" s="12">
        <v>4.3748</v>
      </c>
      <c r="N11" s="11">
        <f>1-M11/$M$4</f>
        <v>0.688620793964305</v>
      </c>
      <c r="O11" s="8"/>
      <c r="P11" s="8"/>
      <c r="Q11" s="8"/>
      <c r="R11" s="16"/>
      <c r="S11" s="8"/>
      <c r="T11" s="8"/>
      <c r="U11" s="9">
        <v>6.64</v>
      </c>
      <c r="V11" s="9">
        <v>0.69</v>
      </c>
      <c r="W11" s="17"/>
      <c r="X11" s="18">
        <v>26.2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A2" sqref="A2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45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238.938053097345</v>
      </c>
      <c r="C4" s="8"/>
      <c r="D4" s="8"/>
      <c r="E4" s="8"/>
      <c r="F4" s="8"/>
      <c r="G4" s="8"/>
      <c r="H4" s="28">
        <v>31.2294566666667</v>
      </c>
      <c r="I4" s="8"/>
      <c r="J4" s="8"/>
      <c r="K4" s="8"/>
      <c r="L4" s="8"/>
      <c r="M4" s="12">
        <v>13.4552</v>
      </c>
      <c r="N4" s="8"/>
      <c r="O4" s="8"/>
      <c r="P4" s="8"/>
      <c r="Q4" s="8"/>
      <c r="R4" s="16"/>
      <c r="S4" s="8"/>
      <c r="T4" s="8"/>
      <c r="U4" s="9">
        <v>6.31</v>
      </c>
      <c r="V4" s="9">
        <v>0.43</v>
      </c>
      <c r="W4" s="17"/>
      <c r="X4" s="18">
        <v>27.3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35.3982300884955</v>
      </c>
      <c r="C5" s="8"/>
      <c r="D5" s="8"/>
      <c r="E5" s="8"/>
      <c r="F5" s="8"/>
      <c r="G5" s="11">
        <f>1-B5/$B$4</f>
        <v>0.851851851851852</v>
      </c>
      <c r="H5" s="28">
        <v>1.73596166666667</v>
      </c>
      <c r="I5" s="8"/>
      <c r="J5" s="8"/>
      <c r="K5" s="8"/>
      <c r="L5" s="11">
        <f>1-H5/$H$4</f>
        <v>0.944412684306494</v>
      </c>
      <c r="M5" s="12">
        <v>10.69865</v>
      </c>
      <c r="N5" s="11">
        <f>1-M5/$M$4</f>
        <v>0.204868749628396</v>
      </c>
      <c r="O5" s="8"/>
      <c r="P5" s="8"/>
      <c r="Q5" s="8"/>
      <c r="R5" s="16"/>
      <c r="S5" s="8"/>
      <c r="T5" s="8"/>
      <c r="U5" s="9">
        <v>6.73</v>
      </c>
      <c r="V5" s="9">
        <v>0.44</v>
      </c>
      <c r="W5" s="17"/>
      <c r="X5" s="18">
        <v>27.2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30.4818092428711</v>
      </c>
      <c r="C6" s="8"/>
      <c r="D6" s="8"/>
      <c r="E6" s="8"/>
      <c r="F6" s="8"/>
      <c r="G6" s="11">
        <f>1-B6/$B$4</f>
        <v>0.872427983539095</v>
      </c>
      <c r="H6" s="28">
        <v>4.60781666666667</v>
      </c>
      <c r="I6" s="8"/>
      <c r="J6" s="8"/>
      <c r="K6" s="8"/>
      <c r="L6" s="11">
        <f>1-H6/$H$4</f>
        <v>0.852452871151457</v>
      </c>
      <c r="M6" s="12">
        <v>3.8343</v>
      </c>
      <c r="N6" s="11">
        <f>1-M6/$M$4</f>
        <v>0.715032106546168</v>
      </c>
      <c r="O6" s="8"/>
      <c r="P6" s="8"/>
      <c r="Q6" s="8"/>
      <c r="R6" s="16"/>
      <c r="S6" s="8"/>
      <c r="T6" s="8"/>
      <c r="U6" s="9">
        <v>6.71</v>
      </c>
      <c r="V6" s="9">
        <v>0.47</v>
      </c>
      <c r="W6" s="17"/>
      <c r="X6" s="18">
        <v>27.2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20.6489675516226</v>
      </c>
      <c r="C7" s="8"/>
      <c r="D7" s="8"/>
      <c r="E7" s="8"/>
      <c r="F7" s="8"/>
      <c r="G7" s="11">
        <f>1-B7/$B$4</f>
        <v>0.913580246913579</v>
      </c>
      <c r="H7" s="28">
        <v>1.64479166666667</v>
      </c>
      <c r="I7" s="8"/>
      <c r="J7" s="8"/>
      <c r="K7" s="8"/>
      <c r="L7" s="11">
        <f>1-H7/$H$4</f>
        <v>0.947332043454273</v>
      </c>
      <c r="M7" s="12">
        <v>4.3748</v>
      </c>
      <c r="N7" s="11">
        <f>1-M7/$M$4</f>
        <v>0.674861763481777</v>
      </c>
      <c r="O7" s="8"/>
      <c r="P7" s="8"/>
      <c r="Q7" s="8"/>
      <c r="R7" s="16"/>
      <c r="S7" s="8"/>
      <c r="T7" s="8"/>
      <c r="U7" s="9">
        <v>6.78</v>
      </c>
      <c r="V7" s="9">
        <v>0.47</v>
      </c>
      <c r="W7" s="17"/>
      <c r="X7" s="18">
        <v>27.2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30.4818092428711</v>
      </c>
      <c r="C8" s="8"/>
      <c r="D8" s="8"/>
      <c r="E8" s="8"/>
      <c r="F8" s="8"/>
      <c r="G8" s="11">
        <f>1-B8/$B$4</f>
        <v>0.872427983539095</v>
      </c>
      <c r="H8" s="28">
        <v>1.23452666666667</v>
      </c>
      <c r="I8" s="8"/>
      <c r="J8" s="8"/>
      <c r="K8" s="8"/>
      <c r="L8" s="11">
        <f>1-H8/$H$4</f>
        <v>0.960469159619278</v>
      </c>
      <c r="M8" s="12">
        <v>9.3474</v>
      </c>
      <c r="N8" s="11">
        <f>1-M8/$M$4</f>
        <v>0.305294607289375</v>
      </c>
      <c r="O8" s="8"/>
      <c r="P8" s="8"/>
      <c r="Q8" s="8"/>
      <c r="R8" s="16"/>
      <c r="S8" s="8"/>
      <c r="T8" s="8"/>
      <c r="U8" s="9">
        <v>6.79</v>
      </c>
      <c r="V8" s="9">
        <v>0.47</v>
      </c>
      <c r="W8" s="17"/>
      <c r="X8" s="18">
        <v>27.2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29.4985250737462</v>
      </c>
      <c r="C9" s="8"/>
      <c r="D9" s="8"/>
      <c r="E9" s="8"/>
      <c r="F9" s="8"/>
      <c r="G9" s="11">
        <f>1-B9/$B$4</f>
        <v>0.876543209876544</v>
      </c>
      <c r="H9" s="28">
        <v>2.28298166666667</v>
      </c>
      <c r="I9" s="8"/>
      <c r="J9" s="8"/>
      <c r="K9" s="8"/>
      <c r="L9" s="11">
        <f>1-H9/$H$4</f>
        <v>0.92689652941982</v>
      </c>
      <c r="M9" s="12">
        <v>4.1586</v>
      </c>
      <c r="N9" s="11">
        <f>1-M9/$M$4</f>
        <v>0.690929900707533</v>
      </c>
      <c r="O9" s="8"/>
      <c r="P9" s="8"/>
      <c r="Q9" s="8"/>
      <c r="R9" s="16"/>
      <c r="S9" s="8"/>
      <c r="T9" s="8"/>
      <c r="U9" s="9">
        <v>6.68</v>
      </c>
      <c r="V9" s="9">
        <v>0.47</v>
      </c>
      <c r="W9" s="17"/>
      <c r="X9" s="18">
        <v>27.2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11.7994100294987</v>
      </c>
      <c r="C10" s="8"/>
      <c r="D10" s="8"/>
      <c r="E10" s="8"/>
      <c r="F10" s="8"/>
      <c r="G10" s="11">
        <f>1-B10/$B$4</f>
        <v>0.950617283950617</v>
      </c>
      <c r="H10" s="28">
        <v>6.93265166666666</v>
      </c>
      <c r="I10" s="8"/>
      <c r="J10" s="8"/>
      <c r="K10" s="8"/>
      <c r="L10" s="11">
        <f>1-H10/$H$4</f>
        <v>0.778009212883094</v>
      </c>
      <c r="M10" s="12">
        <v>4.2667</v>
      </c>
      <c r="N10" s="11">
        <f>1-M10/$M$4</f>
        <v>0.682895832094655</v>
      </c>
      <c r="O10" s="8"/>
      <c r="P10" s="8"/>
      <c r="Q10" s="8"/>
      <c r="R10" s="16"/>
      <c r="S10" s="8"/>
      <c r="T10" s="8"/>
      <c r="U10" s="9">
        <v>6.84</v>
      </c>
      <c r="V10" s="9">
        <v>0.48</v>
      </c>
      <c r="W10" s="17"/>
      <c r="X10" s="18">
        <v>27.2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23.5988200589969</v>
      </c>
      <c r="C11" s="8"/>
      <c r="D11" s="8"/>
      <c r="E11" s="8"/>
      <c r="F11" s="8"/>
      <c r="G11" s="11">
        <f>1-B11/$B$4</f>
        <v>0.901234567901235</v>
      </c>
      <c r="H11" s="28">
        <v>2.92117166666667</v>
      </c>
      <c r="I11" s="8"/>
      <c r="J11" s="8"/>
      <c r="K11" s="8"/>
      <c r="L11" s="11">
        <f>1-H11/$H$4</f>
        <v>0.906461015385367</v>
      </c>
      <c r="M11" s="12">
        <v>5.72605</v>
      </c>
      <c r="N11" s="11">
        <f>1-M11/$M$4</f>
        <v>0.574435905820798</v>
      </c>
      <c r="O11" s="8"/>
      <c r="P11" s="8"/>
      <c r="Q11" s="8"/>
      <c r="R11" s="16"/>
      <c r="S11" s="8"/>
      <c r="T11" s="8"/>
      <c r="U11" s="9">
        <v>6.79</v>
      </c>
      <c r="V11" s="9">
        <v>0.47</v>
      </c>
      <c r="W11" s="17"/>
      <c r="X11" s="18">
        <v>27.3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X12"/>
  <sheetViews>
    <sheetView topLeftCell="A73" workbookViewId="0">
      <selection activeCell="A3" sqref="A3:V11"/>
    </sheetView>
  </sheetViews>
  <sheetFormatPr defaultColWidth="9" defaultRowHeight="14.4"/>
  <cols>
    <col min="1" max="22" width="9" style="26"/>
    <col min="23" max="24" width="12.8888888888889" style="26"/>
    <col min="25" max="16384" width="9" style="26"/>
  </cols>
  <sheetData>
    <row r="2" ht="18" customHeight="1" spans="1:1">
      <c r="A2" s="26" t="s">
        <v>1</v>
      </c>
    </row>
    <row r="3" ht="18" customHeight="1" spans="1:24">
      <c r="A3" s="8" t="s">
        <v>4</v>
      </c>
      <c r="B3" s="38">
        <v>42844</v>
      </c>
      <c r="C3" s="38">
        <v>42845</v>
      </c>
      <c r="D3" s="38">
        <v>42846</v>
      </c>
      <c r="E3" s="38">
        <v>42848</v>
      </c>
      <c r="F3" s="38">
        <v>42849</v>
      </c>
      <c r="G3" s="38">
        <v>42850</v>
      </c>
      <c r="H3" s="38">
        <v>42851</v>
      </c>
      <c r="I3" s="40">
        <v>42852</v>
      </c>
      <c r="J3" s="38">
        <v>42853</v>
      </c>
      <c r="K3" s="38">
        <v>42857</v>
      </c>
      <c r="L3" s="38">
        <v>42858</v>
      </c>
      <c r="M3" s="38">
        <v>42859</v>
      </c>
      <c r="N3" s="38">
        <v>42860</v>
      </c>
      <c r="O3" s="38">
        <v>42863</v>
      </c>
      <c r="P3" s="38">
        <v>42864</v>
      </c>
      <c r="Q3" s="40">
        <v>42865</v>
      </c>
      <c r="R3" s="40">
        <v>42866</v>
      </c>
      <c r="S3" s="40">
        <v>42867</v>
      </c>
      <c r="T3" s="40">
        <v>42870</v>
      </c>
      <c r="U3" s="40">
        <v>42871</v>
      </c>
      <c r="V3" s="40">
        <v>42872</v>
      </c>
      <c r="W3" s="26" t="s">
        <v>5</v>
      </c>
      <c r="X3" s="26" t="s">
        <v>6</v>
      </c>
    </row>
    <row r="4" ht="18" customHeight="1" spans="1:23">
      <c r="A4" s="8" t="s">
        <v>7</v>
      </c>
      <c r="B4" s="37">
        <v>136.122733612273</v>
      </c>
      <c r="C4" s="34">
        <v>225.641025641026</v>
      </c>
      <c r="D4" s="29">
        <v>260.562069607296</v>
      </c>
      <c r="E4" s="9">
        <v>328.436911487759</v>
      </c>
      <c r="F4" s="9">
        <v>175.925925925926</v>
      </c>
      <c r="G4" s="9">
        <v>279.501915708812</v>
      </c>
      <c r="H4" s="9">
        <v>106.280193236715</v>
      </c>
      <c r="I4" s="9">
        <v>270.592358920435</v>
      </c>
      <c r="J4" s="9">
        <v>490.690032858708</v>
      </c>
      <c r="K4" s="9">
        <v>202.712348322627</v>
      </c>
      <c r="L4" s="9">
        <v>238.938053097345</v>
      </c>
      <c r="M4" s="9">
        <v>252.601363473269</v>
      </c>
      <c r="N4" s="9">
        <v>188.816267247639</v>
      </c>
      <c r="O4" s="9">
        <v>223.385689354276</v>
      </c>
      <c r="P4" s="9">
        <v>110.762070971495</v>
      </c>
      <c r="Q4" s="9">
        <v>163.969795037756</v>
      </c>
      <c r="R4" s="9">
        <v>114.552114552114</v>
      </c>
      <c r="S4" s="9">
        <v>124.183006535948</v>
      </c>
      <c r="T4" s="9">
        <v>223.136716963878</v>
      </c>
      <c r="U4" s="9">
        <v>135.305584221993</v>
      </c>
      <c r="V4" s="9">
        <v>134.249713631157</v>
      </c>
      <c r="W4" s="41">
        <f>AVERAGE(B4:V4)</f>
        <v>208.874566209926</v>
      </c>
    </row>
    <row r="5" ht="18" customHeight="1" spans="1:24">
      <c r="A5" s="8" t="s">
        <v>8</v>
      </c>
      <c r="B5" s="37">
        <v>71.4086471408648</v>
      </c>
      <c r="C5" s="34">
        <v>34.1880341880343</v>
      </c>
      <c r="D5" s="29">
        <v>166.759724548669</v>
      </c>
      <c r="E5" s="9">
        <v>187.570621468927</v>
      </c>
      <c r="F5" s="9">
        <v>74.0740740740742</v>
      </c>
      <c r="G5" s="9">
        <v>137.739463601533</v>
      </c>
      <c r="H5" s="9">
        <v>82.1256038647344</v>
      </c>
      <c r="I5" s="9">
        <v>88.3280757097793</v>
      </c>
      <c r="J5" s="9">
        <v>57.44188876719</v>
      </c>
      <c r="K5" s="9">
        <v>44.254104211278</v>
      </c>
      <c r="L5" s="9">
        <v>35.3982300884955</v>
      </c>
      <c r="M5" s="9">
        <v>38.7513455328312</v>
      </c>
      <c r="N5" s="9">
        <v>26.1437908496726</v>
      </c>
      <c r="O5" s="9">
        <v>34.4386271087841</v>
      </c>
      <c r="P5" s="9">
        <v>55.8464223385689</v>
      </c>
      <c r="Q5" s="9">
        <v>55.6154860361982</v>
      </c>
      <c r="R5" s="9">
        <v>33.7440337440338</v>
      </c>
      <c r="S5" s="9">
        <v>30.3454715219422</v>
      </c>
      <c r="T5" s="9">
        <v>21.0333790580705</v>
      </c>
      <c r="U5" s="9">
        <v>28.8957688338492</v>
      </c>
      <c r="V5" s="9">
        <v>68.2703321878579</v>
      </c>
      <c r="W5" s="41">
        <f t="shared" ref="W5:W11" si="0">AVERAGE(B5:V5)</f>
        <v>65.3511011845423</v>
      </c>
      <c r="X5" s="42">
        <f>1-W5/$W$4</f>
        <v>0.687127531272227</v>
      </c>
    </row>
    <row r="6" ht="18" customHeight="1" spans="1:24">
      <c r="A6" s="8" t="s">
        <v>9</v>
      </c>
      <c r="B6" s="37">
        <v>43.8865643886564</v>
      </c>
      <c r="C6" s="34">
        <v>43.3048433048434</v>
      </c>
      <c r="D6" s="29">
        <v>90.0800297785222</v>
      </c>
      <c r="E6" s="9">
        <v>187.570621468927</v>
      </c>
      <c r="F6" s="9">
        <v>32.828282828283</v>
      </c>
      <c r="G6" s="9">
        <v>103.256704980843</v>
      </c>
      <c r="H6" s="9">
        <v>37.6811594202899</v>
      </c>
      <c r="I6" s="9">
        <v>83.654632550532</v>
      </c>
      <c r="J6" s="9">
        <v>39.917244736522</v>
      </c>
      <c r="K6" s="9">
        <v>22.8408279800144</v>
      </c>
      <c r="L6" s="9">
        <v>30.4818092428711</v>
      </c>
      <c r="M6" s="9">
        <v>38.272933859586</v>
      </c>
      <c r="N6" s="9">
        <v>17.4291938997823</v>
      </c>
      <c r="O6" s="9">
        <v>30.7155322862126</v>
      </c>
      <c r="P6" s="9">
        <v>27.9232111692844</v>
      </c>
      <c r="Q6" s="9">
        <v>22.5338607215629</v>
      </c>
      <c r="R6" s="9">
        <v>17.7600177600177</v>
      </c>
      <c r="S6" s="9">
        <v>14.0056022408962</v>
      </c>
      <c r="T6" s="9">
        <v>15.5464106081389</v>
      </c>
      <c r="U6" s="9">
        <v>25.2264648549477</v>
      </c>
      <c r="V6" s="9">
        <v>41.6953035509736</v>
      </c>
      <c r="W6" s="41">
        <f t="shared" si="0"/>
        <v>46.0291072205575</v>
      </c>
      <c r="X6" s="42">
        <f t="shared" ref="X6:X11" si="1">1-W6/$W$4</f>
        <v>0.779632781263102</v>
      </c>
    </row>
    <row r="7" ht="18" customHeight="1" spans="1:24">
      <c r="A7" s="8" t="s">
        <v>10</v>
      </c>
      <c r="B7" s="37">
        <v>48.3496048349605</v>
      </c>
      <c r="C7" s="34">
        <v>29.6296296296296</v>
      </c>
      <c r="D7" s="29">
        <v>84.1243253303554</v>
      </c>
      <c r="E7" s="9">
        <v>107.721280602637</v>
      </c>
      <c r="F7" s="9">
        <v>18.5185185185186</v>
      </c>
      <c r="G7" s="9">
        <v>70.6896551724138</v>
      </c>
      <c r="H7" s="9">
        <v>23.1884057971015</v>
      </c>
      <c r="I7" s="9">
        <v>62.1567940179928</v>
      </c>
      <c r="J7" s="9">
        <v>23.3661920408909</v>
      </c>
      <c r="K7" s="9">
        <v>24.7442303116823</v>
      </c>
      <c r="L7" s="9">
        <v>20.6489675516226</v>
      </c>
      <c r="M7" s="9">
        <v>34.445640473628</v>
      </c>
      <c r="N7" s="9">
        <v>5.80973129992706</v>
      </c>
      <c r="O7" s="9">
        <v>25.130890052356</v>
      </c>
      <c r="P7" s="9">
        <v>15.8231529959279</v>
      </c>
      <c r="Q7" s="9">
        <v>10.547764593072</v>
      </c>
      <c r="R7" s="9">
        <v>9.7680097680097</v>
      </c>
      <c r="S7" s="9">
        <v>8.40336134453776</v>
      </c>
      <c r="T7" s="9">
        <v>8.23045267489743</v>
      </c>
      <c r="U7" s="9">
        <v>5.04529297098956</v>
      </c>
      <c r="V7" s="9">
        <v>41.6953035509736</v>
      </c>
      <c r="W7" s="41">
        <f t="shared" si="0"/>
        <v>32.2874858824821</v>
      </c>
      <c r="X7" s="42">
        <f t="shared" si="1"/>
        <v>0.845421649613232</v>
      </c>
    </row>
    <row r="8" ht="18" customHeight="1" spans="1:24">
      <c r="A8" s="8" t="s">
        <v>11</v>
      </c>
      <c r="B8" s="37">
        <v>36.4481636448165</v>
      </c>
      <c r="C8" s="34">
        <v>12.5356125356126</v>
      </c>
      <c r="D8" s="29">
        <v>102.735901730877</v>
      </c>
      <c r="E8" s="9">
        <v>110.734463276836</v>
      </c>
      <c r="F8" s="9">
        <v>46.2962962962964</v>
      </c>
      <c r="G8" s="9">
        <v>108.045977011494</v>
      </c>
      <c r="H8" s="9">
        <v>20.2898550724637</v>
      </c>
      <c r="I8" s="9">
        <v>57.4833508587452</v>
      </c>
      <c r="J8" s="9">
        <v>30.1813313861507</v>
      </c>
      <c r="K8" s="9">
        <v>22.8408279800144</v>
      </c>
      <c r="L8" s="9">
        <v>30.4818092428711</v>
      </c>
      <c r="M8" s="9">
        <v>30.1399354144242</v>
      </c>
      <c r="N8" s="9">
        <v>8.71459694989095</v>
      </c>
      <c r="O8" s="9">
        <v>26.0616637579987</v>
      </c>
      <c r="P8" s="9">
        <v>30.7155322862129</v>
      </c>
      <c r="Q8" s="9">
        <v>18.2188661153062</v>
      </c>
      <c r="R8" s="9">
        <v>22.2000222000221</v>
      </c>
      <c r="S8" s="9">
        <v>18.6741363211951</v>
      </c>
      <c r="T8" s="9">
        <v>16.4609053497943</v>
      </c>
      <c r="U8" s="9">
        <v>11.466574934067</v>
      </c>
      <c r="V8" s="9">
        <v>60.0229095074455</v>
      </c>
      <c r="W8" s="41">
        <f t="shared" si="0"/>
        <v>39.0832729463112</v>
      </c>
      <c r="X8" s="42">
        <f t="shared" si="1"/>
        <v>0.812886395622571</v>
      </c>
    </row>
    <row r="9" ht="18" customHeight="1" spans="1:24">
      <c r="A9" s="8" t="s">
        <v>12</v>
      </c>
      <c r="B9" s="37">
        <v>33.1008833100882</v>
      </c>
      <c r="C9" s="34">
        <v>30.7692307692308</v>
      </c>
      <c r="D9" s="29">
        <v>80.4020100502512</v>
      </c>
      <c r="E9" s="9">
        <v>58.7570621468927</v>
      </c>
      <c r="F9" s="9">
        <v>15.1515151515152</v>
      </c>
      <c r="G9" s="9">
        <v>63.9846743295019</v>
      </c>
      <c r="H9" s="9">
        <v>45.4106280193237</v>
      </c>
      <c r="I9" s="9">
        <v>35.9855123262065</v>
      </c>
      <c r="J9" s="9">
        <v>40.8908360715591</v>
      </c>
      <c r="K9" s="9">
        <v>7.6136093266716</v>
      </c>
      <c r="L9" s="9">
        <v>29.4985250737462</v>
      </c>
      <c r="M9" s="9">
        <v>17.2228202368139</v>
      </c>
      <c r="N9" s="9">
        <v>6.77801984991524</v>
      </c>
      <c r="O9" s="9">
        <v>33.5078534031413</v>
      </c>
      <c r="P9" s="9">
        <v>11.6346713205351</v>
      </c>
      <c r="Q9" s="9">
        <v>7.6711015222342</v>
      </c>
      <c r="R9" s="9">
        <v>12.4320124320123</v>
      </c>
      <c r="S9" s="9">
        <v>18.6741363211951</v>
      </c>
      <c r="T9" s="9">
        <v>0.457247370827628</v>
      </c>
      <c r="U9" s="9">
        <v>19.7225088865954</v>
      </c>
      <c r="V9" s="9">
        <v>14.2038946162657</v>
      </c>
      <c r="W9" s="41">
        <f t="shared" si="0"/>
        <v>27.8032739302154</v>
      </c>
      <c r="X9" s="42">
        <f t="shared" si="1"/>
        <v>0.866890093730837</v>
      </c>
    </row>
    <row r="10" ht="18" customHeight="1" spans="1:24">
      <c r="A10" s="8" t="s">
        <v>13</v>
      </c>
      <c r="B10" s="37">
        <v>71.4086471408646</v>
      </c>
      <c r="C10" s="34">
        <v>26.2108262108263</v>
      </c>
      <c r="D10" s="29">
        <v>110.924995347106</v>
      </c>
      <c r="E10" s="9">
        <v>58.7570621468926</v>
      </c>
      <c r="F10" s="9">
        <v>62.2895622895624</v>
      </c>
      <c r="G10" s="9">
        <v>77.3946360153255</v>
      </c>
      <c r="H10" s="9">
        <v>12.5603864734299</v>
      </c>
      <c r="I10" s="9">
        <v>67.7649258090899</v>
      </c>
      <c r="J10" s="9">
        <v>33.5889010587806</v>
      </c>
      <c r="K10" s="9">
        <v>10.4687128241733</v>
      </c>
      <c r="L10" s="9">
        <v>11.7994100294987</v>
      </c>
      <c r="M10" s="9">
        <v>12.4387035043654</v>
      </c>
      <c r="N10" s="9">
        <v>19.3657709997577</v>
      </c>
      <c r="O10" s="9">
        <v>10.7038976148923</v>
      </c>
      <c r="P10" s="9">
        <v>18.6154741128563</v>
      </c>
      <c r="Q10" s="9">
        <v>12.4655399736308</v>
      </c>
      <c r="R10" s="9">
        <v>5.32800532800539</v>
      </c>
      <c r="S10" s="9">
        <v>7.936507936508</v>
      </c>
      <c r="T10" s="9">
        <v>0.457247370827628</v>
      </c>
      <c r="U10" s="9">
        <v>5.04529297098938</v>
      </c>
      <c r="V10" s="9">
        <v>40.7789232531499</v>
      </c>
      <c r="W10" s="41">
        <f t="shared" si="0"/>
        <v>32.2049251624063</v>
      </c>
      <c r="X10" s="42">
        <f t="shared" si="1"/>
        <v>0.845816914204675</v>
      </c>
    </row>
    <row r="11" ht="18" customHeight="1" spans="1:24">
      <c r="A11" s="8" t="s">
        <v>14</v>
      </c>
      <c r="B11" s="37">
        <v>75.4997675499769</v>
      </c>
      <c r="C11" s="34">
        <v>47.8632478632481</v>
      </c>
      <c r="D11" s="29">
        <v>96.0357342266889</v>
      </c>
      <c r="E11" s="9">
        <v>79.8493408662903</v>
      </c>
      <c r="F11" s="9">
        <v>56.3973063973064</v>
      </c>
      <c r="G11" s="9">
        <v>90.8045977011493</v>
      </c>
      <c r="H11" s="9">
        <v>75.3623188405798</v>
      </c>
      <c r="I11" s="9">
        <v>47.2017759084007</v>
      </c>
      <c r="J11" s="9">
        <v>30.1813313861508</v>
      </c>
      <c r="K11" s="9">
        <v>14.2755174875093</v>
      </c>
      <c r="L11" s="9">
        <v>23.5988200589969</v>
      </c>
      <c r="M11" s="9">
        <v>22.9637603157519</v>
      </c>
      <c r="N11" s="9">
        <v>7.74630839990303</v>
      </c>
      <c r="O11" s="9">
        <v>9.30773705642787</v>
      </c>
      <c r="P11" s="9">
        <v>31.6463059918557</v>
      </c>
      <c r="Q11" s="9">
        <v>23.0133045667028</v>
      </c>
      <c r="R11" s="9">
        <v>4.44000444000419</v>
      </c>
      <c r="S11" s="9">
        <v>0</v>
      </c>
      <c r="T11" s="9">
        <v>4.5724737082764</v>
      </c>
      <c r="U11" s="9">
        <v>7.79727095516544</v>
      </c>
      <c r="V11" s="9">
        <v>22.451317296678</v>
      </c>
      <c r="W11" s="41">
        <f t="shared" si="0"/>
        <v>36.7146781436697</v>
      </c>
      <c r="X11" s="42">
        <f t="shared" si="1"/>
        <v>0.824226190819374</v>
      </c>
    </row>
    <row r="12" ht="18" customHeight="1"/>
  </sheetData>
  <pageMargins left="0.75" right="0.75" top="1" bottom="1" header="0.511805555555556" footer="0.511805555555556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A2" sqref="A2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46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252.601363473269</v>
      </c>
      <c r="C4" s="8"/>
      <c r="D4" s="8"/>
      <c r="E4" s="8"/>
      <c r="F4" s="8"/>
      <c r="G4" s="8"/>
      <c r="H4" s="28">
        <v>39.1612466666667</v>
      </c>
      <c r="I4" s="8"/>
      <c r="J4" s="8"/>
      <c r="K4" s="8"/>
      <c r="L4" s="8"/>
      <c r="M4" s="9">
        <v>21.83295</v>
      </c>
      <c r="N4" s="8"/>
      <c r="O4" s="8"/>
      <c r="P4" s="8"/>
      <c r="Q4" s="8"/>
      <c r="R4" s="16"/>
      <c r="S4" s="8"/>
      <c r="T4" s="8"/>
      <c r="U4" s="9">
        <v>6.3</v>
      </c>
      <c r="V4" s="9">
        <v>0.38</v>
      </c>
      <c r="W4" s="17"/>
      <c r="X4" s="18">
        <v>28.7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38.7513455328312</v>
      </c>
      <c r="C5" s="8"/>
      <c r="D5" s="8"/>
      <c r="E5" s="8"/>
      <c r="F5" s="8"/>
      <c r="G5" s="11">
        <f>1-B5/$B$4</f>
        <v>0.846590909090909</v>
      </c>
      <c r="H5" s="28">
        <v>1.00660166666667</v>
      </c>
      <c r="I5" s="8"/>
      <c r="J5" s="8"/>
      <c r="K5" s="8"/>
      <c r="L5" s="11">
        <f>1-H5/$H$4</f>
        <v>0.974295974915337</v>
      </c>
      <c r="M5" s="9">
        <v>11.2932</v>
      </c>
      <c r="N5" s="11">
        <f>1-M5/$M$4</f>
        <v>0.482745116898999</v>
      </c>
      <c r="O5" s="8"/>
      <c r="P5" s="8"/>
      <c r="Q5" s="8"/>
      <c r="R5" s="16"/>
      <c r="S5" s="8"/>
      <c r="T5" s="8"/>
      <c r="U5" s="9">
        <v>6.76</v>
      </c>
      <c r="V5" s="9">
        <v>0.4</v>
      </c>
      <c r="W5" s="17"/>
      <c r="X5" s="18">
        <v>28.4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38.272933859586</v>
      </c>
      <c r="C6" s="8"/>
      <c r="D6" s="8"/>
      <c r="E6" s="8"/>
      <c r="F6" s="8"/>
      <c r="G6" s="11">
        <f>1-B6/$B$4</f>
        <v>0.848484848484849</v>
      </c>
      <c r="H6" s="28">
        <v>3.33143666666667</v>
      </c>
      <c r="I6" s="8"/>
      <c r="J6" s="8"/>
      <c r="K6" s="8"/>
      <c r="L6" s="11">
        <f>1-H6/$H$4</f>
        <v>0.914930270350603</v>
      </c>
      <c r="M6" s="9">
        <v>4.9153</v>
      </c>
      <c r="N6" s="11">
        <f>1-M6/$M$4</f>
        <v>0.774867803022496</v>
      </c>
      <c r="O6" s="8"/>
      <c r="P6" s="8"/>
      <c r="Q6" s="8"/>
      <c r="R6" s="16"/>
      <c r="S6" s="8"/>
      <c r="T6" s="8"/>
      <c r="U6" s="9">
        <v>6.74</v>
      </c>
      <c r="V6" s="9">
        <v>0.39</v>
      </c>
      <c r="W6" s="17"/>
      <c r="X6" s="18">
        <v>28.3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34.445640473628</v>
      </c>
      <c r="C7" s="8"/>
      <c r="D7" s="8"/>
      <c r="E7" s="8"/>
      <c r="F7" s="8"/>
      <c r="G7" s="11">
        <f>1-B7/$B$4</f>
        <v>0.863636363636362</v>
      </c>
      <c r="H7" s="28">
        <v>1.23452666666667</v>
      </c>
      <c r="I7" s="8"/>
      <c r="J7" s="8"/>
      <c r="K7" s="8"/>
      <c r="L7" s="11">
        <f>1-H7/$H$4</f>
        <v>0.968475807801148</v>
      </c>
      <c r="M7" s="9">
        <v>5.2396</v>
      </c>
      <c r="N7" s="11">
        <f>1-M7/$M$4</f>
        <v>0.760014107117911</v>
      </c>
      <c r="O7" s="8"/>
      <c r="P7" s="8"/>
      <c r="Q7" s="8"/>
      <c r="R7" s="16"/>
      <c r="S7" s="8"/>
      <c r="T7" s="8"/>
      <c r="U7" s="9">
        <v>6.57</v>
      </c>
      <c r="V7" s="9">
        <v>0.41</v>
      </c>
      <c r="W7" s="17"/>
      <c r="X7" s="18">
        <v>28.4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30.1399354144242</v>
      </c>
      <c r="C8" s="8"/>
      <c r="D8" s="8"/>
      <c r="E8" s="8"/>
      <c r="F8" s="8"/>
      <c r="G8" s="11">
        <f>1-B8/$B$4</f>
        <v>0.880681818181818</v>
      </c>
      <c r="H8" s="28">
        <v>1.69037666666667</v>
      </c>
      <c r="I8" s="8"/>
      <c r="J8" s="8"/>
      <c r="K8" s="8"/>
      <c r="L8" s="11">
        <f>1-H8/$H$4</f>
        <v>0.956835473572768</v>
      </c>
      <c r="M8" s="9">
        <v>9.0231</v>
      </c>
      <c r="N8" s="11">
        <f>1-M8/$M$4</f>
        <v>0.586720988231091</v>
      </c>
      <c r="O8" s="8"/>
      <c r="P8" s="8"/>
      <c r="Q8" s="8"/>
      <c r="R8" s="16"/>
      <c r="S8" s="8"/>
      <c r="T8" s="8"/>
      <c r="U8" s="9">
        <v>6.65</v>
      </c>
      <c r="V8" s="9">
        <v>0.4</v>
      </c>
      <c r="W8" s="17"/>
      <c r="X8" s="18">
        <v>28.2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17.2228202368139</v>
      </c>
      <c r="C9" s="8"/>
      <c r="D9" s="8"/>
      <c r="E9" s="8"/>
      <c r="F9" s="8"/>
      <c r="G9" s="11">
        <f>1-B9/$B$4</f>
        <v>0.931818181818181</v>
      </c>
      <c r="H9" s="28">
        <v>2.60207666666667</v>
      </c>
      <c r="I9" s="8"/>
      <c r="J9" s="8"/>
      <c r="K9" s="8"/>
      <c r="L9" s="11">
        <f>1-H9/$H$4</f>
        <v>0.93355480511601</v>
      </c>
      <c r="M9" s="9">
        <v>4.42885</v>
      </c>
      <c r="N9" s="11">
        <f>1-M9/$M$4</f>
        <v>0.797148346879373</v>
      </c>
      <c r="O9" s="8"/>
      <c r="P9" s="8"/>
      <c r="Q9" s="8"/>
      <c r="R9" s="16"/>
      <c r="S9" s="8"/>
      <c r="T9" s="8"/>
      <c r="U9" s="9">
        <v>6.63</v>
      </c>
      <c r="V9" s="9">
        <v>0.42</v>
      </c>
      <c r="W9" s="17"/>
      <c r="X9" s="18">
        <v>28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12.4387035043654</v>
      </c>
      <c r="C10" s="8"/>
      <c r="D10" s="8"/>
      <c r="E10" s="8"/>
      <c r="F10" s="8"/>
      <c r="G10" s="11">
        <f>1-B10/$B$4</f>
        <v>0.950757575757576</v>
      </c>
      <c r="H10" s="28">
        <v>6.56797166666666</v>
      </c>
      <c r="I10" s="8"/>
      <c r="J10" s="8"/>
      <c r="K10" s="8"/>
      <c r="L10" s="11">
        <f>1-H10/$H$4</f>
        <v>0.832283897329112</v>
      </c>
      <c r="M10" s="9">
        <v>4.1586</v>
      </c>
      <c r="N10" s="11">
        <f>1-M10/$M$4</f>
        <v>0.80952642679986</v>
      </c>
      <c r="O10" s="8"/>
      <c r="P10" s="8"/>
      <c r="Q10" s="8"/>
      <c r="R10" s="16"/>
      <c r="S10" s="8"/>
      <c r="T10" s="8"/>
      <c r="U10" s="9">
        <v>7.01</v>
      </c>
      <c r="V10" s="9">
        <v>0.4</v>
      </c>
      <c r="W10" s="17"/>
      <c r="X10" s="18">
        <v>29.1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22.9637603157519</v>
      </c>
      <c r="C11" s="8"/>
      <c r="D11" s="8"/>
      <c r="E11" s="8"/>
      <c r="F11" s="8"/>
      <c r="G11" s="11">
        <f>1-B11/$B$4</f>
        <v>0.909090909090908</v>
      </c>
      <c r="H11" s="28">
        <v>2.60207666666667</v>
      </c>
      <c r="I11" s="8"/>
      <c r="J11" s="8"/>
      <c r="K11" s="8"/>
      <c r="L11" s="11">
        <f>1-H11/$H$4</f>
        <v>0.93355480511601</v>
      </c>
      <c r="M11" s="9">
        <v>6.8611</v>
      </c>
      <c r="N11" s="11">
        <f>1-M11/$M$4</f>
        <v>0.685745627594988</v>
      </c>
      <c r="O11" s="8"/>
      <c r="P11" s="8"/>
      <c r="Q11" s="8"/>
      <c r="R11" s="16"/>
      <c r="S11" s="8"/>
      <c r="T11" s="8"/>
      <c r="U11" s="9">
        <v>6.99</v>
      </c>
      <c r="V11" s="9">
        <v>0.41</v>
      </c>
      <c r="W11" s="17"/>
      <c r="X11" s="18">
        <v>28.5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L17" sqref="L17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47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188.816267247639</v>
      </c>
      <c r="C4" s="8"/>
      <c r="D4" s="8"/>
      <c r="E4" s="8"/>
      <c r="F4" s="8"/>
      <c r="G4" s="8"/>
      <c r="H4" s="10">
        <v>39.3891716666667</v>
      </c>
      <c r="I4" s="8"/>
      <c r="J4" s="8"/>
      <c r="K4" s="8"/>
      <c r="L4" s="8"/>
      <c r="M4" s="12">
        <v>23.0761</v>
      </c>
      <c r="N4" s="8"/>
      <c r="O4" s="8"/>
      <c r="P4" s="8"/>
      <c r="Q4" s="8"/>
      <c r="R4" s="16"/>
      <c r="S4" s="8"/>
      <c r="T4" s="8"/>
      <c r="U4" s="9">
        <v>6.21</v>
      </c>
      <c r="V4" s="9">
        <v>0.23</v>
      </c>
      <c r="W4" s="17"/>
      <c r="X4" s="18">
        <v>26.6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26.1437908496726</v>
      </c>
      <c r="C5" s="8"/>
      <c r="D5" s="8"/>
      <c r="E5" s="8"/>
      <c r="F5" s="8"/>
      <c r="G5" s="11">
        <f>1-B5/$B$4</f>
        <v>0.861538461538464</v>
      </c>
      <c r="H5" s="10">
        <v>0.459581666666666</v>
      </c>
      <c r="I5" s="8"/>
      <c r="J5" s="8"/>
      <c r="K5" s="8"/>
      <c r="L5" s="11">
        <f>1-H5/$H$4</f>
        <v>0.988332284046085</v>
      </c>
      <c r="M5" s="12">
        <v>10.48245</v>
      </c>
      <c r="N5" s="11">
        <f>1-M5/$M$4</f>
        <v>0.545744298213303</v>
      </c>
      <c r="O5" s="8"/>
      <c r="P5" s="8"/>
      <c r="Q5" s="8"/>
      <c r="R5" s="16"/>
      <c r="S5" s="8"/>
      <c r="T5" s="8"/>
      <c r="U5" s="9">
        <v>6.5</v>
      </c>
      <c r="V5" s="9">
        <v>0.34</v>
      </c>
      <c r="W5" s="17"/>
      <c r="X5" s="18">
        <v>26.6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17.4291938997823</v>
      </c>
      <c r="C6" s="8"/>
      <c r="D6" s="8"/>
      <c r="E6" s="8"/>
      <c r="F6" s="8"/>
      <c r="G6" s="11">
        <f>1-B6/$B$4</f>
        <v>0.907692307692306</v>
      </c>
      <c r="H6" s="10">
        <v>2.78441666666667</v>
      </c>
      <c r="I6" s="8"/>
      <c r="J6" s="8"/>
      <c r="K6" s="8"/>
      <c r="L6" s="11">
        <f>1-H6/$H$4</f>
        <v>0.929310098464878</v>
      </c>
      <c r="M6" s="12">
        <v>3.78025</v>
      </c>
      <c r="N6" s="11">
        <f>1-M6/$M$4</f>
        <v>0.836183323871885</v>
      </c>
      <c r="O6" s="8"/>
      <c r="P6" s="8"/>
      <c r="Q6" s="8"/>
      <c r="R6" s="16"/>
      <c r="S6" s="8"/>
      <c r="T6" s="8"/>
      <c r="U6" s="9">
        <v>6.46</v>
      </c>
      <c r="V6" s="9">
        <v>0.36</v>
      </c>
      <c r="W6" s="17"/>
      <c r="X6" s="18">
        <v>26.7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5.80973129992706</v>
      </c>
      <c r="C7" s="8"/>
      <c r="D7" s="8"/>
      <c r="E7" s="8"/>
      <c r="F7" s="8"/>
      <c r="G7" s="11">
        <f>1-B7/$B$4</f>
        <v>0.969230769230771</v>
      </c>
      <c r="H7" s="10">
        <v>0.413996666666666</v>
      </c>
      <c r="I7" s="8"/>
      <c r="J7" s="8"/>
      <c r="K7" s="8"/>
      <c r="L7" s="11">
        <f>1-H7/$H$4</f>
        <v>0.989489581802579</v>
      </c>
      <c r="M7" s="12">
        <v>5.07745</v>
      </c>
      <c r="N7" s="11">
        <f>1-M7/$M$4</f>
        <v>0.779969318905708</v>
      </c>
      <c r="O7" s="8"/>
      <c r="P7" s="8"/>
      <c r="Q7" s="8"/>
      <c r="R7" s="16"/>
      <c r="S7" s="8"/>
      <c r="T7" s="8"/>
      <c r="U7" s="9">
        <v>6.39</v>
      </c>
      <c r="V7" s="9">
        <v>0.36</v>
      </c>
      <c r="W7" s="17"/>
      <c r="X7" s="18">
        <v>26.5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8.71459694989095</v>
      </c>
      <c r="C8" s="8"/>
      <c r="D8" s="8"/>
      <c r="E8" s="8"/>
      <c r="F8" s="8"/>
      <c r="G8" s="11">
        <f>1-B8/$B$4</f>
        <v>0.953846153846154</v>
      </c>
      <c r="H8" s="10">
        <v>1.32569666666667</v>
      </c>
      <c r="I8" s="8"/>
      <c r="J8" s="8"/>
      <c r="K8" s="8"/>
      <c r="L8" s="11">
        <f>1-H8/$H$4</f>
        <v>0.966343626672694</v>
      </c>
      <c r="M8" s="12">
        <v>8.3745</v>
      </c>
      <c r="N8" s="11">
        <f>1-M8/$M$4</f>
        <v>0.637092056283341</v>
      </c>
      <c r="O8" s="8"/>
      <c r="P8" s="8"/>
      <c r="Q8" s="8"/>
      <c r="R8" s="16"/>
      <c r="S8" s="8"/>
      <c r="T8" s="8"/>
      <c r="U8" s="9">
        <v>6.41</v>
      </c>
      <c r="V8" s="9">
        <v>0.36</v>
      </c>
      <c r="W8" s="17"/>
      <c r="X8" s="18">
        <v>26.4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6.77801984991524</v>
      </c>
      <c r="C9" s="8"/>
      <c r="D9" s="8"/>
      <c r="E9" s="8"/>
      <c r="F9" s="8"/>
      <c r="G9" s="11">
        <f>1-B9/$B$4</f>
        <v>0.964102564102564</v>
      </c>
      <c r="H9" s="10">
        <v>1.28011166666667</v>
      </c>
      <c r="I9" s="8"/>
      <c r="J9" s="8"/>
      <c r="K9" s="8"/>
      <c r="L9" s="11">
        <f>1-H9/$H$4</f>
        <v>0.967500924429188</v>
      </c>
      <c r="M9" s="12">
        <v>3.4019</v>
      </c>
      <c r="N9" s="11">
        <f>1-M9/$M$4</f>
        <v>0.852579075320353</v>
      </c>
      <c r="O9" s="8"/>
      <c r="P9" s="8"/>
      <c r="Q9" s="8"/>
      <c r="R9" s="16"/>
      <c r="S9" s="8"/>
      <c r="T9" s="8"/>
      <c r="U9" s="9">
        <v>6.55</v>
      </c>
      <c r="V9" s="9">
        <v>0.37</v>
      </c>
      <c r="W9" s="17"/>
      <c r="X9" s="18">
        <v>26.4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19.3657709997577</v>
      </c>
      <c r="C10" s="8"/>
      <c r="D10" s="8"/>
      <c r="E10" s="8"/>
      <c r="F10" s="8"/>
      <c r="G10" s="11">
        <f>1-B10/$B$4</f>
        <v>0.897435897435898</v>
      </c>
      <c r="H10" s="10">
        <v>5.29159166666667</v>
      </c>
      <c r="I10" s="8"/>
      <c r="J10" s="8"/>
      <c r="K10" s="8"/>
      <c r="L10" s="11">
        <f>1-H10/$H$4</f>
        <v>0.865658721857695</v>
      </c>
      <c r="M10" s="12">
        <v>4.3748</v>
      </c>
      <c r="N10" s="11">
        <f>1-M10/$M$4</f>
        <v>0.81041857159572</v>
      </c>
      <c r="O10" s="8"/>
      <c r="P10" s="8"/>
      <c r="Q10" s="8"/>
      <c r="R10" s="16"/>
      <c r="S10" s="8"/>
      <c r="T10" s="8"/>
      <c r="U10" s="9">
        <v>6.88</v>
      </c>
      <c r="V10" s="9">
        <v>0.37</v>
      </c>
      <c r="W10" s="17"/>
      <c r="X10" s="18">
        <v>26.4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7.74630839990303</v>
      </c>
      <c r="C11" s="8"/>
      <c r="D11" s="8"/>
      <c r="E11" s="8"/>
      <c r="F11" s="8"/>
      <c r="G11" s="11">
        <f>1-B11/$B$4</f>
        <v>0.95897435897436</v>
      </c>
      <c r="H11" s="10">
        <v>2.32856666666667</v>
      </c>
      <c r="I11" s="8"/>
      <c r="J11" s="8"/>
      <c r="K11" s="8"/>
      <c r="L11" s="11">
        <f>1-H11/$H$4</f>
        <v>0.940883076029821</v>
      </c>
      <c r="M11" s="12">
        <v>6.15845</v>
      </c>
      <c r="N11" s="11">
        <f>1-M11/$M$4</f>
        <v>0.733124314767227</v>
      </c>
      <c r="O11" s="8"/>
      <c r="P11" s="8"/>
      <c r="Q11" s="8"/>
      <c r="R11" s="16"/>
      <c r="S11" s="8"/>
      <c r="T11" s="8"/>
      <c r="U11" s="9">
        <v>6.82</v>
      </c>
      <c r="V11" s="9">
        <v>0.38</v>
      </c>
      <c r="W11" s="17"/>
      <c r="X11" s="18">
        <v>26.4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L20" sqref="L20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48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223.385689354276</v>
      </c>
      <c r="C4" s="8"/>
      <c r="D4" s="8"/>
      <c r="E4" s="8"/>
      <c r="F4" s="8"/>
      <c r="G4" s="8"/>
      <c r="H4" s="28">
        <v>18.9215066666667</v>
      </c>
      <c r="I4" s="8"/>
      <c r="J4" s="8"/>
      <c r="K4" s="8"/>
      <c r="L4" s="8"/>
      <c r="M4" s="12">
        <v>13.40115</v>
      </c>
      <c r="N4" s="8"/>
      <c r="O4" s="8"/>
      <c r="P4" s="8"/>
      <c r="Q4" s="8"/>
      <c r="R4" s="16"/>
      <c r="S4" s="8"/>
      <c r="T4" s="8"/>
      <c r="U4" s="9">
        <v>6.17</v>
      </c>
      <c r="V4" s="9">
        <v>0.35</v>
      </c>
      <c r="W4" s="17"/>
      <c r="X4" s="18">
        <v>27.8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34.4386271087841</v>
      </c>
      <c r="C5" s="8"/>
      <c r="D5" s="8"/>
      <c r="E5" s="8"/>
      <c r="F5" s="8"/>
      <c r="G5" s="11">
        <f>1-B5/$B$4</f>
        <v>0.845833333333334</v>
      </c>
      <c r="H5" s="28">
        <v>0.778676666666666</v>
      </c>
      <c r="I5" s="8"/>
      <c r="J5" s="8"/>
      <c r="K5" s="8"/>
      <c r="L5" s="11">
        <f>1-H5/$H$4</f>
        <v>0.958847005136307</v>
      </c>
      <c r="M5" s="12">
        <v>13.07685</v>
      </c>
      <c r="N5" s="11">
        <f>1-M5/$M$4</f>
        <v>0.024199415721785</v>
      </c>
      <c r="O5" s="8"/>
      <c r="P5" s="8"/>
      <c r="Q5" s="8"/>
      <c r="R5" s="16"/>
      <c r="S5" s="8"/>
      <c r="T5" s="8"/>
      <c r="U5" s="9">
        <v>6.73</v>
      </c>
      <c r="V5" s="9">
        <v>0.37</v>
      </c>
      <c r="W5" s="17"/>
      <c r="X5" s="18">
        <v>27.7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30.7155322862126</v>
      </c>
      <c r="C6" s="8"/>
      <c r="D6" s="8"/>
      <c r="E6" s="8"/>
      <c r="F6" s="8"/>
      <c r="G6" s="11">
        <f>1-B6/$B$4</f>
        <v>0.862500000000002</v>
      </c>
      <c r="H6" s="28">
        <v>1.46245166666667</v>
      </c>
      <c r="I6" s="8"/>
      <c r="J6" s="8"/>
      <c r="K6" s="8"/>
      <c r="L6" s="11">
        <f>1-H6/$H$4</f>
        <v>0.922709555193984</v>
      </c>
      <c r="M6" s="12">
        <v>4.6991</v>
      </c>
      <c r="N6" s="11">
        <f>1-M6/$M$4</f>
        <v>0.649350988534566</v>
      </c>
      <c r="O6" s="8"/>
      <c r="P6" s="8"/>
      <c r="Q6" s="8"/>
      <c r="R6" s="16"/>
      <c r="S6" s="8"/>
      <c r="T6" s="8"/>
      <c r="U6" s="9">
        <v>6.82</v>
      </c>
      <c r="V6" s="9">
        <v>0.37</v>
      </c>
      <c r="W6" s="17"/>
      <c r="X6" s="18">
        <v>27.6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25.130890052356</v>
      </c>
      <c r="C7" s="8"/>
      <c r="D7" s="8"/>
      <c r="E7" s="8"/>
      <c r="F7" s="8"/>
      <c r="G7" s="11">
        <f>1-B7/$B$4</f>
        <v>0.8875</v>
      </c>
      <c r="H7" s="28">
        <v>0.231656666666666</v>
      </c>
      <c r="I7" s="8"/>
      <c r="J7" s="8"/>
      <c r="K7" s="8"/>
      <c r="L7" s="11">
        <f>1-H7/$H$4</f>
        <v>0.987756965090166</v>
      </c>
      <c r="M7" s="12">
        <v>11.77965</v>
      </c>
      <c r="N7" s="11">
        <f>1-M7/$M$4</f>
        <v>0.120997078608925</v>
      </c>
      <c r="O7" s="8"/>
      <c r="P7" s="8"/>
      <c r="Q7" s="8"/>
      <c r="R7" s="16"/>
      <c r="S7" s="8"/>
      <c r="T7" s="8"/>
      <c r="U7" s="9">
        <v>6.62</v>
      </c>
      <c r="V7" s="9">
        <v>0.39</v>
      </c>
      <c r="W7" s="17"/>
      <c r="X7" s="18">
        <v>27.5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26.0616637579987</v>
      </c>
      <c r="C8" s="8"/>
      <c r="D8" s="8"/>
      <c r="E8" s="8"/>
      <c r="F8" s="8"/>
      <c r="G8" s="11">
        <f>1-B8/$B$4</f>
        <v>0.883333333333334</v>
      </c>
      <c r="H8" s="28">
        <v>1.28011166666667</v>
      </c>
      <c r="I8" s="8"/>
      <c r="J8" s="8"/>
      <c r="K8" s="8"/>
      <c r="L8" s="11">
        <f>1-H8/$H$4</f>
        <v>0.932346208511937</v>
      </c>
      <c r="M8" s="12">
        <v>7.9421</v>
      </c>
      <c r="N8" s="11">
        <f>1-M8/$M$4</f>
        <v>0.407356831316715</v>
      </c>
      <c r="O8" s="8"/>
      <c r="P8" s="8"/>
      <c r="Q8" s="8"/>
      <c r="R8" s="16"/>
      <c r="S8" s="8"/>
      <c r="T8" s="8"/>
      <c r="U8" s="9">
        <v>6.7</v>
      </c>
      <c r="V8" s="9">
        <v>0.39</v>
      </c>
      <c r="W8" s="17"/>
      <c r="X8" s="18">
        <v>27.4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33.5078534031413</v>
      </c>
      <c r="C9" s="8"/>
      <c r="D9" s="8"/>
      <c r="E9" s="8"/>
      <c r="F9" s="8"/>
      <c r="G9" s="11">
        <f>1-B9/$B$4</f>
        <v>0.85</v>
      </c>
      <c r="H9" s="28">
        <v>0.550751666666666</v>
      </c>
      <c r="I9" s="8"/>
      <c r="J9" s="8"/>
      <c r="K9" s="8"/>
      <c r="L9" s="11">
        <f>1-H9/$H$4</f>
        <v>0.970892821783748</v>
      </c>
      <c r="M9" s="12">
        <v>2.59115</v>
      </c>
      <c r="N9" s="11">
        <f>1-M9/$M$4</f>
        <v>0.806647190726169</v>
      </c>
      <c r="O9" s="8"/>
      <c r="P9" s="8"/>
      <c r="Q9" s="8"/>
      <c r="R9" s="16"/>
      <c r="S9" s="8"/>
      <c r="T9" s="8"/>
      <c r="U9" s="9">
        <v>6.65</v>
      </c>
      <c r="V9" s="9">
        <v>0.41</v>
      </c>
      <c r="W9" s="17"/>
      <c r="X9" s="18">
        <v>27.4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10.7038976148923</v>
      </c>
      <c r="C10" s="8"/>
      <c r="D10" s="8"/>
      <c r="E10" s="8"/>
      <c r="F10" s="8"/>
      <c r="G10" s="11">
        <f>1-B10/$B$4</f>
        <v>0.952083333333334</v>
      </c>
      <c r="H10" s="28">
        <v>3.78728666666666</v>
      </c>
      <c r="I10" s="8"/>
      <c r="J10" s="8"/>
      <c r="K10" s="8"/>
      <c r="L10" s="11">
        <f>1-H10/$H$4</f>
        <v>0.799842225390086</v>
      </c>
      <c r="M10" s="12">
        <v>3.1857</v>
      </c>
      <c r="N10" s="11">
        <f>1-M10/$M$4</f>
        <v>0.76228159523623</v>
      </c>
      <c r="O10" s="8"/>
      <c r="P10" s="8"/>
      <c r="Q10" s="8"/>
      <c r="R10" s="16"/>
      <c r="S10" s="8"/>
      <c r="T10" s="8"/>
      <c r="U10" s="9">
        <v>6.92</v>
      </c>
      <c r="V10" s="9">
        <v>0.42</v>
      </c>
      <c r="W10" s="17"/>
      <c r="X10" s="18">
        <v>27.4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9.30773705642787</v>
      </c>
      <c r="C11" s="8"/>
      <c r="D11" s="8"/>
      <c r="E11" s="8"/>
      <c r="F11" s="8"/>
      <c r="G11" s="11">
        <f>1-B11/$B$4</f>
        <v>0.958333333333335</v>
      </c>
      <c r="H11" s="28">
        <v>1.82713166666667</v>
      </c>
      <c r="I11" s="8"/>
      <c r="J11" s="8"/>
      <c r="K11" s="8"/>
      <c r="L11" s="11">
        <f>1-H11/$H$4</f>
        <v>0.903436248558078</v>
      </c>
      <c r="M11" s="12">
        <v>5.18555</v>
      </c>
      <c r="N11" s="11">
        <f>1-M11/$M$4</f>
        <v>0.613051864951888</v>
      </c>
      <c r="O11" s="8"/>
      <c r="P11" s="8"/>
      <c r="Q11" s="8"/>
      <c r="R11" s="16"/>
      <c r="S11" s="8"/>
      <c r="T11" s="8"/>
      <c r="U11" s="9">
        <v>6.9</v>
      </c>
      <c r="V11" s="9">
        <v>0.41</v>
      </c>
      <c r="W11" s="17"/>
      <c r="X11" s="18">
        <v>27.3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A2" sqref="A2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49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110.762070971495</v>
      </c>
      <c r="C4" s="8"/>
      <c r="D4" s="8"/>
      <c r="E4" s="8"/>
      <c r="F4" s="8"/>
      <c r="G4" s="8"/>
      <c r="H4" s="10">
        <v>17.4627866666667</v>
      </c>
      <c r="I4" s="8"/>
      <c r="J4" s="8"/>
      <c r="K4" s="8"/>
      <c r="L4" s="8"/>
      <c r="M4" s="12">
        <v>6.5368</v>
      </c>
      <c r="N4" s="8"/>
      <c r="O4" s="8"/>
      <c r="P4" s="8"/>
      <c r="Q4" s="8"/>
      <c r="R4" s="16"/>
      <c r="S4" s="8"/>
      <c r="T4" s="8"/>
      <c r="U4" s="9">
        <v>6.7</v>
      </c>
      <c r="V4" s="27"/>
      <c r="W4" s="17"/>
      <c r="X4" s="18">
        <v>27.6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55.8464223385689</v>
      </c>
      <c r="C5" s="8"/>
      <c r="D5" s="8"/>
      <c r="E5" s="8"/>
      <c r="F5" s="8"/>
      <c r="G5" s="11">
        <f>1-B5/$B$4</f>
        <v>0.495798319327731</v>
      </c>
      <c r="H5" s="10">
        <v>0.733091666666666</v>
      </c>
      <c r="I5" s="8"/>
      <c r="J5" s="8"/>
      <c r="K5" s="8"/>
      <c r="L5" s="11">
        <f>1-H5/$H$4</f>
        <v>0.958019777675804</v>
      </c>
      <c r="M5" s="12">
        <v>10.8608</v>
      </c>
      <c r="N5" s="11">
        <f>1-M5/$M$4</f>
        <v>-0.661485742259209</v>
      </c>
      <c r="O5" s="8"/>
      <c r="P5" s="8"/>
      <c r="Q5" s="8"/>
      <c r="R5" s="16"/>
      <c r="S5" s="8"/>
      <c r="T5" s="8"/>
      <c r="U5" s="9">
        <v>6.69</v>
      </c>
      <c r="V5" s="27"/>
      <c r="W5" s="17"/>
      <c r="X5" s="18">
        <v>27.7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27.9232111692844</v>
      </c>
      <c r="C6" s="8"/>
      <c r="D6" s="8"/>
      <c r="E6" s="8"/>
      <c r="F6" s="8"/>
      <c r="G6" s="11">
        <f>1-B6/$B$4</f>
        <v>0.747899159663866</v>
      </c>
      <c r="H6" s="10">
        <v>0.00373166666666561</v>
      </c>
      <c r="I6" s="8"/>
      <c r="J6" s="8"/>
      <c r="K6" s="8"/>
      <c r="L6" s="11">
        <f>1-H6/$H$4</f>
        <v>0.999786307492733</v>
      </c>
      <c r="M6" s="12">
        <v>10.2122</v>
      </c>
      <c r="N6" s="11">
        <f>1-M6/$M$4</f>
        <v>-0.562262880920328</v>
      </c>
      <c r="O6" s="8"/>
      <c r="P6" s="8"/>
      <c r="Q6" s="8"/>
      <c r="R6" s="16"/>
      <c r="S6" s="8"/>
      <c r="T6" s="8"/>
      <c r="U6" s="9">
        <v>6.68</v>
      </c>
      <c r="V6" s="27"/>
      <c r="W6" s="17"/>
      <c r="X6" s="18">
        <v>27.6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15.8231529959279</v>
      </c>
      <c r="C7" s="8"/>
      <c r="D7" s="8"/>
      <c r="E7" s="8"/>
      <c r="F7" s="8"/>
      <c r="G7" s="11">
        <f>1-B7/$B$4</f>
        <v>0.857142857142857</v>
      </c>
      <c r="H7" s="10">
        <v>0.140486666666666</v>
      </c>
      <c r="I7" s="8"/>
      <c r="J7" s="8"/>
      <c r="K7" s="8"/>
      <c r="L7" s="11">
        <f>1-H7/$H$4</f>
        <v>0.991955083152059</v>
      </c>
      <c r="M7" s="12">
        <v>9.50955</v>
      </c>
      <c r="N7" s="11">
        <f>1-M7/$M$4</f>
        <v>-0.454771447803207</v>
      </c>
      <c r="O7" s="8"/>
      <c r="P7" s="8"/>
      <c r="Q7" s="8"/>
      <c r="R7" s="16"/>
      <c r="S7" s="8"/>
      <c r="T7" s="8"/>
      <c r="U7" s="9">
        <v>6.66</v>
      </c>
      <c r="V7" s="27"/>
      <c r="W7" s="17"/>
      <c r="X7" s="18">
        <v>27.6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30.7155322862129</v>
      </c>
      <c r="C8" s="8"/>
      <c r="D8" s="8"/>
      <c r="E8" s="8"/>
      <c r="F8" s="8"/>
      <c r="G8" s="11">
        <f>1-B8/$B$4</f>
        <v>0.722689075630252</v>
      </c>
      <c r="H8" s="10">
        <v>0.687506666666666</v>
      </c>
      <c r="I8" s="8"/>
      <c r="J8" s="8"/>
      <c r="K8" s="8"/>
      <c r="L8" s="11">
        <f>1-H8/$H$4</f>
        <v>0.960630185789362</v>
      </c>
      <c r="M8" s="12">
        <v>9.94195</v>
      </c>
      <c r="N8" s="11">
        <f>1-M8/$M$4</f>
        <v>-0.520920022029127</v>
      </c>
      <c r="O8" s="8"/>
      <c r="P8" s="8"/>
      <c r="Q8" s="8"/>
      <c r="R8" s="16"/>
      <c r="S8" s="8"/>
      <c r="T8" s="8"/>
      <c r="U8" s="9">
        <v>6.64</v>
      </c>
      <c r="V8" s="27"/>
      <c r="W8" s="17"/>
      <c r="X8" s="18">
        <v>27.6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11.6346713205351</v>
      </c>
      <c r="C9" s="8"/>
      <c r="D9" s="8"/>
      <c r="E9" s="8"/>
      <c r="F9" s="8"/>
      <c r="G9" s="11">
        <f>1-B9/$B$4</f>
        <v>0.894957983193278</v>
      </c>
      <c r="H9" s="10">
        <v>0.094901666666666</v>
      </c>
      <c r="I9" s="8"/>
      <c r="J9" s="8"/>
      <c r="K9" s="8"/>
      <c r="L9" s="11">
        <f>1-H9/$H$4</f>
        <v>0.994565491265617</v>
      </c>
      <c r="M9" s="12">
        <v>9.5636</v>
      </c>
      <c r="N9" s="11">
        <f>1-M9/$M$4</f>
        <v>-0.463040019581446</v>
      </c>
      <c r="O9" s="8"/>
      <c r="P9" s="8"/>
      <c r="Q9" s="8"/>
      <c r="R9" s="16"/>
      <c r="S9" s="8"/>
      <c r="T9" s="8"/>
      <c r="U9" s="9">
        <v>6.63</v>
      </c>
      <c r="V9" s="27"/>
      <c r="W9" s="17"/>
      <c r="X9" s="18">
        <v>27.9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18.6154741128563</v>
      </c>
      <c r="C10" s="8"/>
      <c r="D10" s="8"/>
      <c r="E10" s="8"/>
      <c r="F10" s="8"/>
      <c r="G10" s="11">
        <f>1-B10/$B$4</f>
        <v>0.831932773109244</v>
      </c>
      <c r="H10" s="10">
        <v>1.18894166666667</v>
      </c>
      <c r="I10" s="8"/>
      <c r="J10" s="8"/>
      <c r="K10" s="8"/>
      <c r="L10" s="11">
        <f>1-H10/$H$4</f>
        <v>0.931915696540224</v>
      </c>
      <c r="M10" s="12">
        <v>8.915</v>
      </c>
      <c r="N10" s="11">
        <f>1-M10/$M$4</f>
        <v>-0.363817158242565</v>
      </c>
      <c r="O10" s="8"/>
      <c r="P10" s="8"/>
      <c r="Q10" s="8"/>
      <c r="R10" s="16"/>
      <c r="S10" s="8"/>
      <c r="T10" s="8"/>
      <c r="U10" s="9">
        <v>6.62</v>
      </c>
      <c r="V10" s="27"/>
      <c r="W10" s="17"/>
      <c r="X10" s="18">
        <v>27.6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31.6463059918557</v>
      </c>
      <c r="C11" s="8"/>
      <c r="D11" s="8"/>
      <c r="E11" s="8"/>
      <c r="F11" s="8"/>
      <c r="G11" s="11">
        <f>1-B11/$B$4</f>
        <v>0.714285714285714</v>
      </c>
      <c r="H11" s="10">
        <v>1.55362166666667</v>
      </c>
      <c r="I11" s="8"/>
      <c r="J11" s="8"/>
      <c r="K11" s="8"/>
      <c r="L11" s="11">
        <f>1-H11/$H$4</f>
        <v>0.911032431631759</v>
      </c>
      <c r="M11" s="12">
        <v>10.6446</v>
      </c>
      <c r="N11" s="11">
        <f>1-M11/$M$4</f>
        <v>-0.628411455146249</v>
      </c>
      <c r="O11" s="8"/>
      <c r="P11" s="8"/>
      <c r="Q11" s="8"/>
      <c r="R11" s="16"/>
      <c r="S11" s="8"/>
      <c r="T11" s="8"/>
      <c r="U11" s="9">
        <v>6.61</v>
      </c>
      <c r="V11" s="27"/>
      <c r="W11" s="17"/>
      <c r="X11" s="18">
        <v>28.4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:38">
      <c r="B12" s="9">
        <v>54.9156486329261</v>
      </c>
      <c r="H12" s="10">
        <v>14.1806666666667</v>
      </c>
      <c r="M12" s="12">
        <v>2.15875</v>
      </c>
      <c r="U12" s="9">
        <v>6.69</v>
      </c>
      <c r="V12" s="19"/>
      <c r="W12" s="19"/>
      <c r="X12" s="18">
        <v>28.5</v>
      </c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ht="15.15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A2" sqref="A2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50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163.969795037756</v>
      </c>
      <c r="C4" s="8"/>
      <c r="D4" s="8"/>
      <c r="E4" s="8"/>
      <c r="F4" s="8"/>
      <c r="G4" s="8"/>
      <c r="H4" s="10">
        <v>23.2520816666667</v>
      </c>
      <c r="I4" s="8"/>
      <c r="J4" s="8"/>
      <c r="K4" s="8"/>
      <c r="L4" s="8"/>
      <c r="M4" s="12">
        <v>9.40145</v>
      </c>
      <c r="N4" s="8"/>
      <c r="O4" s="8"/>
      <c r="P4" s="8"/>
      <c r="Q4" s="8"/>
      <c r="R4" s="16"/>
      <c r="S4" s="8"/>
      <c r="T4" s="8"/>
      <c r="U4" s="9">
        <v>6.38</v>
      </c>
      <c r="V4" s="9">
        <v>0.8</v>
      </c>
      <c r="W4" s="17"/>
      <c r="X4" s="18">
        <v>28.1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55.6154860361982</v>
      </c>
      <c r="C5" s="8"/>
      <c r="D5" s="8"/>
      <c r="E5" s="8"/>
      <c r="F5" s="8"/>
      <c r="G5" s="11">
        <f>1-B5/$B$4</f>
        <v>0.660818713450291</v>
      </c>
      <c r="H5" s="10">
        <v>1.87271666666667</v>
      </c>
      <c r="I5" s="8"/>
      <c r="J5" s="8"/>
      <c r="K5" s="8"/>
      <c r="L5" s="11">
        <f>1-H5/$H$4</f>
        <v>0.919460257644316</v>
      </c>
      <c r="M5" s="12">
        <v>9.18525</v>
      </c>
      <c r="N5" s="11">
        <f>1-M5/$M$4</f>
        <v>0.0229964526748534</v>
      </c>
      <c r="O5" s="8"/>
      <c r="P5" s="8"/>
      <c r="Q5" s="8"/>
      <c r="R5" s="16"/>
      <c r="S5" s="8"/>
      <c r="T5" s="8"/>
      <c r="U5" s="9">
        <v>6.54</v>
      </c>
      <c r="V5" s="9">
        <v>0.82</v>
      </c>
      <c r="W5" s="17"/>
      <c r="X5" s="18">
        <v>28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22.5338607215629</v>
      </c>
      <c r="C6" s="8"/>
      <c r="D6" s="8"/>
      <c r="E6" s="8"/>
      <c r="F6" s="8"/>
      <c r="G6" s="11">
        <f>1-B6/$B$4</f>
        <v>0.862573099415205</v>
      </c>
      <c r="H6" s="10">
        <v>1.46245166666667</v>
      </c>
      <c r="I6" s="8"/>
      <c r="J6" s="8"/>
      <c r="K6" s="8"/>
      <c r="L6" s="11">
        <f>1-H6/$H$4</f>
        <v>0.93710448433685</v>
      </c>
      <c r="M6" s="12">
        <v>8.1583</v>
      </c>
      <c r="N6" s="11">
        <f>1-M6/$M$4</f>
        <v>0.132229602880407</v>
      </c>
      <c r="O6" s="8"/>
      <c r="P6" s="8"/>
      <c r="Q6" s="8"/>
      <c r="R6" s="16"/>
      <c r="S6" s="8"/>
      <c r="T6" s="8"/>
      <c r="U6" s="26">
        <v>6.5</v>
      </c>
      <c r="V6" s="9">
        <v>0.08</v>
      </c>
      <c r="W6" s="17"/>
      <c r="X6" s="26">
        <v>28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10.547764593072</v>
      </c>
      <c r="C7" s="8"/>
      <c r="D7" s="8"/>
      <c r="E7" s="8"/>
      <c r="F7" s="8"/>
      <c r="G7" s="11">
        <f>1-B7/$B$4</f>
        <v>0.935672514619883</v>
      </c>
      <c r="H7" s="10">
        <v>1.05218666666667</v>
      </c>
      <c r="I7" s="8"/>
      <c r="J7" s="8"/>
      <c r="K7" s="8"/>
      <c r="L7" s="11">
        <f>1-H7/$H$4</f>
        <v>0.954748711029385</v>
      </c>
      <c r="M7" s="12">
        <v>8.1583</v>
      </c>
      <c r="N7" s="11">
        <f>1-M7/$M$4</f>
        <v>0.132229602880407</v>
      </c>
      <c r="O7" s="8"/>
      <c r="P7" s="8"/>
      <c r="Q7" s="8"/>
      <c r="R7" s="16"/>
      <c r="S7" s="8"/>
      <c r="T7" s="8"/>
      <c r="U7" s="9">
        <v>6.35</v>
      </c>
      <c r="V7" s="9">
        <v>0.77</v>
      </c>
      <c r="W7" s="17"/>
      <c r="X7" s="18">
        <v>28.1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18.2188661153062</v>
      </c>
      <c r="C8" s="8"/>
      <c r="D8" s="8"/>
      <c r="E8" s="8"/>
      <c r="F8" s="8"/>
      <c r="G8" s="11">
        <f>1-B8/$B$4</f>
        <v>0.888888888888889</v>
      </c>
      <c r="H8" s="10">
        <v>1.55362166666667</v>
      </c>
      <c r="I8" s="8"/>
      <c r="J8" s="8"/>
      <c r="K8" s="8"/>
      <c r="L8" s="11">
        <f>1-H8/$H$4</f>
        <v>0.933183545071843</v>
      </c>
      <c r="M8" s="12">
        <v>8.5907</v>
      </c>
      <c r="N8" s="11">
        <f>1-M8/$M$4</f>
        <v>0.0862366975307001</v>
      </c>
      <c r="O8" s="8"/>
      <c r="P8" s="8"/>
      <c r="Q8" s="8"/>
      <c r="R8" s="16"/>
      <c r="S8" s="8"/>
      <c r="T8" s="8"/>
      <c r="U8" s="9">
        <v>6.38</v>
      </c>
      <c r="V8" s="9">
        <v>0.82</v>
      </c>
      <c r="W8" s="17"/>
      <c r="X8" s="18">
        <v>28.1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7.6711015222342</v>
      </c>
      <c r="C9" s="8"/>
      <c r="D9" s="8"/>
      <c r="E9" s="8"/>
      <c r="F9" s="8"/>
      <c r="G9" s="11">
        <f>1-B9/$B$4</f>
        <v>0.953216374269006</v>
      </c>
      <c r="H9" s="10">
        <v>1.23452666666667</v>
      </c>
      <c r="I9" s="8"/>
      <c r="J9" s="8"/>
      <c r="K9" s="8"/>
      <c r="L9" s="11">
        <f>1-H9/$H$4</f>
        <v>0.94690683249937</v>
      </c>
      <c r="M9" s="12">
        <v>8.21235</v>
      </c>
      <c r="N9" s="11">
        <f>1-M9/$M$4</f>
        <v>0.126480489711693</v>
      </c>
      <c r="O9" s="8"/>
      <c r="P9" s="8"/>
      <c r="Q9" s="8"/>
      <c r="R9" s="16"/>
      <c r="S9" s="8"/>
      <c r="T9" s="8"/>
      <c r="U9" s="9">
        <v>6.43</v>
      </c>
      <c r="V9" s="9">
        <v>0.82</v>
      </c>
      <c r="W9" s="17"/>
      <c r="X9" s="18">
        <v>28.2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12.4655399736308</v>
      </c>
      <c r="C10" s="8"/>
      <c r="D10" s="8"/>
      <c r="E10" s="8"/>
      <c r="F10" s="8"/>
      <c r="G10" s="11">
        <f>1-B10/$B$4</f>
        <v>0.923976608187133</v>
      </c>
      <c r="H10" s="10">
        <v>1.46245166666667</v>
      </c>
      <c r="I10" s="8"/>
      <c r="J10" s="8"/>
      <c r="K10" s="8"/>
      <c r="L10" s="11">
        <f>1-H10/$H$4</f>
        <v>0.93710448433685</v>
      </c>
      <c r="M10" s="12">
        <v>8.0502</v>
      </c>
      <c r="N10" s="11">
        <f>1-M10/$M$4</f>
        <v>0.143727829217833</v>
      </c>
      <c r="O10" s="8"/>
      <c r="P10" s="8"/>
      <c r="Q10" s="8"/>
      <c r="R10" s="16"/>
      <c r="S10" s="8"/>
      <c r="T10" s="8"/>
      <c r="U10" s="9">
        <v>6.49</v>
      </c>
      <c r="V10" s="9">
        <v>0.8</v>
      </c>
      <c r="W10" s="17"/>
      <c r="X10" s="18">
        <v>28.4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23.0133045667028</v>
      </c>
      <c r="C11" s="8"/>
      <c r="D11" s="8"/>
      <c r="E11" s="8"/>
      <c r="F11" s="8"/>
      <c r="G11" s="11">
        <f>1-B11/$B$4</f>
        <v>0.859649122807016</v>
      </c>
      <c r="H11" s="10">
        <v>2.28298166666667</v>
      </c>
      <c r="I11" s="8"/>
      <c r="J11" s="8"/>
      <c r="K11" s="8"/>
      <c r="L11" s="11">
        <f>1-H11/$H$4</f>
        <v>0.901816030951781</v>
      </c>
      <c r="M11" s="12">
        <v>8.915</v>
      </c>
      <c r="N11" s="11">
        <f>1-M11/$M$4</f>
        <v>0.0517420185184202</v>
      </c>
      <c r="O11" s="8"/>
      <c r="P11" s="8"/>
      <c r="Q11" s="8"/>
      <c r="R11" s="16"/>
      <c r="S11" s="8"/>
      <c r="T11" s="8"/>
      <c r="U11" s="9">
        <v>6.45</v>
      </c>
      <c r="V11" s="9">
        <v>0.83</v>
      </c>
      <c r="W11" s="17"/>
      <c r="X11" s="18">
        <v>28.4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A2" sqref="A2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51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114.552114552114</v>
      </c>
      <c r="C4" s="8"/>
      <c r="D4" s="8"/>
      <c r="E4" s="8"/>
      <c r="F4" s="8"/>
      <c r="G4" s="8"/>
      <c r="H4" s="10">
        <v>18.2833166666667</v>
      </c>
      <c r="I4" s="8"/>
      <c r="J4" s="8"/>
      <c r="K4" s="8"/>
      <c r="L4" s="8"/>
      <c r="M4" s="12">
        <v>7.34755</v>
      </c>
      <c r="N4" s="8"/>
      <c r="O4" s="8"/>
      <c r="P4" s="8"/>
      <c r="Q4" s="8"/>
      <c r="R4" s="16"/>
      <c r="S4" s="8"/>
      <c r="T4" s="8"/>
      <c r="U4" s="9">
        <v>6.84</v>
      </c>
      <c r="V4" s="9">
        <v>0.77</v>
      </c>
      <c r="W4" s="17"/>
      <c r="X4" s="18">
        <v>29.4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33.7440337440338</v>
      </c>
      <c r="C5" s="8"/>
      <c r="D5" s="8"/>
      <c r="E5" s="8"/>
      <c r="F5" s="8"/>
      <c r="G5" s="11">
        <f>1-B5/$B$4</f>
        <v>0.705426356589145</v>
      </c>
      <c r="H5" s="10">
        <v>1.37128166666667</v>
      </c>
      <c r="I5" s="8"/>
      <c r="J5" s="8"/>
      <c r="K5" s="8"/>
      <c r="L5" s="11">
        <f>1-H5/$H$4</f>
        <v>0.924998199633728</v>
      </c>
      <c r="M5" s="12">
        <v>7.7259</v>
      </c>
      <c r="N5" s="11">
        <f>1-M5/$M$4</f>
        <v>-0.0514933549278331</v>
      </c>
      <c r="O5" s="8"/>
      <c r="P5" s="8"/>
      <c r="Q5" s="8"/>
      <c r="R5" s="16"/>
      <c r="S5" s="8"/>
      <c r="T5" s="8"/>
      <c r="U5" s="9">
        <v>7</v>
      </c>
      <c r="V5" s="9">
        <v>1.32</v>
      </c>
      <c r="W5" s="17"/>
      <c r="X5" s="18">
        <v>29.4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17.7600177600177</v>
      </c>
      <c r="C6" s="8"/>
      <c r="D6" s="8"/>
      <c r="E6" s="8"/>
      <c r="F6" s="8"/>
      <c r="G6" s="11">
        <f>1-B6/$B$4</f>
        <v>0.844961240310077</v>
      </c>
      <c r="H6" s="10">
        <v>1.05218666666667</v>
      </c>
      <c r="I6" s="8"/>
      <c r="J6" s="8"/>
      <c r="K6" s="8"/>
      <c r="L6" s="11">
        <f>1-H6/$H$4</f>
        <v>0.942450995853232</v>
      </c>
      <c r="M6" s="12">
        <v>7.13135</v>
      </c>
      <c r="N6" s="11">
        <f>1-M6/$M$4</f>
        <v>0.029424774244476</v>
      </c>
      <c r="O6" s="8"/>
      <c r="P6" s="8"/>
      <c r="Q6" s="8"/>
      <c r="R6" s="16"/>
      <c r="S6" s="8"/>
      <c r="T6" s="8"/>
      <c r="U6" s="9">
        <v>7.08</v>
      </c>
      <c r="V6" s="9">
        <v>1.11</v>
      </c>
      <c r="W6" s="17"/>
      <c r="X6" s="18">
        <v>29.3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9.7680097680097</v>
      </c>
      <c r="C7" s="8"/>
      <c r="D7" s="8"/>
      <c r="E7" s="8"/>
      <c r="F7" s="8"/>
      <c r="G7" s="11">
        <f>1-B7/$B$4</f>
        <v>0.914728682170543</v>
      </c>
      <c r="H7" s="10">
        <v>0.231656666666666</v>
      </c>
      <c r="I7" s="8"/>
      <c r="J7" s="8"/>
      <c r="K7" s="8"/>
      <c r="L7" s="11">
        <f>1-H7/$H$4</f>
        <v>0.987329614703386</v>
      </c>
      <c r="M7" s="12">
        <v>6.80705</v>
      </c>
      <c r="N7" s="11">
        <f>1-M7/$M$4</f>
        <v>0.0735619356111901</v>
      </c>
      <c r="O7" s="8"/>
      <c r="P7" s="8"/>
      <c r="Q7" s="8"/>
      <c r="R7" s="16"/>
      <c r="S7" s="8"/>
      <c r="T7" s="8"/>
      <c r="U7" s="9">
        <v>6.89</v>
      </c>
      <c r="V7" s="9">
        <v>1.06</v>
      </c>
      <c r="W7" s="17"/>
      <c r="X7" s="18">
        <v>29.3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22.2000222000221</v>
      </c>
      <c r="C8" s="8"/>
      <c r="D8" s="8"/>
      <c r="E8" s="8"/>
      <c r="F8" s="8"/>
      <c r="G8" s="11">
        <f>1-B8/$B$4</f>
        <v>0.806201550387597</v>
      </c>
      <c r="H8" s="10">
        <v>0.961016666666666</v>
      </c>
      <c r="I8" s="8"/>
      <c r="J8" s="8"/>
      <c r="K8" s="8"/>
      <c r="L8" s="11">
        <f>1-H8/$H$4</f>
        <v>0.947437509058805</v>
      </c>
      <c r="M8" s="12">
        <v>7.5097</v>
      </c>
      <c r="N8" s="11">
        <f>1-M8/$M$4</f>
        <v>-0.0220685806833569</v>
      </c>
      <c r="O8" s="8"/>
      <c r="P8" s="8"/>
      <c r="Q8" s="8"/>
      <c r="R8" s="16"/>
      <c r="S8" s="8"/>
      <c r="T8" s="8"/>
      <c r="U8" s="9">
        <v>6.99</v>
      </c>
      <c r="V8" s="9">
        <v>0.89</v>
      </c>
      <c r="W8" s="17"/>
      <c r="X8" s="18">
        <v>29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12.4320124320123</v>
      </c>
      <c r="C9" s="8"/>
      <c r="D9" s="8"/>
      <c r="E9" s="8"/>
      <c r="F9" s="8"/>
      <c r="G9" s="11">
        <f>1-B9/$B$4</f>
        <v>0.891472868217055</v>
      </c>
      <c r="H9" s="10">
        <v>0.459581666666666</v>
      </c>
      <c r="I9" s="8"/>
      <c r="J9" s="8"/>
      <c r="K9" s="8"/>
      <c r="L9" s="11">
        <f>1-H9/$H$4</f>
        <v>0.974863331689455</v>
      </c>
      <c r="M9" s="12">
        <v>7.02325</v>
      </c>
      <c r="N9" s="11">
        <f>1-M9/$M$4</f>
        <v>0.0441371613667141</v>
      </c>
      <c r="O9" s="8"/>
      <c r="P9" s="8"/>
      <c r="Q9" s="8"/>
      <c r="R9" s="16"/>
      <c r="S9" s="8"/>
      <c r="T9" s="8"/>
      <c r="U9" s="9">
        <v>6.96</v>
      </c>
      <c r="V9" s="9">
        <v>0.9</v>
      </c>
      <c r="W9" s="17"/>
      <c r="X9" s="18">
        <v>29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5.32800532800539</v>
      </c>
      <c r="C10" s="8"/>
      <c r="D10" s="8"/>
      <c r="E10" s="8"/>
      <c r="F10" s="8"/>
      <c r="G10" s="11">
        <f>1-B10/$B$4</f>
        <v>0.953488372093023</v>
      </c>
      <c r="H10" s="10">
        <v>1.05218666666667</v>
      </c>
      <c r="I10" s="8"/>
      <c r="J10" s="8"/>
      <c r="K10" s="8"/>
      <c r="L10" s="11">
        <f>1-H10/$H$4</f>
        <v>0.942450995853232</v>
      </c>
      <c r="M10" s="12">
        <v>7.23945</v>
      </c>
      <c r="N10" s="11">
        <f>1-M10/$M$4</f>
        <v>0.0147123871222381</v>
      </c>
      <c r="O10" s="8"/>
      <c r="P10" s="8"/>
      <c r="Q10" s="8"/>
      <c r="R10" s="16"/>
      <c r="S10" s="8"/>
      <c r="T10" s="8"/>
      <c r="U10" s="9">
        <v>7.07</v>
      </c>
      <c r="V10" s="9">
        <v>0.87</v>
      </c>
      <c r="W10" s="17"/>
      <c r="X10" s="18">
        <v>29.1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4.44000444000419</v>
      </c>
      <c r="C11" s="8"/>
      <c r="D11" s="8"/>
      <c r="E11" s="8"/>
      <c r="F11" s="8"/>
      <c r="G11" s="11">
        <f>1-B11/$B$4</f>
        <v>0.961240310077521</v>
      </c>
      <c r="H11" s="10">
        <v>1.91830166666667</v>
      </c>
      <c r="I11" s="8"/>
      <c r="J11" s="8"/>
      <c r="K11" s="8"/>
      <c r="L11" s="11">
        <f>1-H11/$H$4</f>
        <v>0.895079120400292</v>
      </c>
      <c r="M11" s="12">
        <v>7.6178</v>
      </c>
      <c r="N11" s="11">
        <f>1-M11/$M$4</f>
        <v>-0.036780967805595</v>
      </c>
      <c r="O11" s="8"/>
      <c r="P11" s="8"/>
      <c r="Q11" s="8"/>
      <c r="R11" s="16"/>
      <c r="S11" s="8"/>
      <c r="T11" s="8"/>
      <c r="U11" s="9">
        <v>6.97</v>
      </c>
      <c r="V11" s="9">
        <v>0.98</v>
      </c>
      <c r="W11" s="17"/>
      <c r="X11" s="18">
        <v>29.1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topLeftCell="B1" workbookViewId="0">
      <selection activeCell="A2" sqref="A2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52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124.183006535948</v>
      </c>
      <c r="C4" s="8"/>
      <c r="D4" s="8"/>
      <c r="E4" s="8"/>
      <c r="F4" s="8"/>
      <c r="G4" s="8"/>
      <c r="H4" s="10">
        <v>18.9215066666667</v>
      </c>
      <c r="I4" s="8"/>
      <c r="J4" s="8"/>
      <c r="K4" s="8"/>
      <c r="L4" s="8"/>
      <c r="M4" s="12">
        <v>6.753</v>
      </c>
      <c r="N4" s="8"/>
      <c r="O4" s="8"/>
      <c r="P4" s="8"/>
      <c r="Q4" s="8"/>
      <c r="R4" s="16"/>
      <c r="S4" s="8"/>
      <c r="T4" s="8"/>
      <c r="U4" s="9">
        <v>6.76</v>
      </c>
      <c r="V4" s="9">
        <v>0.48</v>
      </c>
      <c r="W4" s="17"/>
      <c r="X4" s="18">
        <v>28.3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30.3454715219422</v>
      </c>
      <c r="C5" s="8"/>
      <c r="D5" s="8"/>
      <c r="E5" s="8"/>
      <c r="F5" s="8"/>
      <c r="G5" s="11">
        <f>1-B5/$B$4</f>
        <v>0.755639097744361</v>
      </c>
      <c r="H5" s="10">
        <v>0.824261666666666</v>
      </c>
      <c r="I5" s="8"/>
      <c r="J5" s="8"/>
      <c r="K5" s="8"/>
      <c r="L5" s="11">
        <f>1-H5/$H$4</f>
        <v>0.956437841806819</v>
      </c>
      <c r="M5" s="12">
        <v>6.4287</v>
      </c>
      <c r="N5" s="11">
        <f>1-M5/$M$4</f>
        <v>0.0480231008440694</v>
      </c>
      <c r="O5" s="8"/>
      <c r="P5" s="8"/>
      <c r="Q5" s="8"/>
      <c r="R5" s="16"/>
      <c r="S5" s="8"/>
      <c r="T5" s="8"/>
      <c r="U5" s="9">
        <v>7.02</v>
      </c>
      <c r="V5" s="9">
        <v>0.89</v>
      </c>
      <c r="W5" s="17"/>
      <c r="X5" s="18">
        <v>28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14.0056022408962</v>
      </c>
      <c r="C6" s="8"/>
      <c r="D6" s="8"/>
      <c r="E6" s="8"/>
      <c r="F6" s="8"/>
      <c r="G6" s="11">
        <f>1-B6/$B$4</f>
        <v>0.887218045112783</v>
      </c>
      <c r="H6" s="10">
        <v>0.733091666666666</v>
      </c>
      <c r="I6" s="8"/>
      <c r="J6" s="8"/>
      <c r="K6" s="8"/>
      <c r="L6" s="11">
        <f>1-H6/$H$4</f>
        <v>0.961256168465795</v>
      </c>
      <c r="M6" s="12">
        <v>5.94225</v>
      </c>
      <c r="N6" s="11">
        <f>1-M6/$M$4</f>
        <v>0.120057752110173</v>
      </c>
      <c r="O6" s="8"/>
      <c r="P6" s="8"/>
      <c r="Q6" s="8"/>
      <c r="R6" s="16"/>
      <c r="S6" s="8"/>
      <c r="T6" s="8"/>
      <c r="U6" s="9">
        <v>7.07</v>
      </c>
      <c r="V6" s="9">
        <v>0.88</v>
      </c>
      <c r="W6" s="17"/>
      <c r="X6" s="18">
        <v>27.8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8.40336134453776</v>
      </c>
      <c r="C7" s="8"/>
      <c r="D7" s="8"/>
      <c r="E7" s="8"/>
      <c r="F7" s="8"/>
      <c r="G7" s="11">
        <f>1-B7/$B$4</f>
        <v>0.93233082706767</v>
      </c>
      <c r="H7" s="10">
        <v>0.140486666666666</v>
      </c>
      <c r="I7" s="8"/>
      <c r="J7" s="8"/>
      <c r="K7" s="8"/>
      <c r="L7" s="11">
        <f>1-H7/$H$4</f>
        <v>0.992575291749142</v>
      </c>
      <c r="M7" s="12">
        <v>5.672</v>
      </c>
      <c r="N7" s="11">
        <f>1-M7/$M$4</f>
        <v>0.160077002813564</v>
      </c>
      <c r="O7" s="8"/>
      <c r="P7" s="8"/>
      <c r="Q7" s="8"/>
      <c r="R7" s="16"/>
      <c r="S7" s="8"/>
      <c r="T7" s="8"/>
      <c r="U7" s="9">
        <v>6.93</v>
      </c>
      <c r="V7" s="9">
        <v>0.78</v>
      </c>
      <c r="W7" s="17"/>
      <c r="X7" s="18">
        <v>27.8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18.6741363211951</v>
      </c>
      <c r="C8" s="8"/>
      <c r="D8" s="8"/>
      <c r="E8" s="8"/>
      <c r="F8" s="8"/>
      <c r="G8" s="11">
        <f>1-B8/$B$4</f>
        <v>0.849624060150377</v>
      </c>
      <c r="H8" s="10">
        <v>1.32569666666667</v>
      </c>
      <c r="I8" s="8"/>
      <c r="J8" s="8"/>
      <c r="K8" s="8"/>
      <c r="L8" s="11">
        <f>1-H8/$H$4</f>
        <v>0.929937045182448</v>
      </c>
      <c r="M8" s="12">
        <v>6.1044</v>
      </c>
      <c r="N8" s="11">
        <f>1-M8/$M$4</f>
        <v>0.0960462016881386</v>
      </c>
      <c r="O8" s="8"/>
      <c r="P8" s="8"/>
      <c r="Q8" s="8"/>
      <c r="R8" s="16"/>
      <c r="S8" s="8"/>
      <c r="T8" s="8"/>
      <c r="U8" s="9">
        <v>7.01</v>
      </c>
      <c r="V8" s="9">
        <v>0.7</v>
      </c>
      <c r="W8" s="17"/>
      <c r="X8" s="18">
        <v>27.7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18.6741363211951</v>
      </c>
      <c r="C9" s="8"/>
      <c r="D9" s="8"/>
      <c r="E9" s="8"/>
      <c r="F9" s="8"/>
      <c r="G9" s="11">
        <f>1-B9/$B$4</f>
        <v>0.849624060150377</v>
      </c>
      <c r="H9" s="10">
        <v>0.00373166666666561</v>
      </c>
      <c r="I9" s="8"/>
      <c r="J9" s="8"/>
      <c r="K9" s="8"/>
      <c r="L9" s="11">
        <f>1-H9/$H$4</f>
        <v>0.999802781737607</v>
      </c>
      <c r="M9" s="12">
        <v>5.4558</v>
      </c>
      <c r="N9" s="11">
        <f>1-M9/$M$4</f>
        <v>0.192092403376277</v>
      </c>
      <c r="O9" s="8"/>
      <c r="P9" s="8"/>
      <c r="Q9" s="8"/>
      <c r="R9" s="16"/>
      <c r="S9" s="8"/>
      <c r="T9" s="8"/>
      <c r="U9" s="9">
        <v>6.95</v>
      </c>
      <c r="V9" s="9">
        <v>0.77</v>
      </c>
      <c r="W9" s="17"/>
      <c r="X9" s="18">
        <v>27.7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7.936507936508</v>
      </c>
      <c r="C10" s="8"/>
      <c r="D10" s="8"/>
      <c r="E10" s="8"/>
      <c r="F10" s="8"/>
      <c r="G10" s="11">
        <f>1-B10/$B$4</f>
        <v>0.936090225563909</v>
      </c>
      <c r="H10" s="10">
        <v>0.778676666666666</v>
      </c>
      <c r="I10" s="8"/>
      <c r="J10" s="8"/>
      <c r="K10" s="8"/>
      <c r="L10" s="11">
        <f>1-H10/$H$4</f>
        <v>0.958847005136307</v>
      </c>
      <c r="M10" s="12">
        <v>5.94225</v>
      </c>
      <c r="N10" s="11">
        <f>1-M10/$M$4</f>
        <v>0.120057752110173</v>
      </c>
      <c r="O10" s="8"/>
      <c r="P10" s="8"/>
      <c r="Q10" s="8"/>
      <c r="R10" s="16"/>
      <c r="S10" s="8"/>
      <c r="T10" s="8"/>
      <c r="U10" s="9">
        <v>7.05</v>
      </c>
      <c r="V10" s="9">
        <v>0.72</v>
      </c>
      <c r="W10" s="17"/>
      <c r="X10" s="18">
        <v>27.7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0</v>
      </c>
      <c r="C11" s="8"/>
      <c r="D11" s="8"/>
      <c r="E11" s="8"/>
      <c r="F11" s="8"/>
      <c r="G11" s="11">
        <f>1-B11/$B$4</f>
        <v>1</v>
      </c>
      <c r="H11" s="10">
        <v>1.73596166666667</v>
      </c>
      <c r="I11" s="8"/>
      <c r="J11" s="8"/>
      <c r="K11" s="8"/>
      <c r="L11" s="11">
        <f>1-H11/$H$4</f>
        <v>0.908254575217055</v>
      </c>
      <c r="M11" s="12">
        <v>5.94225</v>
      </c>
      <c r="N11" s="11">
        <f>1-M11/$M$4</f>
        <v>0.120057752110173</v>
      </c>
      <c r="O11" s="8"/>
      <c r="P11" s="8"/>
      <c r="Q11" s="8"/>
      <c r="R11" s="16"/>
      <c r="S11" s="8"/>
      <c r="T11" s="8"/>
      <c r="U11" s="9">
        <v>6.97</v>
      </c>
      <c r="V11" s="9">
        <v>0.72</v>
      </c>
      <c r="W11" s="17"/>
      <c r="X11" s="18">
        <v>27.6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L15" sqref="L15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53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223.136716963878</v>
      </c>
      <c r="C4" s="8"/>
      <c r="D4" s="8"/>
      <c r="E4" s="8"/>
      <c r="F4" s="8"/>
      <c r="G4" s="8"/>
      <c r="H4" s="10">
        <v>33.999532</v>
      </c>
      <c r="I4" s="8"/>
      <c r="J4" s="8"/>
      <c r="K4" s="8"/>
      <c r="L4" s="8"/>
      <c r="M4" s="12">
        <v>22.80585</v>
      </c>
      <c r="N4" s="8"/>
      <c r="O4" s="8"/>
      <c r="P4" s="8"/>
      <c r="Q4" s="8"/>
      <c r="R4" s="16"/>
      <c r="S4" s="8"/>
      <c r="T4" s="8"/>
      <c r="U4" s="9">
        <v>6.61</v>
      </c>
      <c r="V4" s="9">
        <v>0.81</v>
      </c>
      <c r="W4" s="17"/>
      <c r="X4" s="18">
        <v>27.5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21.0333790580705</v>
      </c>
      <c r="C5" s="8"/>
      <c r="D5" s="8"/>
      <c r="E5" s="8"/>
      <c r="F5" s="8"/>
      <c r="G5" s="11">
        <f>1-B5/$B$4</f>
        <v>0.905737704918033</v>
      </c>
      <c r="H5" s="10">
        <v>1.041577</v>
      </c>
      <c r="I5" s="8"/>
      <c r="J5" s="8"/>
      <c r="K5" s="8"/>
      <c r="L5" s="11">
        <f>1-H5/$H$4</f>
        <v>0.969364960670635</v>
      </c>
      <c r="M5" s="12">
        <v>6.9692</v>
      </c>
      <c r="N5" s="11">
        <f>1-M5/$M$4</f>
        <v>0.694411740847195</v>
      </c>
      <c r="O5" s="8"/>
      <c r="P5" s="8"/>
      <c r="Q5" s="8"/>
      <c r="R5" s="16"/>
      <c r="S5" s="8"/>
      <c r="T5" s="8"/>
      <c r="U5" s="9">
        <v>7.24</v>
      </c>
      <c r="V5" s="9">
        <v>0.83</v>
      </c>
      <c r="W5" s="17"/>
      <c r="X5" s="18">
        <v>27.3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15.5464106081389</v>
      </c>
      <c r="C6" s="8"/>
      <c r="D6" s="8"/>
      <c r="E6" s="8"/>
      <c r="F6" s="8"/>
      <c r="G6" s="11">
        <f>1-B6/$B$4</f>
        <v>0.93032786885246</v>
      </c>
      <c r="H6" s="10">
        <v>1.041577</v>
      </c>
      <c r="I6" s="8"/>
      <c r="J6" s="8"/>
      <c r="K6" s="8"/>
      <c r="L6" s="11">
        <f>1-H6/$H$4</f>
        <v>0.969364960670635</v>
      </c>
      <c r="M6" s="12">
        <v>5.5639</v>
      </c>
      <c r="N6" s="11">
        <f>1-M6/$M$4</f>
        <v>0.756031895325103</v>
      </c>
      <c r="O6" s="8"/>
      <c r="P6" s="8"/>
      <c r="Q6" s="8"/>
      <c r="R6" s="16"/>
      <c r="S6" s="8"/>
      <c r="T6" s="8"/>
      <c r="U6" s="9">
        <v>7.14</v>
      </c>
      <c r="V6" s="9">
        <v>0.84</v>
      </c>
      <c r="W6" s="17"/>
      <c r="X6" s="18">
        <v>27.1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8.23045267489743</v>
      </c>
      <c r="C7" s="8"/>
      <c r="D7" s="8"/>
      <c r="E7" s="8"/>
      <c r="F7" s="8"/>
      <c r="G7" s="11">
        <f>1-B7/$B$4</f>
        <v>0.963114754098359</v>
      </c>
      <c r="H7" s="10">
        <v>0.412504</v>
      </c>
      <c r="I7" s="8"/>
      <c r="J7" s="8"/>
      <c r="K7" s="8"/>
      <c r="L7" s="11">
        <f>1-H7/$H$4</f>
        <v>0.987867362409577</v>
      </c>
      <c r="M7" s="12">
        <v>6.2125</v>
      </c>
      <c r="N7" s="11">
        <f>1-M7/$M$4</f>
        <v>0.727591824027607</v>
      </c>
      <c r="O7" s="8"/>
      <c r="P7" s="8"/>
      <c r="Q7" s="8"/>
      <c r="R7" s="16"/>
      <c r="S7" s="8"/>
      <c r="T7" s="8"/>
      <c r="U7" s="9">
        <v>6.79</v>
      </c>
      <c r="V7" s="9">
        <v>0.8</v>
      </c>
      <c r="W7" s="17"/>
      <c r="X7" s="18">
        <v>27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16.4609053497943</v>
      </c>
      <c r="C8" s="8"/>
      <c r="D8" s="8"/>
      <c r="E8" s="8"/>
      <c r="F8" s="8"/>
      <c r="G8" s="11">
        <f>1-B8/$B$4</f>
        <v>0.926229508196721</v>
      </c>
      <c r="H8" s="10">
        <v>1.041577</v>
      </c>
      <c r="I8" s="8"/>
      <c r="J8" s="8"/>
      <c r="K8" s="8"/>
      <c r="L8" s="11">
        <f>1-H8/$H$4</f>
        <v>0.969364960670635</v>
      </c>
      <c r="M8" s="12">
        <v>5.2396</v>
      </c>
      <c r="N8" s="11">
        <f>1-M8/$M$4</f>
        <v>0.770251930973851</v>
      </c>
      <c r="O8" s="8"/>
      <c r="P8" s="8"/>
      <c r="Q8" s="8"/>
      <c r="R8" s="16"/>
      <c r="S8" s="8"/>
      <c r="T8" s="8"/>
      <c r="U8" s="9">
        <v>7.03</v>
      </c>
      <c r="V8" s="9">
        <v>0.86</v>
      </c>
      <c r="W8" s="17"/>
      <c r="X8" s="18">
        <v>26.9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0.457247370827628</v>
      </c>
      <c r="C9" s="8"/>
      <c r="D9" s="8"/>
      <c r="E9" s="8"/>
      <c r="F9" s="8"/>
      <c r="G9" s="11">
        <f>1-B9/$B$4</f>
        <v>0.997950819672131</v>
      </c>
      <c r="H9" s="10">
        <v>0.850119999999999</v>
      </c>
      <c r="I9" s="8"/>
      <c r="J9" s="8"/>
      <c r="K9" s="8"/>
      <c r="L9" s="11">
        <f>1-H9/$H$4</f>
        <v>0.97499612641727</v>
      </c>
      <c r="M9" s="12">
        <v>4.10455</v>
      </c>
      <c r="N9" s="11">
        <f>1-M9/$M$4</f>
        <v>0.820022055744469</v>
      </c>
      <c r="O9" s="8"/>
      <c r="P9" s="8"/>
      <c r="Q9" s="8"/>
      <c r="R9" s="16"/>
      <c r="S9" s="8"/>
      <c r="T9" s="8"/>
      <c r="U9" s="9">
        <v>7.03</v>
      </c>
      <c r="V9" s="9">
        <v>0.88</v>
      </c>
      <c r="W9" s="17"/>
      <c r="X9" s="18">
        <v>26.8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0.457247370827628</v>
      </c>
      <c r="C10" s="8"/>
      <c r="D10" s="8"/>
      <c r="E10" s="8"/>
      <c r="F10" s="8"/>
      <c r="G10" s="11">
        <f>1-B10/$B$4</f>
        <v>0.997950819672131</v>
      </c>
      <c r="H10" s="10">
        <v>1.233034</v>
      </c>
      <c r="I10" s="8"/>
      <c r="J10" s="8"/>
      <c r="K10" s="8"/>
      <c r="L10" s="11">
        <f>1-H10/$H$4</f>
        <v>0.963733794924001</v>
      </c>
      <c r="M10" s="12">
        <v>4.1586</v>
      </c>
      <c r="N10" s="11">
        <f>1-M10/$M$4</f>
        <v>0.817652049803011</v>
      </c>
      <c r="O10" s="8"/>
      <c r="P10" s="8"/>
      <c r="Q10" s="8"/>
      <c r="R10" s="16"/>
      <c r="S10" s="8"/>
      <c r="T10" s="8"/>
      <c r="U10" s="9">
        <v>7.16</v>
      </c>
      <c r="V10" s="9">
        <v>0.89</v>
      </c>
      <c r="W10" s="17"/>
      <c r="X10" s="18">
        <v>26.8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4.5724737082764</v>
      </c>
      <c r="C11" s="8"/>
      <c r="D11" s="8"/>
      <c r="E11" s="8"/>
      <c r="F11" s="8"/>
      <c r="G11" s="11">
        <f>1-B11/$B$4</f>
        <v>0.979508196721311</v>
      </c>
      <c r="H11" s="10">
        <v>2.053564</v>
      </c>
      <c r="I11" s="8"/>
      <c r="J11" s="8"/>
      <c r="K11" s="8"/>
      <c r="L11" s="11">
        <f>1-H11/$H$4</f>
        <v>0.939600227438425</v>
      </c>
      <c r="M11" s="12">
        <v>4.75315</v>
      </c>
      <c r="N11" s="11">
        <f>1-M11/$M$4</f>
        <v>0.791581984446973</v>
      </c>
      <c r="O11" s="8"/>
      <c r="P11" s="8"/>
      <c r="Q11" s="8"/>
      <c r="R11" s="16"/>
      <c r="S11" s="8"/>
      <c r="T11" s="8"/>
      <c r="U11" s="9">
        <v>7.12</v>
      </c>
      <c r="V11" s="9">
        <v>0.91</v>
      </c>
      <c r="W11" s="17"/>
      <c r="X11" s="18">
        <v>26.8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topLeftCell="A2" workbookViewId="0">
      <selection activeCell="L16" sqref="L16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54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135.305584221993</v>
      </c>
      <c r="C4" s="8"/>
      <c r="D4" s="8"/>
      <c r="E4" s="8"/>
      <c r="F4" s="8"/>
      <c r="G4" s="8"/>
      <c r="H4" s="10">
        <v>23.4344216666667</v>
      </c>
      <c r="I4" s="8"/>
      <c r="J4" s="8"/>
      <c r="K4" s="8"/>
      <c r="L4" s="8"/>
      <c r="M4" s="12">
        <v>10.1041</v>
      </c>
      <c r="N4" s="8"/>
      <c r="O4" s="8"/>
      <c r="P4" s="8"/>
      <c r="Q4" s="8"/>
      <c r="R4" s="16"/>
      <c r="S4" s="8"/>
      <c r="T4" s="8"/>
      <c r="U4" s="9">
        <v>6.75</v>
      </c>
      <c r="V4" s="9">
        <v>0.42</v>
      </c>
      <c r="W4" s="17"/>
      <c r="X4" s="18">
        <v>27.6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28.8957688338492</v>
      </c>
      <c r="C5" s="8"/>
      <c r="D5" s="8"/>
      <c r="E5" s="8"/>
      <c r="F5" s="8"/>
      <c r="G5" s="11">
        <f>1-B5/$B$4</f>
        <v>0.786440677966103</v>
      </c>
      <c r="H5" s="10">
        <v>0.467206</v>
      </c>
      <c r="I5" s="8"/>
      <c r="J5" s="8"/>
      <c r="K5" s="8"/>
      <c r="L5" s="11">
        <f>1-H5/$H$4</f>
        <v>0.98006325879744</v>
      </c>
      <c r="M5" s="12">
        <v>7.5097</v>
      </c>
      <c r="N5" s="11">
        <f>1-M5/$M$4</f>
        <v>0.256767054957888</v>
      </c>
      <c r="O5" s="8"/>
      <c r="P5" s="8"/>
      <c r="Q5" s="8"/>
      <c r="R5" s="16"/>
      <c r="S5" s="8"/>
      <c r="T5" s="8"/>
      <c r="U5" s="9">
        <v>7.37</v>
      </c>
      <c r="V5" s="9">
        <v>0.79</v>
      </c>
      <c r="W5" s="17"/>
      <c r="X5" s="18">
        <v>28.1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25.2264648549477</v>
      </c>
      <c r="C6" s="8"/>
      <c r="D6" s="8"/>
      <c r="E6" s="8"/>
      <c r="F6" s="8"/>
      <c r="G6" s="11">
        <f>1-B6/$B$4</f>
        <v>0.813559322033899</v>
      </c>
      <c r="H6" s="10">
        <v>0.521907999999999</v>
      </c>
      <c r="I6" s="8"/>
      <c r="J6" s="8"/>
      <c r="K6" s="8"/>
      <c r="L6" s="11">
        <f>1-H6/$H$4</f>
        <v>0.97772900021073</v>
      </c>
      <c r="M6" s="12">
        <v>4.6991</v>
      </c>
      <c r="N6" s="11">
        <f>1-M6/$M$4</f>
        <v>0.534931364495601</v>
      </c>
      <c r="O6" s="8"/>
      <c r="P6" s="8"/>
      <c r="Q6" s="8"/>
      <c r="R6" s="16"/>
      <c r="S6" s="8"/>
      <c r="T6" s="8"/>
      <c r="U6" s="9">
        <v>7.28</v>
      </c>
      <c r="V6" s="9">
        <v>0.84</v>
      </c>
      <c r="W6" s="17"/>
      <c r="X6" s="18">
        <v>27.7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5.04529297098956</v>
      </c>
      <c r="C7" s="8"/>
      <c r="D7" s="8"/>
      <c r="E7" s="8"/>
      <c r="F7" s="8"/>
      <c r="G7" s="11">
        <f>1-B7/$B$4</f>
        <v>0.96271186440678</v>
      </c>
      <c r="H7" s="10">
        <v>0.00223899999999937</v>
      </c>
      <c r="I7" s="8"/>
      <c r="J7" s="8"/>
      <c r="K7" s="8"/>
      <c r="L7" s="11">
        <f>1-H7/$H$4</f>
        <v>0.999904456784475</v>
      </c>
      <c r="M7" s="12">
        <v>4.1586</v>
      </c>
      <c r="N7" s="11">
        <f>1-M7/$M$4</f>
        <v>0.588424500945161</v>
      </c>
      <c r="O7" s="8"/>
      <c r="P7" s="8"/>
      <c r="Q7" s="8"/>
      <c r="R7" s="16"/>
      <c r="S7" s="8"/>
      <c r="T7" s="8"/>
      <c r="U7" s="9">
        <v>7.11</v>
      </c>
      <c r="V7" s="9">
        <v>0.82</v>
      </c>
      <c r="W7" s="17"/>
      <c r="X7" s="18">
        <v>27.5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11.466574934067</v>
      </c>
      <c r="C8" s="8"/>
      <c r="D8" s="8"/>
      <c r="E8" s="8"/>
      <c r="F8" s="8"/>
      <c r="G8" s="11">
        <f>1-B8/$B$4</f>
        <v>0.915254237288137</v>
      </c>
      <c r="H8" s="10">
        <v>0.768066999999999</v>
      </c>
      <c r="I8" s="8"/>
      <c r="J8" s="8"/>
      <c r="K8" s="8"/>
      <c r="L8" s="11">
        <f>1-H8/$H$4</f>
        <v>0.967224836570535</v>
      </c>
      <c r="M8" s="12">
        <v>4.9153</v>
      </c>
      <c r="N8" s="11">
        <f>1-M8/$M$4</f>
        <v>0.513534109915777</v>
      </c>
      <c r="O8" s="8"/>
      <c r="P8" s="8"/>
      <c r="Q8" s="8"/>
      <c r="R8" s="16"/>
      <c r="S8" s="8"/>
      <c r="T8" s="8"/>
      <c r="U8" s="9">
        <v>7.09</v>
      </c>
      <c r="V8" s="9">
        <v>0.83</v>
      </c>
      <c r="W8" s="17"/>
      <c r="X8" s="18">
        <v>27.5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19.7225088865954</v>
      </c>
      <c r="C9" s="8"/>
      <c r="D9" s="8"/>
      <c r="E9" s="8"/>
      <c r="F9" s="8"/>
      <c r="G9" s="11">
        <f>1-B9/$B$4</f>
        <v>0.854237288135595</v>
      </c>
      <c r="H9" s="10">
        <v>0.631312</v>
      </c>
      <c r="I9" s="8"/>
      <c r="J9" s="8"/>
      <c r="K9" s="8"/>
      <c r="L9" s="11">
        <f>1-H9/$H$4</f>
        <v>0.97306048303731</v>
      </c>
      <c r="M9" s="12">
        <v>2.48305</v>
      </c>
      <c r="N9" s="11">
        <f>1-M9/$M$4</f>
        <v>0.754253223938797</v>
      </c>
      <c r="O9" s="8"/>
      <c r="P9" s="8"/>
      <c r="Q9" s="8"/>
      <c r="R9" s="16"/>
      <c r="S9" s="8"/>
      <c r="T9" s="8"/>
      <c r="U9" s="9">
        <v>6.98</v>
      </c>
      <c r="V9" s="9">
        <v>0.83</v>
      </c>
      <c r="W9" s="17"/>
      <c r="X9" s="18">
        <v>27.5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5.04529297098938</v>
      </c>
      <c r="C10" s="8"/>
      <c r="D10" s="8"/>
      <c r="E10" s="8"/>
      <c r="F10" s="8"/>
      <c r="G10" s="11">
        <f>1-B10/$B$4</f>
        <v>0.962711864406781</v>
      </c>
      <c r="H10" s="10">
        <v>0.740716</v>
      </c>
      <c r="I10" s="8"/>
      <c r="J10" s="8"/>
      <c r="K10" s="8"/>
      <c r="L10" s="11">
        <f>1-H10/$H$4</f>
        <v>0.96839196586389</v>
      </c>
      <c r="M10" s="12">
        <v>3.9424</v>
      </c>
      <c r="N10" s="11">
        <f>1-M10/$M$4</f>
        <v>0.609821755524985</v>
      </c>
      <c r="O10" s="8"/>
      <c r="P10" s="8"/>
      <c r="Q10" s="8"/>
      <c r="R10" s="16"/>
      <c r="S10" s="8"/>
      <c r="T10" s="8"/>
      <c r="U10" s="9">
        <v>7.22</v>
      </c>
      <c r="V10" s="9">
        <v>0.75</v>
      </c>
      <c r="W10" s="17"/>
      <c r="X10" s="18">
        <v>27.4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7.79727095516544</v>
      </c>
      <c r="C11" s="8"/>
      <c r="D11" s="8"/>
      <c r="E11" s="8"/>
      <c r="F11" s="8"/>
      <c r="G11" s="11">
        <f>1-B11/$B$4</f>
        <v>0.942372881355934</v>
      </c>
      <c r="H11" s="10">
        <v>1.233034</v>
      </c>
      <c r="I11" s="8"/>
      <c r="J11" s="8"/>
      <c r="K11" s="8"/>
      <c r="L11" s="11">
        <f>1-H11/$H$4</f>
        <v>0.9473836385835</v>
      </c>
      <c r="M11" s="12">
        <v>5.2396</v>
      </c>
      <c r="N11" s="11">
        <f>1-M11/$M$4</f>
        <v>0.481438228046041</v>
      </c>
      <c r="O11" s="8"/>
      <c r="P11" s="8"/>
      <c r="Q11" s="8"/>
      <c r="R11" s="16"/>
      <c r="S11" s="8"/>
      <c r="T11" s="8"/>
      <c r="U11" s="9">
        <v>7.17</v>
      </c>
      <c r="V11" s="9">
        <v>0.8</v>
      </c>
      <c r="W11" s="17"/>
      <c r="X11" s="18">
        <v>27.5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Z23" sqref="Z23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55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9">
        <v>134.249713631157</v>
      </c>
      <c r="C4" s="8"/>
      <c r="D4" s="8"/>
      <c r="E4" s="8"/>
      <c r="F4" s="8"/>
      <c r="G4" s="8"/>
      <c r="H4" s="10">
        <v>27.7194116666667</v>
      </c>
      <c r="I4" s="8"/>
      <c r="J4" s="8"/>
      <c r="K4" s="8"/>
      <c r="L4" s="8"/>
      <c r="M4" s="12">
        <v>10.9689</v>
      </c>
      <c r="N4" s="8"/>
      <c r="O4" s="8"/>
      <c r="P4" s="8"/>
      <c r="Q4" s="8"/>
      <c r="R4" s="16"/>
      <c r="S4" s="8"/>
      <c r="T4" s="8"/>
      <c r="U4" s="9">
        <v>6.62</v>
      </c>
      <c r="V4" s="9">
        <v>0.77</v>
      </c>
      <c r="W4" s="17"/>
      <c r="X4" s="18">
        <v>27.7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9">
        <v>68.2703321878579</v>
      </c>
      <c r="C5" s="8"/>
      <c r="D5" s="8"/>
      <c r="E5" s="8"/>
      <c r="F5" s="8"/>
      <c r="G5" s="11">
        <f>1-B5/$B$4</f>
        <v>0.49146757679181</v>
      </c>
      <c r="H5" s="10">
        <v>20.7449066666667</v>
      </c>
      <c r="I5" s="8"/>
      <c r="J5" s="8"/>
      <c r="K5" s="8"/>
      <c r="L5" s="11">
        <f>1-H5/$H$4</f>
        <v>0.251610859706197</v>
      </c>
      <c r="M5" s="12">
        <v>8.53665</v>
      </c>
      <c r="N5" s="11">
        <f>1-M5/$M$4</f>
        <v>0.221740557394087</v>
      </c>
      <c r="O5" s="8"/>
      <c r="P5" s="8"/>
      <c r="Q5" s="8"/>
      <c r="R5" s="16"/>
      <c r="S5" s="8"/>
      <c r="T5" s="8"/>
      <c r="U5" s="9">
        <v>7.05</v>
      </c>
      <c r="V5" s="9">
        <v>0.9</v>
      </c>
      <c r="W5" s="17"/>
      <c r="X5" s="18">
        <v>27.6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9">
        <v>41.6953035509736</v>
      </c>
      <c r="C6" s="8"/>
      <c r="D6" s="8"/>
      <c r="E6" s="8"/>
      <c r="F6" s="8"/>
      <c r="G6" s="11">
        <f>1-B6/$B$4</f>
        <v>0.689419795221843</v>
      </c>
      <c r="H6" s="10">
        <v>3.51377666666667</v>
      </c>
      <c r="I6" s="8"/>
      <c r="J6" s="8"/>
      <c r="K6" s="8"/>
      <c r="L6" s="11">
        <f>1-H6/$H$4</f>
        <v>0.873237689568568</v>
      </c>
      <c r="M6" s="12">
        <v>5.07745</v>
      </c>
      <c r="N6" s="11">
        <f>1-M6/$M$4</f>
        <v>0.537104905687899</v>
      </c>
      <c r="O6" s="8"/>
      <c r="P6" s="8"/>
      <c r="Q6" s="8"/>
      <c r="R6" s="16"/>
      <c r="S6" s="8"/>
      <c r="T6" s="8"/>
      <c r="U6" s="9">
        <v>7</v>
      </c>
      <c r="V6" s="9">
        <v>0.86</v>
      </c>
      <c r="W6" s="17"/>
      <c r="X6" s="18">
        <v>27.6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9">
        <v>41.6953035509736</v>
      </c>
      <c r="C7" s="8"/>
      <c r="D7" s="8"/>
      <c r="E7" s="8"/>
      <c r="F7" s="8"/>
      <c r="G7" s="11">
        <f>1-B7/$B$4</f>
        <v>0.689419795221843</v>
      </c>
      <c r="H7" s="10">
        <v>10.0324316666667</v>
      </c>
      <c r="I7" s="8"/>
      <c r="J7" s="8"/>
      <c r="K7" s="8"/>
      <c r="L7" s="11">
        <f>1-H7/$H$4</f>
        <v>0.638071984091533</v>
      </c>
      <c r="M7" s="12">
        <v>7.34755</v>
      </c>
      <c r="N7" s="11">
        <f>1-M7/$M$4</f>
        <v>0.330147052120085</v>
      </c>
      <c r="O7" s="8"/>
      <c r="P7" s="8"/>
      <c r="Q7" s="8"/>
      <c r="R7" s="16"/>
      <c r="S7" s="8"/>
      <c r="T7" s="8"/>
      <c r="U7" s="9">
        <v>6.88</v>
      </c>
      <c r="V7" s="9">
        <v>0.9</v>
      </c>
      <c r="W7" s="17"/>
      <c r="X7" s="18">
        <v>27.4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9">
        <v>60.0229095074455</v>
      </c>
      <c r="C8" s="8"/>
      <c r="D8" s="8"/>
      <c r="E8" s="8"/>
      <c r="F8" s="8"/>
      <c r="G8" s="11">
        <f>1-B8/$B$4</f>
        <v>0.552901023890786</v>
      </c>
      <c r="H8" s="10">
        <v>15.1835366666667</v>
      </c>
      <c r="I8" s="8"/>
      <c r="J8" s="8"/>
      <c r="K8" s="8"/>
      <c r="L8" s="11">
        <f>1-H8/$H$4</f>
        <v>0.452241741301988</v>
      </c>
      <c r="M8" s="12">
        <v>8.10425</v>
      </c>
      <c r="N8" s="11">
        <f>1-M8/$M$4</f>
        <v>0.261161100930813</v>
      </c>
      <c r="O8" s="8"/>
      <c r="P8" s="8"/>
      <c r="Q8" s="8"/>
      <c r="R8" s="16"/>
      <c r="S8" s="8"/>
      <c r="T8" s="8"/>
      <c r="U8" s="9">
        <v>7.11</v>
      </c>
      <c r="V8" s="9">
        <v>0.95</v>
      </c>
      <c r="W8" s="17"/>
      <c r="X8" s="18">
        <v>27.4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9">
        <v>14.2038946162657</v>
      </c>
      <c r="C9" s="8"/>
      <c r="D9" s="8"/>
      <c r="E9" s="8"/>
      <c r="F9" s="8"/>
      <c r="G9" s="11">
        <f>1-B9/$B$4</f>
        <v>0.89419795221843</v>
      </c>
      <c r="H9" s="10">
        <v>0.0493166666666658</v>
      </c>
      <c r="I9" s="8"/>
      <c r="J9" s="8"/>
      <c r="K9" s="8"/>
      <c r="L9" s="11">
        <f>1-H9/$H$4</f>
        <v>0.998220861710208</v>
      </c>
      <c r="M9" s="12">
        <v>2.26685</v>
      </c>
      <c r="N9" s="11">
        <f>1-M9/$M$4</f>
        <v>0.793338438676622</v>
      </c>
      <c r="O9" s="8"/>
      <c r="P9" s="8"/>
      <c r="Q9" s="8"/>
      <c r="R9" s="16"/>
      <c r="S9" s="8"/>
      <c r="T9" s="8"/>
      <c r="U9" s="9">
        <v>6.95</v>
      </c>
      <c r="V9" s="9">
        <v>0.89</v>
      </c>
      <c r="W9" s="17"/>
      <c r="X9" s="18">
        <v>27.4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9">
        <v>40.7789232531499</v>
      </c>
      <c r="C10" s="8"/>
      <c r="D10" s="8"/>
      <c r="E10" s="8"/>
      <c r="F10" s="8"/>
      <c r="G10" s="11">
        <f>1-B10/$B$4</f>
        <v>0.696245733788397</v>
      </c>
      <c r="H10" s="10">
        <v>11.9925866666667</v>
      </c>
      <c r="I10" s="8"/>
      <c r="J10" s="8"/>
      <c r="K10" s="8"/>
      <c r="L10" s="11">
        <f>1-H10/$H$4</f>
        <v>0.567357820906131</v>
      </c>
      <c r="M10" s="12">
        <v>7.5097</v>
      </c>
      <c r="N10" s="11">
        <f>1-M10/$M$4</f>
        <v>0.315364348293813</v>
      </c>
      <c r="O10" s="8"/>
      <c r="P10" s="8"/>
      <c r="Q10" s="8"/>
      <c r="R10" s="16"/>
      <c r="S10" s="8"/>
      <c r="T10" s="8"/>
      <c r="U10" s="9">
        <v>7.09</v>
      </c>
      <c r="V10" s="9">
        <v>0.95</v>
      </c>
      <c r="W10" s="17"/>
      <c r="X10" s="18">
        <v>27.4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9">
        <v>22.451317296678</v>
      </c>
      <c r="C11" s="8"/>
      <c r="D11" s="8"/>
      <c r="E11" s="8"/>
      <c r="F11" s="8"/>
      <c r="G11" s="11">
        <f>1-B11/$B$4</f>
        <v>0.832764505119455</v>
      </c>
      <c r="H11" s="10">
        <v>2.41973666666667</v>
      </c>
      <c r="I11" s="8"/>
      <c r="J11" s="8"/>
      <c r="K11" s="8"/>
      <c r="L11" s="11">
        <f>1-H11/$H$4</f>
        <v>0.912706059718559</v>
      </c>
      <c r="M11" s="12">
        <v>5.2396</v>
      </c>
      <c r="N11" s="11">
        <f>1-M11/$M$4</f>
        <v>0.522322201861627</v>
      </c>
      <c r="O11" s="8"/>
      <c r="P11" s="8"/>
      <c r="Q11" s="8"/>
      <c r="R11" s="16"/>
      <c r="S11" s="8"/>
      <c r="T11" s="8"/>
      <c r="U11" s="9">
        <v>7.04</v>
      </c>
      <c r="V11" s="9">
        <v>0.99</v>
      </c>
      <c r="W11" s="17"/>
      <c r="X11" s="18">
        <v>27.4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W144"/>
  <sheetViews>
    <sheetView topLeftCell="A37" workbookViewId="0">
      <selection activeCell="A135" sqref="A135:V143"/>
    </sheetView>
  </sheetViews>
  <sheetFormatPr defaultColWidth="9" defaultRowHeight="14.4"/>
  <cols>
    <col min="1" max="2" width="9" style="26"/>
    <col min="3" max="6" width="9.37962962962963" style="26"/>
    <col min="7" max="22" width="9" style="26"/>
    <col min="23" max="23" width="12.8888888888889" style="26"/>
    <col min="24" max="16384" width="9" style="26"/>
  </cols>
  <sheetData>
    <row r="2" ht="18" customHeight="1" spans="1:1">
      <c r="A2" s="26" t="s">
        <v>1</v>
      </c>
    </row>
    <row r="3" ht="18" customHeight="1" spans="1:23">
      <c r="A3" s="8" t="s">
        <v>4</v>
      </c>
      <c r="B3" s="38">
        <v>42844</v>
      </c>
      <c r="C3" s="38">
        <v>42845</v>
      </c>
      <c r="D3" s="38">
        <v>42846</v>
      </c>
      <c r="E3" s="38">
        <v>42848</v>
      </c>
      <c r="F3" s="38">
        <v>42849</v>
      </c>
      <c r="G3" s="38">
        <v>42850</v>
      </c>
      <c r="H3" s="38">
        <v>42851</v>
      </c>
      <c r="I3" s="40">
        <v>42852</v>
      </c>
      <c r="J3" s="38">
        <v>42853</v>
      </c>
      <c r="K3" s="38">
        <v>42857</v>
      </c>
      <c r="L3" s="38">
        <v>42858</v>
      </c>
      <c r="M3" s="38">
        <v>42859</v>
      </c>
      <c r="N3" s="38">
        <v>42860</v>
      </c>
      <c r="O3" s="38">
        <v>42863</v>
      </c>
      <c r="P3" s="38">
        <v>42864</v>
      </c>
      <c r="Q3" s="40">
        <v>42865</v>
      </c>
      <c r="R3" s="40">
        <v>42866</v>
      </c>
      <c r="S3" s="40">
        <v>42867</v>
      </c>
      <c r="T3" s="40">
        <v>42870</v>
      </c>
      <c r="U3" s="40">
        <v>42871</v>
      </c>
      <c r="V3" s="40">
        <v>42872</v>
      </c>
      <c r="W3" s="26" t="s">
        <v>5</v>
      </c>
    </row>
    <row r="4" ht="18" customHeight="1" spans="1:23">
      <c r="A4" s="8" t="s">
        <v>15</v>
      </c>
      <c r="B4" s="23">
        <v>0.475409836065572</v>
      </c>
      <c r="C4" s="23">
        <v>0.848484848484848</v>
      </c>
      <c r="D4" s="23">
        <v>0.360000000000002</v>
      </c>
      <c r="E4" s="23">
        <v>0.428899082568806</v>
      </c>
      <c r="F4" s="23">
        <v>0.578947368421052</v>
      </c>
      <c r="G4" s="23">
        <v>0.507196710075392</v>
      </c>
      <c r="H4" s="23">
        <v>0.227272727272726</v>
      </c>
      <c r="I4" s="23">
        <v>0.673575129533679</v>
      </c>
      <c r="J4" s="23">
        <v>0.882936507936508</v>
      </c>
      <c r="K4" s="23">
        <v>0.781690140845069</v>
      </c>
      <c r="L4" s="23">
        <v>0.851851851851852</v>
      </c>
      <c r="M4" s="23">
        <v>0.846590909090909</v>
      </c>
      <c r="N4" s="23">
        <v>0.861538461538464</v>
      </c>
      <c r="O4" s="23">
        <v>0.845833333333334</v>
      </c>
      <c r="P4" s="23">
        <v>0.495798319327731</v>
      </c>
      <c r="Q4" s="23">
        <v>0.660818713450291</v>
      </c>
      <c r="R4" s="23">
        <v>0.705426356589145</v>
      </c>
      <c r="S4" s="23">
        <v>0.755639097744361</v>
      </c>
      <c r="T4" s="23">
        <v>0.905737704918033</v>
      </c>
      <c r="U4" s="23">
        <v>0.786440677966103</v>
      </c>
      <c r="V4" s="23">
        <v>0.49146757679181</v>
      </c>
      <c r="W4" s="41">
        <f>AVERAGE(B4:V4)</f>
        <v>0.665312159705033</v>
      </c>
    </row>
    <row r="5" ht="18" customHeight="1" spans="1:23">
      <c r="A5" s="8" t="s">
        <v>9</v>
      </c>
      <c r="B5" s="23">
        <v>0.6775956284153</v>
      </c>
      <c r="C5" s="23">
        <v>0.808080808080808</v>
      </c>
      <c r="D5" s="23">
        <v>0.654285714285715</v>
      </c>
      <c r="E5" s="23">
        <v>0.428899082568806</v>
      </c>
      <c r="F5" s="23">
        <v>0.813397129186602</v>
      </c>
      <c r="G5" s="23">
        <v>0.630568882796435</v>
      </c>
      <c r="H5" s="23">
        <v>0.645454545454545</v>
      </c>
      <c r="I5" s="23">
        <v>0.690846286701208</v>
      </c>
      <c r="J5" s="23">
        <v>0.918650793650793</v>
      </c>
      <c r="K5" s="23">
        <v>0.887323943661971</v>
      </c>
      <c r="L5" s="23">
        <v>0.872427983539095</v>
      </c>
      <c r="M5" s="23">
        <v>0.848484848484849</v>
      </c>
      <c r="N5" s="23">
        <v>0.907692307692306</v>
      </c>
      <c r="O5" s="23">
        <v>0.862500000000002</v>
      </c>
      <c r="P5" s="23">
        <v>0.747899159663866</v>
      </c>
      <c r="Q5" s="23">
        <v>0.862573099415205</v>
      </c>
      <c r="R5" s="23">
        <v>0.844961240310077</v>
      </c>
      <c r="S5" s="23">
        <v>0.887218045112783</v>
      </c>
      <c r="T5" s="23">
        <v>0.93032786885246</v>
      </c>
      <c r="U5" s="23">
        <v>0.813559322033899</v>
      </c>
      <c r="V5" s="23">
        <v>0.689419795221843</v>
      </c>
      <c r="W5" s="41">
        <f t="shared" ref="W5:W10" si="0">AVERAGE(B5:V5)</f>
        <v>0.782007927863265</v>
      </c>
    </row>
    <row r="6" ht="18" customHeight="1" spans="1:23">
      <c r="A6" s="8" t="s">
        <v>10</v>
      </c>
      <c r="B6" s="23">
        <v>0.644808743169398</v>
      </c>
      <c r="C6" s="23">
        <v>0.868686868686869</v>
      </c>
      <c r="D6" s="23">
        <v>0.677142857142858</v>
      </c>
      <c r="E6" s="23">
        <v>0.672018348623852</v>
      </c>
      <c r="F6" s="23">
        <v>0.894736842105263</v>
      </c>
      <c r="G6" s="23">
        <v>0.747087045921864</v>
      </c>
      <c r="H6" s="23">
        <v>0.781818181818181</v>
      </c>
      <c r="I6" s="23">
        <v>0.770293609671848</v>
      </c>
      <c r="J6" s="23">
        <v>0.952380952380952</v>
      </c>
      <c r="K6" s="23">
        <v>0.877934272300469</v>
      </c>
      <c r="L6" s="23">
        <v>0.913580246913579</v>
      </c>
      <c r="M6" s="23">
        <v>0.863636363636362</v>
      </c>
      <c r="N6" s="23">
        <v>0.969230769230771</v>
      </c>
      <c r="O6" s="23">
        <v>0.8875</v>
      </c>
      <c r="P6" s="23">
        <v>0.857142857142857</v>
      </c>
      <c r="Q6" s="23">
        <v>0.935672514619883</v>
      </c>
      <c r="R6" s="23">
        <v>0.914728682170543</v>
      </c>
      <c r="S6" s="23">
        <v>0.93233082706767</v>
      </c>
      <c r="T6" s="23">
        <v>0.963114754098359</v>
      </c>
      <c r="U6" s="23">
        <v>0.96271186440678</v>
      </c>
      <c r="V6" s="23">
        <v>0.689419795221843</v>
      </c>
      <c r="W6" s="41">
        <f t="shared" si="0"/>
        <v>0.846475066491914</v>
      </c>
    </row>
    <row r="7" ht="18" customHeight="1" spans="1:23">
      <c r="A7" s="8" t="s">
        <v>11</v>
      </c>
      <c r="B7" s="23">
        <v>0.732240437158468</v>
      </c>
      <c r="C7" s="23">
        <v>0.944444444444444</v>
      </c>
      <c r="D7" s="23">
        <v>0.605714285714285</v>
      </c>
      <c r="E7" s="23">
        <v>0.662844036697248</v>
      </c>
      <c r="F7" s="23">
        <v>0.736842105263158</v>
      </c>
      <c r="G7" s="23">
        <v>0.613433858807403</v>
      </c>
      <c r="H7" s="23">
        <v>0.80909090909091</v>
      </c>
      <c r="I7" s="23">
        <v>0.787564766839378</v>
      </c>
      <c r="J7" s="23">
        <v>0.938492063492063</v>
      </c>
      <c r="K7" s="23">
        <v>0.887323943661971</v>
      </c>
      <c r="L7" s="23">
        <v>0.872427983539095</v>
      </c>
      <c r="M7" s="23">
        <v>0.880681818181818</v>
      </c>
      <c r="N7" s="23">
        <v>0.953846153846154</v>
      </c>
      <c r="O7" s="23">
        <v>0.883333333333334</v>
      </c>
      <c r="P7" s="23">
        <v>0.722689075630252</v>
      </c>
      <c r="Q7" s="23">
        <v>0.888888888888889</v>
      </c>
      <c r="R7" s="23">
        <v>0.806201550387597</v>
      </c>
      <c r="S7" s="23">
        <v>0.849624060150377</v>
      </c>
      <c r="T7" s="23">
        <v>0.926229508196721</v>
      </c>
      <c r="U7" s="23">
        <v>0.915254237288137</v>
      </c>
      <c r="V7" s="23">
        <v>0.552901023890786</v>
      </c>
      <c r="W7" s="41">
        <f t="shared" si="0"/>
        <v>0.808098499262023</v>
      </c>
    </row>
    <row r="8" ht="18" customHeight="1" spans="1:23">
      <c r="A8" s="8" t="s">
        <v>12</v>
      </c>
      <c r="B8" s="23">
        <v>0.756830601092896</v>
      </c>
      <c r="C8" s="23">
        <v>0.863636363636364</v>
      </c>
      <c r="D8" s="23">
        <v>0.691428571428572</v>
      </c>
      <c r="E8" s="23">
        <v>0.821100917431193</v>
      </c>
      <c r="F8" s="23">
        <v>0.913875598086124</v>
      </c>
      <c r="G8" s="23">
        <v>0.771076079506511</v>
      </c>
      <c r="H8" s="23">
        <v>0.572727272727273</v>
      </c>
      <c r="I8" s="23">
        <v>0.867012089810017</v>
      </c>
      <c r="J8" s="23">
        <v>0.916666666666666</v>
      </c>
      <c r="K8" s="23">
        <v>0.96244131455399</v>
      </c>
      <c r="L8" s="23">
        <v>0.876543209876544</v>
      </c>
      <c r="M8" s="23">
        <v>0.931818181818181</v>
      </c>
      <c r="N8" s="23">
        <v>0.964102564102564</v>
      </c>
      <c r="O8" s="23">
        <v>0.85</v>
      </c>
      <c r="P8" s="23">
        <v>0.894957983193278</v>
      </c>
      <c r="Q8" s="23">
        <v>0.953216374269006</v>
      </c>
      <c r="R8" s="23">
        <v>0.891472868217055</v>
      </c>
      <c r="S8" s="23">
        <v>0.849624060150377</v>
      </c>
      <c r="T8" s="23">
        <v>0.997950819672131</v>
      </c>
      <c r="U8" s="23">
        <v>0.854237288135595</v>
      </c>
      <c r="V8" s="23">
        <v>0.89419795221843</v>
      </c>
      <c r="W8" s="41">
        <f t="shared" si="0"/>
        <v>0.861662703647275</v>
      </c>
    </row>
    <row r="9" ht="18" customHeight="1" spans="1:23">
      <c r="A9" s="8" t="s">
        <v>13</v>
      </c>
      <c r="B9" s="23">
        <v>0.475409836065573</v>
      </c>
      <c r="C9" s="23">
        <v>0.883838383838384</v>
      </c>
      <c r="D9" s="23">
        <v>0.574285714285714</v>
      </c>
      <c r="E9" s="23">
        <v>0.821100917431193</v>
      </c>
      <c r="F9" s="23">
        <v>0.645933014354066</v>
      </c>
      <c r="G9" s="23">
        <v>0.723098012337218</v>
      </c>
      <c r="H9" s="23">
        <v>0.881818181818182</v>
      </c>
      <c r="I9" s="23">
        <v>0.749568221070812</v>
      </c>
      <c r="J9" s="23">
        <v>0.931547619047619</v>
      </c>
      <c r="K9" s="23">
        <v>0.948356807511737</v>
      </c>
      <c r="L9" s="23">
        <v>0.950617283950617</v>
      </c>
      <c r="M9" s="23">
        <v>0.950757575757576</v>
      </c>
      <c r="N9" s="23">
        <v>0.897435897435898</v>
      </c>
      <c r="O9" s="23">
        <v>0.952083333333334</v>
      </c>
      <c r="P9" s="23">
        <v>0.831932773109244</v>
      </c>
      <c r="Q9" s="23">
        <v>0.923976608187133</v>
      </c>
      <c r="R9" s="23">
        <v>0.953488372093023</v>
      </c>
      <c r="S9" s="23">
        <v>0.936090225563909</v>
      </c>
      <c r="T9" s="23">
        <v>0.997950819672131</v>
      </c>
      <c r="U9" s="23">
        <v>0.962711864406781</v>
      </c>
      <c r="V9" s="23">
        <v>0.696245733788397</v>
      </c>
      <c r="W9" s="41">
        <f t="shared" si="0"/>
        <v>0.842297485478978</v>
      </c>
    </row>
    <row r="10" ht="18" customHeight="1" spans="1:23">
      <c r="A10" s="8" t="s">
        <v>14</v>
      </c>
      <c r="B10" s="23">
        <v>0.445355191256828</v>
      </c>
      <c r="C10" s="23">
        <v>0.787878787878787</v>
      </c>
      <c r="D10" s="23">
        <v>0.631428571428572</v>
      </c>
      <c r="E10" s="23">
        <v>0.756880733944953</v>
      </c>
      <c r="F10" s="23">
        <v>0.679425837320574</v>
      </c>
      <c r="G10" s="23">
        <v>0.675119945167923</v>
      </c>
      <c r="H10" s="23">
        <v>0.29090909090909</v>
      </c>
      <c r="I10" s="23">
        <v>0.825561312607944</v>
      </c>
      <c r="J10" s="23">
        <v>0.938492063492063</v>
      </c>
      <c r="K10" s="23">
        <v>0.929577464788731</v>
      </c>
      <c r="L10" s="23">
        <v>0.901234567901235</v>
      </c>
      <c r="M10" s="23">
        <v>0.909090909090908</v>
      </c>
      <c r="N10" s="23">
        <v>0.95897435897436</v>
      </c>
      <c r="O10" s="23">
        <v>0.958333333333335</v>
      </c>
      <c r="P10" s="23">
        <v>0.714285714285714</v>
      </c>
      <c r="Q10" s="23">
        <v>0.859649122807016</v>
      </c>
      <c r="R10" s="23">
        <v>0.961240310077521</v>
      </c>
      <c r="S10" s="23">
        <v>1</v>
      </c>
      <c r="T10" s="23">
        <v>0.979508196721311</v>
      </c>
      <c r="U10" s="23">
        <v>0.942372881355934</v>
      </c>
      <c r="V10" s="23">
        <v>0.832764505119455</v>
      </c>
      <c r="W10" s="41">
        <f t="shared" si="0"/>
        <v>0.808480138022012</v>
      </c>
    </row>
    <row r="76" ht="15.15" spans="1:22">
      <c r="A76" s="8" t="s">
        <v>4</v>
      </c>
      <c r="B76" s="38">
        <v>42844</v>
      </c>
      <c r="C76" s="38">
        <v>42845</v>
      </c>
      <c r="D76" s="38">
        <v>42846</v>
      </c>
      <c r="E76" s="38">
        <v>42848</v>
      </c>
      <c r="F76" s="38">
        <v>42849</v>
      </c>
      <c r="G76" s="38">
        <v>42850</v>
      </c>
      <c r="H76" s="38">
        <v>42851</v>
      </c>
      <c r="I76" s="40">
        <v>42852</v>
      </c>
      <c r="J76" s="38">
        <v>42853</v>
      </c>
      <c r="K76" s="38">
        <v>42857</v>
      </c>
      <c r="L76" s="38">
        <v>42858</v>
      </c>
      <c r="M76" s="38">
        <v>42859</v>
      </c>
      <c r="N76" s="38">
        <v>42860</v>
      </c>
      <c r="O76" s="38">
        <v>42863</v>
      </c>
      <c r="P76" s="38">
        <v>42864</v>
      </c>
      <c r="Q76" s="40">
        <v>42865</v>
      </c>
      <c r="R76" s="40">
        <v>42866</v>
      </c>
      <c r="S76" s="40">
        <v>42867</v>
      </c>
      <c r="T76" s="40">
        <v>42870</v>
      </c>
      <c r="U76" s="40">
        <v>42871</v>
      </c>
      <c r="V76" s="40">
        <v>42872</v>
      </c>
    </row>
    <row r="77" ht="15.9" spans="1:22">
      <c r="A77" s="8" t="s">
        <v>7</v>
      </c>
      <c r="B77" s="37">
        <v>136.122733612273</v>
      </c>
      <c r="C77" s="34">
        <v>225.641025641026</v>
      </c>
      <c r="D77" s="29">
        <v>260.562069607296</v>
      </c>
      <c r="E77" s="9">
        <v>328.436911487759</v>
      </c>
      <c r="F77" s="9">
        <v>175.925925925926</v>
      </c>
      <c r="G77" s="9">
        <v>279.501915708812</v>
      </c>
      <c r="H77" s="9">
        <v>106.280193236715</v>
      </c>
      <c r="I77" s="9">
        <v>270.592358920435</v>
      </c>
      <c r="J77" s="9">
        <v>490.690032858708</v>
      </c>
      <c r="K77" s="9">
        <v>202.712348322627</v>
      </c>
      <c r="L77" s="9">
        <v>238.938053097345</v>
      </c>
      <c r="M77" s="9">
        <v>252.601363473269</v>
      </c>
      <c r="N77" s="9">
        <v>188.816267247639</v>
      </c>
      <c r="O77" s="9">
        <v>223.385689354276</v>
      </c>
      <c r="P77" s="9">
        <v>110.762070971495</v>
      </c>
      <c r="Q77" s="9">
        <v>163.969795037756</v>
      </c>
      <c r="R77" s="9">
        <v>114.552114552114</v>
      </c>
      <c r="S77" s="9">
        <v>124.183006535948</v>
      </c>
      <c r="T77" s="9">
        <v>223.136716963878</v>
      </c>
      <c r="U77" s="9">
        <v>135.305584221993</v>
      </c>
      <c r="V77" s="9">
        <v>134.249713631157</v>
      </c>
    </row>
    <row r="78" ht="15.9" spans="1:22">
      <c r="A78" s="8" t="s">
        <v>8</v>
      </c>
      <c r="B78" s="37">
        <v>71.4086471408648</v>
      </c>
      <c r="C78" s="34">
        <v>34.1880341880343</v>
      </c>
      <c r="D78" s="29">
        <v>166.759724548669</v>
      </c>
      <c r="E78" s="9">
        <v>187.570621468927</v>
      </c>
      <c r="F78" s="9">
        <v>74.0740740740742</v>
      </c>
      <c r="G78" s="9">
        <v>137.739463601533</v>
      </c>
      <c r="H78" s="9">
        <v>82.1256038647344</v>
      </c>
      <c r="I78" s="9">
        <v>88.3280757097793</v>
      </c>
      <c r="J78" s="9">
        <v>57.44188876719</v>
      </c>
      <c r="K78" s="9">
        <v>44.254104211278</v>
      </c>
      <c r="L78" s="9">
        <v>35.3982300884955</v>
      </c>
      <c r="M78" s="9">
        <v>38.7513455328312</v>
      </c>
      <c r="N78" s="9">
        <v>26.1437908496726</v>
      </c>
      <c r="O78" s="9">
        <v>34.4386271087841</v>
      </c>
      <c r="P78" s="9">
        <v>55.8464223385689</v>
      </c>
      <c r="Q78" s="9">
        <v>55.6154860361982</v>
      </c>
      <c r="R78" s="9">
        <v>33.7440337440338</v>
      </c>
      <c r="S78" s="9">
        <v>30.3454715219422</v>
      </c>
      <c r="T78" s="9">
        <v>21.0333790580705</v>
      </c>
      <c r="U78" s="9">
        <v>28.8957688338492</v>
      </c>
      <c r="V78" s="9">
        <v>68.2703321878579</v>
      </c>
    </row>
    <row r="79" ht="15.15" spans="1:22">
      <c r="A79" s="8" t="s">
        <v>16</v>
      </c>
      <c r="B79" s="44">
        <f>1-B78/B77</f>
        <v>0.475409836065572</v>
      </c>
      <c r="C79" s="44">
        <f t="shared" ref="C79:V79" si="1">1-C78/C77</f>
        <v>0.848484848484848</v>
      </c>
      <c r="D79" s="44">
        <f t="shared" si="1"/>
        <v>0.360000000000002</v>
      </c>
      <c r="E79" s="44">
        <f t="shared" si="1"/>
        <v>0.428899082568806</v>
      </c>
      <c r="F79" s="44">
        <f t="shared" si="1"/>
        <v>0.578947368421052</v>
      </c>
      <c r="G79" s="44">
        <f t="shared" si="1"/>
        <v>0.507196710075392</v>
      </c>
      <c r="H79" s="44">
        <f t="shared" si="1"/>
        <v>0.227272727272726</v>
      </c>
      <c r="I79" s="44">
        <f t="shared" si="1"/>
        <v>0.673575129533679</v>
      </c>
      <c r="J79" s="44">
        <f t="shared" si="1"/>
        <v>0.882936507936508</v>
      </c>
      <c r="K79" s="44">
        <f t="shared" si="1"/>
        <v>0.781690140845069</v>
      </c>
      <c r="L79" s="44">
        <f t="shared" si="1"/>
        <v>0.851851851851852</v>
      </c>
      <c r="M79" s="44">
        <f t="shared" si="1"/>
        <v>0.846590909090909</v>
      </c>
      <c r="N79" s="44">
        <f t="shared" si="1"/>
        <v>0.861538461538464</v>
      </c>
      <c r="O79" s="44">
        <f t="shared" si="1"/>
        <v>0.845833333333334</v>
      </c>
      <c r="P79" s="44">
        <f t="shared" si="1"/>
        <v>0.495798319327731</v>
      </c>
      <c r="Q79" s="44">
        <f t="shared" si="1"/>
        <v>0.660818713450291</v>
      </c>
      <c r="R79" s="44">
        <f t="shared" si="1"/>
        <v>0.705426356589145</v>
      </c>
      <c r="S79" s="44">
        <f t="shared" si="1"/>
        <v>0.755639097744361</v>
      </c>
      <c r="T79" s="44">
        <f t="shared" si="1"/>
        <v>0.905737704918033</v>
      </c>
      <c r="U79" s="44">
        <f t="shared" si="1"/>
        <v>0.786440677966103</v>
      </c>
      <c r="V79" s="44">
        <f t="shared" si="1"/>
        <v>0.49146757679181</v>
      </c>
    </row>
    <row r="102" ht="15.15" spans="1:22">
      <c r="A102" s="8" t="s">
        <v>4</v>
      </c>
      <c r="B102" s="38">
        <v>42844</v>
      </c>
      <c r="C102" s="38">
        <v>42845</v>
      </c>
      <c r="D102" s="38">
        <v>42846</v>
      </c>
      <c r="E102" s="38">
        <v>42848</v>
      </c>
      <c r="F102" s="38">
        <v>42849</v>
      </c>
      <c r="G102" s="38">
        <v>42850</v>
      </c>
      <c r="H102" s="38">
        <v>42851</v>
      </c>
      <c r="I102" s="40">
        <v>42852</v>
      </c>
      <c r="J102" s="38">
        <v>42853</v>
      </c>
      <c r="K102" s="38">
        <v>42857</v>
      </c>
      <c r="L102" s="38">
        <v>42858</v>
      </c>
      <c r="M102" s="38">
        <v>42859</v>
      </c>
      <c r="N102" s="38">
        <v>42860</v>
      </c>
      <c r="O102" s="38">
        <v>42863</v>
      </c>
      <c r="P102" s="38">
        <v>42864</v>
      </c>
      <c r="Q102" s="40">
        <v>42865</v>
      </c>
      <c r="R102" s="40">
        <v>42866</v>
      </c>
      <c r="S102" s="40">
        <v>42867</v>
      </c>
      <c r="T102" s="40">
        <v>42870</v>
      </c>
      <c r="U102" s="40">
        <v>42871</v>
      </c>
      <c r="V102" s="40">
        <v>42872</v>
      </c>
    </row>
    <row r="103" ht="15.9" spans="1:22">
      <c r="A103" s="8" t="s">
        <v>7</v>
      </c>
      <c r="B103" s="37">
        <v>136.122733612273</v>
      </c>
      <c r="C103" s="34">
        <v>225.641025641026</v>
      </c>
      <c r="D103" s="29">
        <v>260.562069607296</v>
      </c>
      <c r="E103" s="9">
        <v>328.436911487759</v>
      </c>
      <c r="F103" s="9">
        <v>175.925925925926</v>
      </c>
      <c r="G103" s="9">
        <v>279.501915708812</v>
      </c>
      <c r="H103" s="9">
        <v>106.280193236715</v>
      </c>
      <c r="I103" s="9">
        <v>270.592358920435</v>
      </c>
      <c r="J103" s="9">
        <v>490.690032858708</v>
      </c>
      <c r="K103" s="9">
        <v>202.712348322627</v>
      </c>
      <c r="L103" s="9">
        <v>238.938053097345</v>
      </c>
      <c r="M103" s="9">
        <v>252.601363473269</v>
      </c>
      <c r="N103" s="9">
        <v>188.816267247639</v>
      </c>
      <c r="O103" s="9">
        <v>223.385689354276</v>
      </c>
      <c r="P103" s="9">
        <v>110.762070971495</v>
      </c>
      <c r="Q103" s="9">
        <v>163.969795037756</v>
      </c>
      <c r="R103" s="9">
        <v>114.552114552114</v>
      </c>
      <c r="S103" s="9">
        <v>124.183006535948</v>
      </c>
      <c r="T103" s="9">
        <v>223.136716963878</v>
      </c>
      <c r="U103" s="9">
        <v>135.305584221993</v>
      </c>
      <c r="V103" s="9">
        <v>134.249713631157</v>
      </c>
    </row>
    <row r="104" ht="15.9" spans="1:22">
      <c r="A104" s="8" t="s">
        <v>12</v>
      </c>
      <c r="B104" s="37">
        <v>33.1008833100882</v>
      </c>
      <c r="C104" s="34">
        <v>30.7692307692308</v>
      </c>
      <c r="D104" s="29">
        <v>80.4020100502512</v>
      </c>
      <c r="E104" s="9">
        <v>58.7570621468927</v>
      </c>
      <c r="F104" s="9">
        <v>15.1515151515152</v>
      </c>
      <c r="G104" s="9">
        <v>63.9846743295019</v>
      </c>
      <c r="H104" s="9">
        <v>45.4106280193237</v>
      </c>
      <c r="I104" s="9">
        <v>35.9855123262065</v>
      </c>
      <c r="J104" s="9">
        <v>40.8908360715591</v>
      </c>
      <c r="K104" s="9">
        <v>7.6136093266716</v>
      </c>
      <c r="L104" s="9">
        <v>29.4985250737462</v>
      </c>
      <c r="M104" s="9">
        <v>17.2228202368139</v>
      </c>
      <c r="N104" s="9">
        <v>6.77801984991524</v>
      </c>
      <c r="O104" s="9">
        <v>33.5078534031413</v>
      </c>
      <c r="P104" s="9">
        <v>11.6346713205351</v>
      </c>
      <c r="Q104" s="9">
        <v>7.6711015222342</v>
      </c>
      <c r="R104" s="9">
        <v>12.4320124320123</v>
      </c>
      <c r="S104" s="9">
        <v>18.6741363211951</v>
      </c>
      <c r="T104" s="9">
        <v>0.457247370827628</v>
      </c>
      <c r="U104" s="9">
        <v>19.7225088865954</v>
      </c>
      <c r="V104" s="9">
        <v>14.2038946162657</v>
      </c>
    </row>
    <row r="105" ht="15.9" spans="1:22">
      <c r="A105" s="8" t="s">
        <v>13</v>
      </c>
      <c r="B105" s="37">
        <v>71.4086471408646</v>
      </c>
      <c r="C105" s="34">
        <v>26.2108262108263</v>
      </c>
      <c r="D105" s="29">
        <v>110.924995347106</v>
      </c>
      <c r="E105" s="9">
        <v>58.7570621468926</v>
      </c>
      <c r="F105" s="9">
        <v>62.2895622895624</v>
      </c>
      <c r="G105" s="9">
        <v>77.3946360153255</v>
      </c>
      <c r="H105" s="9">
        <v>12.5603864734299</v>
      </c>
      <c r="I105" s="9">
        <v>67.7649258090899</v>
      </c>
      <c r="J105" s="9">
        <v>33.5889010587806</v>
      </c>
      <c r="K105" s="9">
        <v>10.4687128241733</v>
      </c>
      <c r="L105" s="9">
        <v>11.7994100294987</v>
      </c>
      <c r="M105" s="9">
        <v>12.4387035043654</v>
      </c>
      <c r="N105" s="9">
        <v>19.3657709997577</v>
      </c>
      <c r="O105" s="9">
        <v>10.7038976148923</v>
      </c>
      <c r="P105" s="9">
        <v>18.6154741128563</v>
      </c>
      <c r="Q105" s="9">
        <v>12.4655399736308</v>
      </c>
      <c r="R105" s="9">
        <v>5.32800532800539</v>
      </c>
      <c r="S105" s="9">
        <v>7.936507936508</v>
      </c>
      <c r="T105" s="9">
        <v>0.457247370827628</v>
      </c>
      <c r="U105" s="9">
        <v>5.04529297098938</v>
      </c>
      <c r="V105" s="9">
        <v>40.7789232531499</v>
      </c>
    </row>
    <row r="106" ht="15.9" spans="1:22">
      <c r="A106" s="8" t="s">
        <v>14</v>
      </c>
      <c r="B106" s="37">
        <v>75.4997675499769</v>
      </c>
      <c r="C106" s="34">
        <v>47.8632478632481</v>
      </c>
      <c r="D106" s="29">
        <v>96.0357342266889</v>
      </c>
      <c r="E106" s="9">
        <v>79.8493408662903</v>
      </c>
      <c r="F106" s="9">
        <v>56.3973063973064</v>
      </c>
      <c r="G106" s="9">
        <v>90.8045977011493</v>
      </c>
      <c r="H106" s="9">
        <v>75.3623188405798</v>
      </c>
      <c r="I106" s="9">
        <v>47.2017759084007</v>
      </c>
      <c r="J106" s="9">
        <v>30.1813313861508</v>
      </c>
      <c r="K106" s="9">
        <v>14.2755174875093</v>
      </c>
      <c r="L106" s="9">
        <v>23.5988200589969</v>
      </c>
      <c r="M106" s="9">
        <v>22.9637603157519</v>
      </c>
      <c r="N106" s="9">
        <v>7.74630839990303</v>
      </c>
      <c r="O106" s="9">
        <v>9.30773705642787</v>
      </c>
      <c r="P106" s="9">
        <v>31.6463059918557</v>
      </c>
      <c r="Q106" s="9">
        <v>23.0133045667028</v>
      </c>
      <c r="R106" s="9">
        <v>4.44000444000419</v>
      </c>
      <c r="S106" s="9">
        <v>0</v>
      </c>
      <c r="T106" s="9">
        <v>4.5724737082764</v>
      </c>
      <c r="U106" s="9">
        <v>7.79727095516544</v>
      </c>
      <c r="V106" s="9">
        <v>22.451317296678</v>
      </c>
    </row>
    <row r="107" ht="15.15"/>
    <row r="135" ht="15.15" spans="1:22">
      <c r="A135" s="8" t="s">
        <v>4</v>
      </c>
      <c r="B135" s="38">
        <v>42844</v>
      </c>
      <c r="C135" s="38">
        <v>42845</v>
      </c>
      <c r="D135" s="38">
        <v>42846</v>
      </c>
      <c r="E135" s="38">
        <v>42848</v>
      </c>
      <c r="F135" s="38">
        <v>42849</v>
      </c>
      <c r="G135" s="38">
        <v>42850</v>
      </c>
      <c r="H135" s="38">
        <v>42851</v>
      </c>
      <c r="I135" s="40">
        <v>42852</v>
      </c>
      <c r="J135" s="38">
        <v>42853</v>
      </c>
      <c r="K135" s="38">
        <v>42857</v>
      </c>
      <c r="L135" s="38">
        <v>42858</v>
      </c>
      <c r="M135" s="38">
        <v>42859</v>
      </c>
      <c r="N135" s="38">
        <v>42860</v>
      </c>
      <c r="O135" s="38">
        <v>42863</v>
      </c>
      <c r="P135" s="38">
        <v>42864</v>
      </c>
      <c r="Q135" s="40">
        <v>42865</v>
      </c>
      <c r="R135" s="40">
        <v>42866</v>
      </c>
      <c r="S135" s="40">
        <v>42867</v>
      </c>
      <c r="T135" s="40">
        <v>42870</v>
      </c>
      <c r="U135" s="40">
        <v>42871</v>
      </c>
      <c r="V135" s="40">
        <v>42872</v>
      </c>
    </row>
    <row r="136" ht="15.9" spans="1:22">
      <c r="A136" s="8" t="s">
        <v>7</v>
      </c>
      <c r="B136" s="37">
        <v>136.122733612273</v>
      </c>
      <c r="C136" s="34">
        <v>225.641025641026</v>
      </c>
      <c r="D136" s="29">
        <v>260.562069607296</v>
      </c>
      <c r="E136" s="9">
        <v>328.436911487759</v>
      </c>
      <c r="F136" s="9">
        <v>175.925925925926</v>
      </c>
      <c r="G136" s="9">
        <v>279.501915708812</v>
      </c>
      <c r="H136" s="9">
        <v>106.280193236715</v>
      </c>
      <c r="I136" s="9">
        <v>270.592358920435</v>
      </c>
      <c r="J136" s="9">
        <v>490.690032858708</v>
      </c>
      <c r="K136" s="9">
        <v>202.712348322627</v>
      </c>
      <c r="L136" s="9">
        <v>238.938053097345</v>
      </c>
      <c r="M136" s="9">
        <v>252.601363473269</v>
      </c>
      <c r="N136" s="9">
        <v>188.816267247639</v>
      </c>
      <c r="O136" s="9">
        <v>223.385689354276</v>
      </c>
      <c r="P136" s="9">
        <v>110.762070971495</v>
      </c>
      <c r="Q136" s="9">
        <v>163.969795037756</v>
      </c>
      <c r="R136" s="9">
        <v>114.552114552114</v>
      </c>
      <c r="S136" s="9">
        <v>124.183006535948</v>
      </c>
      <c r="T136" s="9">
        <v>223.136716963878</v>
      </c>
      <c r="U136" s="9">
        <v>135.305584221993</v>
      </c>
      <c r="V136" s="9">
        <v>134.249713631157</v>
      </c>
    </row>
    <row r="137" ht="15.9" spans="1:22">
      <c r="A137" s="8" t="s">
        <v>8</v>
      </c>
      <c r="B137" s="37">
        <v>71.4086471408648</v>
      </c>
      <c r="C137" s="34">
        <v>34.1880341880343</v>
      </c>
      <c r="D137" s="29">
        <v>166.759724548669</v>
      </c>
      <c r="E137" s="9">
        <v>187.570621468927</v>
      </c>
      <c r="F137" s="9">
        <v>74.0740740740742</v>
      </c>
      <c r="G137" s="9">
        <v>137.739463601533</v>
      </c>
      <c r="H137" s="9">
        <v>82.1256038647344</v>
      </c>
      <c r="I137" s="9">
        <v>88.3280757097793</v>
      </c>
      <c r="J137" s="9">
        <v>57.44188876719</v>
      </c>
      <c r="K137" s="9">
        <v>44.254104211278</v>
      </c>
      <c r="L137" s="9">
        <v>35.3982300884955</v>
      </c>
      <c r="M137" s="9">
        <v>38.7513455328312</v>
      </c>
      <c r="N137" s="9">
        <v>26.1437908496726</v>
      </c>
      <c r="O137" s="9">
        <v>34.4386271087841</v>
      </c>
      <c r="P137" s="9">
        <v>55.8464223385689</v>
      </c>
      <c r="Q137" s="9">
        <v>55.6154860361982</v>
      </c>
      <c r="R137" s="9">
        <v>33.7440337440338</v>
      </c>
      <c r="S137" s="9">
        <v>30.3454715219422</v>
      </c>
      <c r="T137" s="9">
        <v>21.0333790580705</v>
      </c>
      <c r="U137" s="9">
        <v>28.8957688338492</v>
      </c>
      <c r="V137" s="9">
        <v>68.2703321878579</v>
      </c>
    </row>
    <row r="138" ht="15.9" spans="1:22">
      <c r="A138" s="8" t="s">
        <v>9</v>
      </c>
      <c r="B138" s="37">
        <v>43.8865643886564</v>
      </c>
      <c r="C138" s="34">
        <v>43.3048433048434</v>
      </c>
      <c r="D138" s="29">
        <v>90.0800297785222</v>
      </c>
      <c r="E138" s="9">
        <v>187.570621468927</v>
      </c>
      <c r="F138" s="9">
        <v>32.828282828283</v>
      </c>
      <c r="G138" s="9">
        <v>103.256704980843</v>
      </c>
      <c r="H138" s="9">
        <v>37.6811594202899</v>
      </c>
      <c r="I138" s="9">
        <v>83.654632550532</v>
      </c>
      <c r="J138" s="9">
        <v>39.917244736522</v>
      </c>
      <c r="K138" s="9">
        <v>22.8408279800144</v>
      </c>
      <c r="L138" s="9">
        <v>30.4818092428711</v>
      </c>
      <c r="M138" s="9">
        <v>38.272933859586</v>
      </c>
      <c r="N138" s="9">
        <v>17.4291938997823</v>
      </c>
      <c r="O138" s="9">
        <v>30.7155322862126</v>
      </c>
      <c r="P138" s="9">
        <v>27.9232111692844</v>
      </c>
      <c r="Q138" s="9">
        <v>22.5338607215629</v>
      </c>
      <c r="R138" s="9">
        <v>17.7600177600177</v>
      </c>
      <c r="S138" s="9">
        <v>14.0056022408962</v>
      </c>
      <c r="T138" s="9">
        <v>15.5464106081389</v>
      </c>
      <c r="U138" s="9">
        <v>25.2264648549477</v>
      </c>
      <c r="V138" s="9">
        <v>41.6953035509736</v>
      </c>
    </row>
    <row r="139" ht="15.9" spans="1:22">
      <c r="A139" s="8" t="s">
        <v>10</v>
      </c>
      <c r="B139" s="37">
        <v>48.3496048349605</v>
      </c>
      <c r="C139" s="34">
        <v>29.6296296296296</v>
      </c>
      <c r="D139" s="29">
        <v>84.1243253303554</v>
      </c>
      <c r="E139" s="9">
        <v>107.721280602637</v>
      </c>
      <c r="F139" s="9">
        <v>18.5185185185186</v>
      </c>
      <c r="G139" s="9">
        <v>70.6896551724138</v>
      </c>
      <c r="H139" s="9">
        <v>23.1884057971015</v>
      </c>
      <c r="I139" s="9">
        <v>62.1567940179928</v>
      </c>
      <c r="J139" s="9">
        <v>23.3661920408909</v>
      </c>
      <c r="K139" s="9">
        <v>24.7442303116823</v>
      </c>
      <c r="L139" s="9">
        <v>20.6489675516226</v>
      </c>
      <c r="M139" s="9">
        <v>34.445640473628</v>
      </c>
      <c r="N139" s="9">
        <v>5.80973129992706</v>
      </c>
      <c r="O139" s="9">
        <v>25.130890052356</v>
      </c>
      <c r="P139" s="9">
        <v>15.8231529959279</v>
      </c>
      <c r="Q139" s="9">
        <v>10.547764593072</v>
      </c>
      <c r="R139" s="9">
        <v>9.7680097680097</v>
      </c>
      <c r="S139" s="9">
        <v>8.40336134453776</v>
      </c>
      <c r="T139" s="9">
        <v>8.23045267489743</v>
      </c>
      <c r="U139" s="9">
        <v>5.04529297098956</v>
      </c>
      <c r="V139" s="9">
        <v>41.6953035509736</v>
      </c>
    </row>
    <row r="140" ht="15.9" spans="1:22">
      <c r="A140" s="8" t="s">
        <v>11</v>
      </c>
      <c r="B140" s="37">
        <v>36.4481636448165</v>
      </c>
      <c r="C140" s="34">
        <v>12.5356125356126</v>
      </c>
      <c r="D140" s="29">
        <v>102.735901730877</v>
      </c>
      <c r="E140" s="9">
        <v>110.734463276836</v>
      </c>
      <c r="F140" s="9">
        <v>46.2962962962964</v>
      </c>
      <c r="G140" s="9">
        <v>108.045977011494</v>
      </c>
      <c r="H140" s="9">
        <v>20.2898550724637</v>
      </c>
      <c r="I140" s="9">
        <v>57.4833508587452</v>
      </c>
      <c r="J140" s="9">
        <v>30.1813313861507</v>
      </c>
      <c r="K140" s="9">
        <v>22.8408279800144</v>
      </c>
      <c r="L140" s="9">
        <v>30.4818092428711</v>
      </c>
      <c r="M140" s="9">
        <v>30.1399354144242</v>
      </c>
      <c r="N140" s="9">
        <v>8.71459694989095</v>
      </c>
      <c r="O140" s="9">
        <v>26.0616637579987</v>
      </c>
      <c r="P140" s="9">
        <v>30.7155322862129</v>
      </c>
      <c r="Q140" s="9">
        <v>18.2188661153062</v>
      </c>
      <c r="R140" s="9">
        <v>22.2000222000221</v>
      </c>
      <c r="S140" s="9">
        <v>18.6741363211951</v>
      </c>
      <c r="T140" s="9">
        <v>16.4609053497943</v>
      </c>
      <c r="U140" s="9">
        <v>11.466574934067</v>
      </c>
      <c r="V140" s="9">
        <v>60.0229095074455</v>
      </c>
    </row>
    <row r="141" ht="15.9" spans="1:22">
      <c r="A141" s="8" t="s">
        <v>12</v>
      </c>
      <c r="B141" s="37">
        <v>33.1008833100882</v>
      </c>
      <c r="C141" s="34">
        <v>30.7692307692308</v>
      </c>
      <c r="D141" s="29">
        <v>80.4020100502512</v>
      </c>
      <c r="E141" s="9">
        <v>58.7570621468927</v>
      </c>
      <c r="F141" s="9">
        <v>15.1515151515152</v>
      </c>
      <c r="G141" s="9">
        <v>63.9846743295019</v>
      </c>
      <c r="H141" s="9">
        <v>45.4106280193237</v>
      </c>
      <c r="I141" s="9">
        <v>35.9855123262065</v>
      </c>
      <c r="J141" s="9">
        <v>40.8908360715591</v>
      </c>
      <c r="K141" s="9">
        <v>7.6136093266716</v>
      </c>
      <c r="L141" s="9">
        <v>29.4985250737462</v>
      </c>
      <c r="M141" s="9">
        <v>17.2228202368139</v>
      </c>
      <c r="N141" s="9">
        <v>6.77801984991524</v>
      </c>
      <c r="O141" s="9">
        <v>33.5078534031413</v>
      </c>
      <c r="P141" s="9">
        <v>11.6346713205351</v>
      </c>
      <c r="Q141" s="9">
        <v>7.6711015222342</v>
      </c>
      <c r="R141" s="9">
        <v>12.4320124320123</v>
      </c>
      <c r="S141" s="9">
        <v>18.6741363211951</v>
      </c>
      <c r="T141" s="9">
        <v>0.457247370827628</v>
      </c>
      <c r="U141" s="9">
        <v>19.7225088865954</v>
      </c>
      <c r="V141" s="9">
        <v>14.2038946162657</v>
      </c>
    </row>
    <row r="142" ht="15.9" spans="1:22">
      <c r="A142" s="8" t="s">
        <v>13</v>
      </c>
      <c r="B142" s="37">
        <v>71.4086471408646</v>
      </c>
      <c r="C142" s="34">
        <v>26.2108262108263</v>
      </c>
      <c r="D142" s="29">
        <v>110.924995347106</v>
      </c>
      <c r="E142" s="9">
        <v>58.7570621468926</v>
      </c>
      <c r="F142" s="9">
        <v>62.2895622895624</v>
      </c>
      <c r="G142" s="9">
        <v>77.3946360153255</v>
      </c>
      <c r="H142" s="9">
        <v>12.5603864734299</v>
      </c>
      <c r="I142" s="9">
        <v>67.7649258090899</v>
      </c>
      <c r="J142" s="9">
        <v>33.5889010587806</v>
      </c>
      <c r="K142" s="9">
        <v>10.4687128241733</v>
      </c>
      <c r="L142" s="9">
        <v>11.7994100294987</v>
      </c>
      <c r="M142" s="9">
        <v>12.4387035043654</v>
      </c>
      <c r="N142" s="9">
        <v>19.3657709997577</v>
      </c>
      <c r="O142" s="9">
        <v>10.7038976148923</v>
      </c>
      <c r="P142" s="9">
        <v>18.6154741128563</v>
      </c>
      <c r="Q142" s="9">
        <v>12.4655399736308</v>
      </c>
      <c r="R142" s="9">
        <v>5.32800532800539</v>
      </c>
      <c r="S142" s="9">
        <v>7.936507936508</v>
      </c>
      <c r="T142" s="9">
        <v>0.457247370827628</v>
      </c>
      <c r="U142" s="9">
        <v>5.04529297098938</v>
      </c>
      <c r="V142" s="9">
        <v>40.7789232531499</v>
      </c>
    </row>
    <row r="143" ht="15.9" spans="1:22">
      <c r="A143" s="8" t="s">
        <v>14</v>
      </c>
      <c r="B143" s="37">
        <v>75.4997675499769</v>
      </c>
      <c r="C143" s="34">
        <v>47.8632478632481</v>
      </c>
      <c r="D143" s="29">
        <v>96.0357342266889</v>
      </c>
      <c r="E143" s="9">
        <v>79.8493408662903</v>
      </c>
      <c r="F143" s="9">
        <v>56.3973063973064</v>
      </c>
      <c r="G143" s="9">
        <v>90.8045977011493</v>
      </c>
      <c r="H143" s="9">
        <v>75.3623188405798</v>
      </c>
      <c r="I143" s="9">
        <v>47.2017759084007</v>
      </c>
      <c r="J143" s="9">
        <v>30.1813313861508</v>
      </c>
      <c r="K143" s="9">
        <v>14.2755174875093</v>
      </c>
      <c r="L143" s="9">
        <v>23.5988200589969</v>
      </c>
      <c r="M143" s="9">
        <v>22.9637603157519</v>
      </c>
      <c r="N143" s="9">
        <v>7.74630839990303</v>
      </c>
      <c r="O143" s="9">
        <v>9.30773705642787</v>
      </c>
      <c r="P143" s="9">
        <v>31.6463059918557</v>
      </c>
      <c r="Q143" s="9">
        <v>23.0133045667028</v>
      </c>
      <c r="R143" s="9">
        <v>4.44000444000419</v>
      </c>
      <c r="S143" s="9">
        <v>0</v>
      </c>
      <c r="T143" s="9">
        <v>4.5724737082764</v>
      </c>
      <c r="U143" s="9">
        <v>7.79727095516544</v>
      </c>
      <c r="V143" s="9">
        <v>22.451317296678</v>
      </c>
    </row>
    <row r="144" ht="15.15"/>
  </sheetData>
  <pageMargins left="0.75" right="0.75" top="1" bottom="1" header="0.511805555555556" footer="0.511805555555556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V136"/>
  <sheetViews>
    <sheetView workbookViewId="0">
      <selection activeCell="Q114" sqref="Q114"/>
    </sheetView>
  </sheetViews>
  <sheetFormatPr defaultColWidth="9" defaultRowHeight="14.4"/>
  <cols>
    <col min="1" max="1" width="14.3796296296296" style="26" customWidth="1"/>
    <col min="2" max="16384" width="9" style="26"/>
  </cols>
  <sheetData>
    <row r="3" ht="15.15" spans="1:22">
      <c r="A3" s="8" t="s">
        <v>4</v>
      </c>
      <c r="B3" s="38">
        <v>42844</v>
      </c>
      <c r="C3" s="38">
        <v>42845</v>
      </c>
      <c r="D3" s="38">
        <v>42846</v>
      </c>
      <c r="E3" s="38">
        <v>42848</v>
      </c>
      <c r="F3" s="38">
        <v>42849</v>
      </c>
      <c r="G3" s="38">
        <v>42850</v>
      </c>
      <c r="H3" s="38">
        <v>42851</v>
      </c>
      <c r="I3" s="40">
        <v>42852</v>
      </c>
      <c r="J3" s="38">
        <v>42853</v>
      </c>
      <c r="K3" s="38">
        <v>42857</v>
      </c>
      <c r="L3" s="38">
        <v>42858</v>
      </c>
      <c r="M3" s="38">
        <v>42859</v>
      </c>
      <c r="N3" s="38">
        <v>42860</v>
      </c>
      <c r="O3" s="38">
        <v>42863</v>
      </c>
      <c r="P3" s="38">
        <v>42864</v>
      </c>
      <c r="Q3" s="40">
        <v>42865</v>
      </c>
      <c r="R3" s="40">
        <v>42866</v>
      </c>
      <c r="S3" s="40">
        <v>42867</v>
      </c>
      <c r="T3" s="40">
        <v>42870</v>
      </c>
      <c r="U3" s="40">
        <v>42871</v>
      </c>
      <c r="V3" s="40">
        <v>42872</v>
      </c>
    </row>
    <row r="4" ht="15.9" spans="1:22">
      <c r="A4" s="8" t="s">
        <v>7</v>
      </c>
      <c r="B4" s="37">
        <v>136.122733612273</v>
      </c>
      <c r="C4" s="34">
        <v>225.641025641026</v>
      </c>
      <c r="D4" s="29">
        <v>260.562069607296</v>
      </c>
      <c r="E4" s="9">
        <v>328.436911487759</v>
      </c>
      <c r="F4" s="9">
        <v>175.925925925926</v>
      </c>
      <c r="G4" s="9">
        <v>279.501915708812</v>
      </c>
      <c r="H4" s="9">
        <v>106.280193236715</v>
      </c>
      <c r="I4" s="9">
        <v>270.592358920435</v>
      </c>
      <c r="J4" s="9">
        <v>490.690032858708</v>
      </c>
      <c r="K4" s="9">
        <v>202.712348322627</v>
      </c>
      <c r="L4" s="9">
        <v>238.938053097345</v>
      </c>
      <c r="M4" s="9">
        <v>252.601363473269</v>
      </c>
      <c r="N4" s="9">
        <v>188.816267247639</v>
      </c>
      <c r="O4" s="9">
        <v>223.385689354276</v>
      </c>
      <c r="P4" s="9">
        <v>110.762070971495</v>
      </c>
      <c r="Q4" s="9">
        <v>163.969795037756</v>
      </c>
      <c r="R4" s="9">
        <v>114.552114552114</v>
      </c>
      <c r="S4" s="9">
        <v>124.183006535948</v>
      </c>
      <c r="T4" s="9">
        <v>223.136716963878</v>
      </c>
      <c r="U4" s="9">
        <v>135.305584221993</v>
      </c>
      <c r="V4" s="9">
        <v>134.249713631157</v>
      </c>
    </row>
    <row r="5" ht="15.9" spans="1:22">
      <c r="A5" s="8" t="s">
        <v>8</v>
      </c>
      <c r="B5" s="37">
        <v>71.4086471408648</v>
      </c>
      <c r="C5" s="34">
        <v>34.1880341880343</v>
      </c>
      <c r="D5" s="29">
        <v>166.759724548669</v>
      </c>
      <c r="E5" s="9">
        <v>187.570621468927</v>
      </c>
      <c r="F5" s="9">
        <v>74.0740740740742</v>
      </c>
      <c r="G5" s="9">
        <v>137.739463601533</v>
      </c>
      <c r="H5" s="9">
        <v>82.1256038647344</v>
      </c>
      <c r="I5" s="9">
        <v>88.3280757097793</v>
      </c>
      <c r="J5" s="9">
        <v>57.44188876719</v>
      </c>
      <c r="K5" s="9">
        <v>44.254104211278</v>
      </c>
      <c r="L5" s="9">
        <v>35.3982300884955</v>
      </c>
      <c r="M5" s="9">
        <v>38.7513455328312</v>
      </c>
      <c r="N5" s="9">
        <v>26.1437908496726</v>
      </c>
      <c r="O5" s="9">
        <v>34.4386271087841</v>
      </c>
      <c r="P5" s="9">
        <v>55.8464223385689</v>
      </c>
      <c r="Q5" s="9">
        <v>55.6154860361982</v>
      </c>
      <c r="R5" s="9">
        <v>33.7440337440338</v>
      </c>
      <c r="S5" s="9">
        <v>30.3454715219422</v>
      </c>
      <c r="T5" s="9">
        <v>21.0333790580705</v>
      </c>
      <c r="U5" s="9">
        <v>28.8957688338492</v>
      </c>
      <c r="V5" s="9">
        <v>68.2703321878579</v>
      </c>
    </row>
    <row r="6" ht="15.15" spans="1:22">
      <c r="A6" s="8" t="s">
        <v>16</v>
      </c>
      <c r="B6" s="44">
        <f>1-B5/B4</f>
        <v>0.475409836065572</v>
      </c>
      <c r="C6" s="44">
        <f t="shared" ref="C6:V6" si="0">1-C5/C4</f>
        <v>0.848484848484848</v>
      </c>
      <c r="D6" s="44">
        <f t="shared" si="0"/>
        <v>0.360000000000002</v>
      </c>
      <c r="E6" s="44">
        <f t="shared" si="0"/>
        <v>0.428899082568806</v>
      </c>
      <c r="F6" s="44">
        <f t="shared" si="0"/>
        <v>0.578947368421052</v>
      </c>
      <c r="G6" s="44">
        <f t="shared" si="0"/>
        <v>0.507196710075392</v>
      </c>
      <c r="H6" s="44">
        <f t="shared" si="0"/>
        <v>0.227272727272726</v>
      </c>
      <c r="I6" s="44">
        <f t="shared" si="0"/>
        <v>0.673575129533679</v>
      </c>
      <c r="J6" s="44">
        <f t="shared" si="0"/>
        <v>0.882936507936508</v>
      </c>
      <c r="K6" s="44">
        <f t="shared" si="0"/>
        <v>0.781690140845069</v>
      </c>
      <c r="L6" s="44">
        <f t="shared" si="0"/>
        <v>0.851851851851852</v>
      </c>
      <c r="M6" s="44">
        <f t="shared" si="0"/>
        <v>0.846590909090909</v>
      </c>
      <c r="N6" s="44">
        <f t="shared" si="0"/>
        <v>0.861538461538464</v>
      </c>
      <c r="O6" s="44">
        <f t="shared" si="0"/>
        <v>0.845833333333334</v>
      </c>
      <c r="P6" s="44">
        <f t="shared" si="0"/>
        <v>0.495798319327731</v>
      </c>
      <c r="Q6" s="44">
        <f t="shared" si="0"/>
        <v>0.660818713450291</v>
      </c>
      <c r="R6" s="44">
        <f t="shared" si="0"/>
        <v>0.705426356589145</v>
      </c>
      <c r="S6" s="44">
        <f t="shared" si="0"/>
        <v>0.755639097744361</v>
      </c>
      <c r="T6" s="44">
        <f t="shared" si="0"/>
        <v>0.905737704918033</v>
      </c>
      <c r="U6" s="44">
        <f t="shared" si="0"/>
        <v>0.786440677966103</v>
      </c>
      <c r="V6" s="44">
        <f t="shared" si="0"/>
        <v>0.49146757679181</v>
      </c>
    </row>
    <row r="29" ht="15.15" spans="1:22">
      <c r="A29" s="8" t="s">
        <v>4</v>
      </c>
      <c r="B29" s="38">
        <v>42844</v>
      </c>
      <c r="C29" s="38">
        <v>42845</v>
      </c>
      <c r="D29" s="38">
        <v>42846</v>
      </c>
      <c r="E29" s="38">
        <v>42848</v>
      </c>
      <c r="F29" s="38">
        <v>42849</v>
      </c>
      <c r="G29" s="38">
        <v>42850</v>
      </c>
      <c r="H29" s="38">
        <v>42851</v>
      </c>
      <c r="I29" s="40">
        <v>42852</v>
      </c>
      <c r="J29" s="38">
        <v>42853</v>
      </c>
      <c r="K29" s="38">
        <v>42857</v>
      </c>
      <c r="L29" s="38">
        <v>42858</v>
      </c>
      <c r="M29" s="38">
        <v>42859</v>
      </c>
      <c r="N29" s="38">
        <v>42860</v>
      </c>
      <c r="O29" s="38">
        <v>42863</v>
      </c>
      <c r="P29" s="38">
        <v>42864</v>
      </c>
      <c r="Q29" s="40">
        <v>42865</v>
      </c>
      <c r="R29" s="40">
        <v>42866</v>
      </c>
      <c r="S29" s="40">
        <v>42867</v>
      </c>
      <c r="T29" s="40">
        <v>42870</v>
      </c>
      <c r="U29" s="40">
        <v>42871</v>
      </c>
      <c r="V29" s="40">
        <v>42872</v>
      </c>
    </row>
    <row r="30" ht="15.9" spans="1:22">
      <c r="A30" s="8" t="s">
        <v>7</v>
      </c>
      <c r="B30" s="37">
        <v>136.122733612273</v>
      </c>
      <c r="C30" s="34">
        <v>225.641025641026</v>
      </c>
      <c r="D30" s="29">
        <v>260.562069607296</v>
      </c>
      <c r="E30" s="9">
        <v>328.436911487759</v>
      </c>
      <c r="F30" s="9">
        <v>175.925925925926</v>
      </c>
      <c r="G30" s="9">
        <v>279.501915708812</v>
      </c>
      <c r="H30" s="9">
        <v>106.280193236715</v>
      </c>
      <c r="I30" s="9">
        <v>270.592358920435</v>
      </c>
      <c r="J30" s="9">
        <v>490.690032858708</v>
      </c>
      <c r="K30" s="9">
        <v>202.712348322627</v>
      </c>
      <c r="L30" s="9">
        <v>238.938053097345</v>
      </c>
      <c r="M30" s="9">
        <v>252.601363473269</v>
      </c>
      <c r="N30" s="9">
        <v>188.816267247639</v>
      </c>
      <c r="O30" s="9">
        <v>223.385689354276</v>
      </c>
      <c r="P30" s="9">
        <v>110.762070971495</v>
      </c>
      <c r="Q30" s="9">
        <v>163.969795037756</v>
      </c>
      <c r="R30" s="9">
        <v>114.552114552114</v>
      </c>
      <c r="S30" s="9">
        <v>124.183006535948</v>
      </c>
      <c r="T30" s="9">
        <v>223.136716963878</v>
      </c>
      <c r="U30" s="9">
        <v>135.305584221993</v>
      </c>
      <c r="V30" s="9">
        <v>134.249713631157</v>
      </c>
    </row>
    <row r="31" ht="15.9" spans="1:22">
      <c r="A31" s="8" t="s">
        <v>9</v>
      </c>
      <c r="B31" s="37">
        <v>43.8865643886564</v>
      </c>
      <c r="C31" s="34">
        <v>43.3048433048434</v>
      </c>
      <c r="D31" s="29">
        <v>90.0800297785222</v>
      </c>
      <c r="E31" s="9">
        <v>187.570621468927</v>
      </c>
      <c r="F31" s="9">
        <v>32.828282828283</v>
      </c>
      <c r="G31" s="9">
        <v>103.256704980843</v>
      </c>
      <c r="H31" s="9">
        <v>37.6811594202899</v>
      </c>
      <c r="I31" s="9">
        <v>83.654632550532</v>
      </c>
      <c r="J31" s="9">
        <v>39.917244736522</v>
      </c>
      <c r="K31" s="9">
        <v>22.8408279800144</v>
      </c>
      <c r="L31" s="9">
        <v>30.4818092428711</v>
      </c>
      <c r="M31" s="9">
        <v>38.272933859586</v>
      </c>
      <c r="N31" s="9">
        <v>17.4291938997823</v>
      </c>
      <c r="O31" s="9">
        <v>30.7155322862126</v>
      </c>
      <c r="P31" s="9">
        <v>27.9232111692844</v>
      </c>
      <c r="Q31" s="9">
        <v>22.5338607215629</v>
      </c>
      <c r="R31" s="9">
        <v>17.7600177600177</v>
      </c>
      <c r="S31" s="9">
        <v>14.0056022408962</v>
      </c>
      <c r="T31" s="9">
        <v>15.5464106081389</v>
      </c>
      <c r="U31" s="9">
        <v>25.2264648549477</v>
      </c>
      <c r="V31" s="9">
        <v>41.6953035509736</v>
      </c>
    </row>
    <row r="32" ht="15.9" spans="1:22">
      <c r="A32" s="8" t="s">
        <v>10</v>
      </c>
      <c r="B32" s="37">
        <v>48.3496048349605</v>
      </c>
      <c r="C32" s="34">
        <v>29.6296296296296</v>
      </c>
      <c r="D32" s="29">
        <v>84.1243253303554</v>
      </c>
      <c r="E32" s="9">
        <v>107.721280602637</v>
      </c>
      <c r="F32" s="9">
        <v>18.5185185185186</v>
      </c>
      <c r="G32" s="9">
        <v>70.6896551724138</v>
      </c>
      <c r="H32" s="9">
        <v>23.1884057971015</v>
      </c>
      <c r="I32" s="9">
        <v>62.1567940179928</v>
      </c>
      <c r="J32" s="9">
        <v>23.3661920408909</v>
      </c>
      <c r="K32" s="9">
        <v>24.7442303116823</v>
      </c>
      <c r="L32" s="9">
        <v>20.6489675516226</v>
      </c>
      <c r="M32" s="9">
        <v>34.445640473628</v>
      </c>
      <c r="N32" s="9">
        <v>5.80973129992706</v>
      </c>
      <c r="O32" s="9">
        <v>25.130890052356</v>
      </c>
      <c r="P32" s="9">
        <v>15.8231529959279</v>
      </c>
      <c r="Q32" s="9">
        <v>10.547764593072</v>
      </c>
      <c r="R32" s="9">
        <v>9.7680097680097</v>
      </c>
      <c r="S32" s="9">
        <v>8.40336134453776</v>
      </c>
      <c r="T32" s="9">
        <v>8.23045267489743</v>
      </c>
      <c r="U32" s="9">
        <v>5.04529297098956</v>
      </c>
      <c r="V32" s="9">
        <v>41.6953035509736</v>
      </c>
    </row>
    <row r="33" ht="15.9" spans="1:22">
      <c r="A33" s="8" t="s">
        <v>11</v>
      </c>
      <c r="B33" s="37">
        <v>36.4481636448165</v>
      </c>
      <c r="C33" s="34">
        <v>12.5356125356126</v>
      </c>
      <c r="D33" s="29">
        <v>102.735901730877</v>
      </c>
      <c r="E33" s="9">
        <v>110.734463276836</v>
      </c>
      <c r="F33" s="9">
        <v>46.2962962962964</v>
      </c>
      <c r="G33" s="9">
        <v>108.045977011494</v>
      </c>
      <c r="H33" s="9">
        <v>20.2898550724637</v>
      </c>
      <c r="I33" s="9">
        <v>57.4833508587452</v>
      </c>
      <c r="J33" s="9">
        <v>30.1813313861507</v>
      </c>
      <c r="K33" s="9">
        <v>22.8408279800144</v>
      </c>
      <c r="L33" s="9">
        <v>30.4818092428711</v>
      </c>
      <c r="M33" s="9">
        <v>30.1399354144242</v>
      </c>
      <c r="N33" s="9">
        <v>8.71459694989095</v>
      </c>
      <c r="O33" s="9">
        <v>26.0616637579987</v>
      </c>
      <c r="P33" s="9">
        <v>30.7155322862129</v>
      </c>
      <c r="Q33" s="9">
        <v>18.2188661153062</v>
      </c>
      <c r="R33" s="9">
        <v>22.2000222000221</v>
      </c>
      <c r="S33" s="9">
        <v>18.6741363211951</v>
      </c>
      <c r="T33" s="9">
        <v>16.4609053497943</v>
      </c>
      <c r="U33" s="9">
        <v>11.466574934067</v>
      </c>
      <c r="V33" s="9">
        <v>60.0229095074455</v>
      </c>
    </row>
    <row r="34" ht="15.15"/>
    <row r="54" ht="15.15" spans="1:22">
      <c r="A54" s="8" t="s">
        <v>4</v>
      </c>
      <c r="B54" s="38">
        <v>42844</v>
      </c>
      <c r="C54" s="38">
        <v>42845</v>
      </c>
      <c r="D54" s="38">
        <v>42846</v>
      </c>
      <c r="E54" s="38">
        <v>42848</v>
      </c>
      <c r="F54" s="38">
        <v>42849</v>
      </c>
      <c r="G54" s="38">
        <v>42850</v>
      </c>
      <c r="H54" s="38">
        <v>42851</v>
      </c>
      <c r="I54" s="40">
        <v>42852</v>
      </c>
      <c r="J54" s="38">
        <v>42853</v>
      </c>
      <c r="K54" s="38">
        <v>42857</v>
      </c>
      <c r="L54" s="38">
        <v>42858</v>
      </c>
      <c r="M54" s="38">
        <v>42859</v>
      </c>
      <c r="N54" s="38">
        <v>42860</v>
      </c>
      <c r="O54" s="38">
        <v>42863</v>
      </c>
      <c r="P54" s="38">
        <v>42864</v>
      </c>
      <c r="Q54" s="40">
        <v>42865</v>
      </c>
      <c r="R54" s="40">
        <v>42866</v>
      </c>
      <c r="S54" s="40">
        <v>42867</v>
      </c>
      <c r="T54" s="40">
        <v>42870</v>
      </c>
      <c r="U54" s="40">
        <v>42871</v>
      </c>
      <c r="V54" s="40">
        <v>42872</v>
      </c>
    </row>
    <row r="55" ht="15.9" spans="1:22">
      <c r="A55" s="8" t="s">
        <v>9</v>
      </c>
      <c r="B55" s="37">
        <v>43.8865643886564</v>
      </c>
      <c r="C55" s="34">
        <v>43.3048433048434</v>
      </c>
      <c r="D55" s="29">
        <v>90.0800297785222</v>
      </c>
      <c r="E55" s="9">
        <v>187.570621468927</v>
      </c>
      <c r="F55" s="9">
        <v>32.828282828283</v>
      </c>
      <c r="G55" s="9">
        <v>103.256704980843</v>
      </c>
      <c r="H55" s="9">
        <v>37.6811594202899</v>
      </c>
      <c r="I55" s="9">
        <v>83.654632550532</v>
      </c>
      <c r="J55" s="9">
        <v>39.917244736522</v>
      </c>
      <c r="K55" s="9">
        <v>22.8408279800144</v>
      </c>
      <c r="L55" s="9">
        <v>30.4818092428711</v>
      </c>
      <c r="M55" s="9">
        <v>38.272933859586</v>
      </c>
      <c r="N55" s="9">
        <v>17.4291938997823</v>
      </c>
      <c r="O55" s="9">
        <v>30.7155322862126</v>
      </c>
      <c r="P55" s="9">
        <v>27.9232111692844</v>
      </c>
      <c r="Q55" s="9">
        <v>22.5338607215629</v>
      </c>
      <c r="R55" s="9">
        <v>17.7600177600177</v>
      </c>
      <c r="S55" s="9">
        <v>14.0056022408962</v>
      </c>
      <c r="T55" s="9">
        <v>15.5464106081389</v>
      </c>
      <c r="U55" s="9">
        <v>25.2264648549477</v>
      </c>
      <c r="V55" s="9">
        <v>41.6953035509736</v>
      </c>
    </row>
    <row r="56" ht="15.9" spans="1:22">
      <c r="A56" s="8" t="s">
        <v>10</v>
      </c>
      <c r="B56" s="37">
        <v>48.3496048349605</v>
      </c>
      <c r="C56" s="34">
        <v>29.6296296296296</v>
      </c>
      <c r="D56" s="29">
        <v>84.1243253303554</v>
      </c>
      <c r="E56" s="9">
        <v>107.721280602637</v>
      </c>
      <c r="F56" s="9">
        <v>18.5185185185186</v>
      </c>
      <c r="G56" s="9">
        <v>70.6896551724138</v>
      </c>
      <c r="H56" s="9">
        <v>23.1884057971015</v>
      </c>
      <c r="I56" s="9">
        <v>62.1567940179928</v>
      </c>
      <c r="J56" s="9">
        <v>23.3661920408909</v>
      </c>
      <c r="K56" s="9">
        <v>24.7442303116823</v>
      </c>
      <c r="L56" s="9">
        <v>20.6489675516226</v>
      </c>
      <c r="M56" s="9">
        <v>34.445640473628</v>
      </c>
      <c r="N56" s="9">
        <v>5.80973129992706</v>
      </c>
      <c r="O56" s="9">
        <v>25.130890052356</v>
      </c>
      <c r="P56" s="9">
        <v>15.8231529959279</v>
      </c>
      <c r="Q56" s="9">
        <v>10.547764593072</v>
      </c>
      <c r="R56" s="9">
        <v>9.7680097680097</v>
      </c>
      <c r="S56" s="9">
        <v>8.40336134453776</v>
      </c>
      <c r="T56" s="9">
        <v>8.23045267489743</v>
      </c>
      <c r="U56" s="9">
        <v>5.04529297098956</v>
      </c>
      <c r="V56" s="9">
        <v>41.6953035509736</v>
      </c>
    </row>
    <row r="57" ht="15.9" spans="1:22">
      <c r="A57" s="8" t="s">
        <v>11</v>
      </c>
      <c r="B57" s="37">
        <v>36.4481636448165</v>
      </c>
      <c r="C57" s="34">
        <v>12.5356125356126</v>
      </c>
      <c r="D57" s="29">
        <v>102.735901730877</v>
      </c>
      <c r="E57" s="9">
        <v>110.734463276836</v>
      </c>
      <c r="F57" s="9">
        <v>46.2962962962964</v>
      </c>
      <c r="G57" s="9">
        <v>108.045977011494</v>
      </c>
      <c r="H57" s="9">
        <v>20.2898550724637</v>
      </c>
      <c r="I57" s="9">
        <v>57.4833508587452</v>
      </c>
      <c r="J57" s="9">
        <v>30.1813313861507</v>
      </c>
      <c r="K57" s="9">
        <v>22.8408279800144</v>
      </c>
      <c r="L57" s="9">
        <v>30.4818092428711</v>
      </c>
      <c r="M57" s="9">
        <v>30.1399354144242</v>
      </c>
      <c r="N57" s="9">
        <v>8.71459694989095</v>
      </c>
      <c r="O57" s="9">
        <v>26.0616637579987</v>
      </c>
      <c r="P57" s="9">
        <v>30.7155322862129</v>
      </c>
      <c r="Q57" s="9">
        <v>18.2188661153062</v>
      </c>
      <c r="R57" s="9">
        <v>22.2000222000221</v>
      </c>
      <c r="S57" s="9">
        <v>18.6741363211951</v>
      </c>
      <c r="T57" s="9">
        <v>16.4609053497943</v>
      </c>
      <c r="U57" s="9">
        <v>11.466574934067</v>
      </c>
      <c r="V57" s="9">
        <v>60.0229095074455</v>
      </c>
    </row>
    <row r="58" ht="15.15"/>
    <row r="80" ht="15.15" spans="1:22">
      <c r="A80" s="8" t="s">
        <v>4</v>
      </c>
      <c r="B80" s="38">
        <v>42844</v>
      </c>
      <c r="C80" s="38">
        <v>42845</v>
      </c>
      <c r="D80" s="38">
        <v>42846</v>
      </c>
      <c r="E80" s="38">
        <v>42848</v>
      </c>
      <c r="F80" s="38">
        <v>42849</v>
      </c>
      <c r="G80" s="38">
        <v>42850</v>
      </c>
      <c r="H80" s="38">
        <v>42851</v>
      </c>
      <c r="I80" s="40">
        <v>42852</v>
      </c>
      <c r="J80" s="38">
        <v>42853</v>
      </c>
      <c r="K80" s="38">
        <v>42857</v>
      </c>
      <c r="L80" s="38">
        <v>42858</v>
      </c>
      <c r="M80" s="38">
        <v>42859</v>
      </c>
      <c r="N80" s="38">
        <v>42860</v>
      </c>
      <c r="O80" s="38">
        <v>42863</v>
      </c>
      <c r="P80" s="38">
        <v>42864</v>
      </c>
      <c r="Q80" s="40">
        <v>42865</v>
      </c>
      <c r="R80" s="40">
        <v>42866</v>
      </c>
      <c r="S80" s="40">
        <v>42867</v>
      </c>
      <c r="T80" s="40">
        <v>42870</v>
      </c>
      <c r="U80" s="40">
        <v>42871</v>
      </c>
      <c r="V80" s="40">
        <v>42872</v>
      </c>
    </row>
    <row r="81" ht="15.9" spans="1:22">
      <c r="A81" s="8" t="s">
        <v>7</v>
      </c>
      <c r="B81" s="37">
        <v>136.122733612273</v>
      </c>
      <c r="C81" s="34">
        <v>225.641025641026</v>
      </c>
      <c r="D81" s="29">
        <v>260.562069607296</v>
      </c>
      <c r="E81" s="9">
        <v>328.436911487759</v>
      </c>
      <c r="F81" s="9">
        <v>175.925925925926</v>
      </c>
      <c r="G81" s="9">
        <v>279.501915708812</v>
      </c>
      <c r="H81" s="9">
        <v>106.280193236715</v>
      </c>
      <c r="I81" s="9">
        <v>270.592358920435</v>
      </c>
      <c r="J81" s="9">
        <v>490.690032858708</v>
      </c>
      <c r="K81" s="9">
        <v>202.712348322627</v>
      </c>
      <c r="L81" s="9">
        <v>238.938053097345</v>
      </c>
      <c r="M81" s="9">
        <v>252.601363473269</v>
      </c>
      <c r="N81" s="9">
        <v>188.816267247639</v>
      </c>
      <c r="O81" s="9">
        <v>223.385689354276</v>
      </c>
      <c r="P81" s="9">
        <v>110.762070971495</v>
      </c>
      <c r="Q81" s="9">
        <v>163.969795037756</v>
      </c>
      <c r="R81" s="9">
        <v>114.552114552114</v>
      </c>
      <c r="S81" s="9">
        <v>124.183006535948</v>
      </c>
      <c r="T81" s="9">
        <v>223.136716963878</v>
      </c>
      <c r="U81" s="9">
        <v>135.305584221993</v>
      </c>
      <c r="V81" s="9">
        <v>134.249713631157</v>
      </c>
    </row>
    <row r="82" ht="15.9" spans="1:22">
      <c r="A82" s="8" t="s">
        <v>12</v>
      </c>
      <c r="B82" s="37">
        <v>33.1008833100882</v>
      </c>
      <c r="C82" s="34">
        <v>30.7692307692308</v>
      </c>
      <c r="D82" s="29">
        <v>80.4020100502512</v>
      </c>
      <c r="E82" s="9">
        <v>58.7570621468927</v>
      </c>
      <c r="F82" s="9">
        <v>15.1515151515152</v>
      </c>
      <c r="G82" s="9">
        <v>63.9846743295019</v>
      </c>
      <c r="H82" s="9">
        <v>45.4106280193237</v>
      </c>
      <c r="I82" s="9">
        <v>35.9855123262065</v>
      </c>
      <c r="J82" s="9">
        <v>40.8908360715591</v>
      </c>
      <c r="K82" s="9">
        <v>7.6136093266716</v>
      </c>
      <c r="L82" s="9">
        <v>29.4985250737462</v>
      </c>
      <c r="M82" s="9">
        <v>17.2228202368139</v>
      </c>
      <c r="N82" s="9">
        <v>6.77801984991524</v>
      </c>
      <c r="O82" s="9">
        <v>33.5078534031413</v>
      </c>
      <c r="P82" s="9">
        <v>11.6346713205351</v>
      </c>
      <c r="Q82" s="9">
        <v>7.6711015222342</v>
      </c>
      <c r="R82" s="9">
        <v>12.4320124320123</v>
      </c>
      <c r="S82" s="9">
        <v>18.6741363211951</v>
      </c>
      <c r="T82" s="9">
        <v>0.457247370827628</v>
      </c>
      <c r="U82" s="9">
        <v>19.7225088865954</v>
      </c>
      <c r="V82" s="9">
        <v>14.2038946162657</v>
      </c>
    </row>
    <row r="83" ht="15.9" spans="1:22">
      <c r="A83" s="8" t="s">
        <v>13</v>
      </c>
      <c r="B83" s="37">
        <v>71.4086471408646</v>
      </c>
      <c r="C83" s="34">
        <v>26.2108262108263</v>
      </c>
      <c r="D83" s="29">
        <v>110.924995347106</v>
      </c>
      <c r="E83" s="9">
        <v>58.7570621468926</v>
      </c>
      <c r="F83" s="9">
        <v>62.2895622895624</v>
      </c>
      <c r="G83" s="9">
        <v>77.3946360153255</v>
      </c>
      <c r="H83" s="9">
        <v>12.5603864734299</v>
      </c>
      <c r="I83" s="9">
        <v>67.7649258090899</v>
      </c>
      <c r="J83" s="9">
        <v>33.5889010587806</v>
      </c>
      <c r="K83" s="9">
        <v>10.4687128241733</v>
      </c>
      <c r="L83" s="9">
        <v>11.7994100294987</v>
      </c>
      <c r="M83" s="9">
        <v>12.4387035043654</v>
      </c>
      <c r="N83" s="9">
        <v>19.3657709997577</v>
      </c>
      <c r="O83" s="9">
        <v>10.7038976148923</v>
      </c>
      <c r="P83" s="9">
        <v>18.6154741128563</v>
      </c>
      <c r="Q83" s="9">
        <v>12.4655399736308</v>
      </c>
      <c r="R83" s="9">
        <v>5.32800532800539</v>
      </c>
      <c r="S83" s="9">
        <v>7.936507936508</v>
      </c>
      <c r="T83" s="9">
        <v>0.457247370827628</v>
      </c>
      <c r="U83" s="9">
        <v>5.04529297098938</v>
      </c>
      <c r="V83" s="9">
        <v>40.7789232531499</v>
      </c>
    </row>
    <row r="84" ht="15.9" spans="1:22">
      <c r="A84" s="8" t="s">
        <v>14</v>
      </c>
      <c r="B84" s="37">
        <v>75.4997675499769</v>
      </c>
      <c r="C84" s="34">
        <v>47.8632478632481</v>
      </c>
      <c r="D84" s="29">
        <v>96.0357342266889</v>
      </c>
      <c r="E84" s="9">
        <v>79.8493408662903</v>
      </c>
      <c r="F84" s="9">
        <v>56.3973063973064</v>
      </c>
      <c r="G84" s="9">
        <v>90.8045977011493</v>
      </c>
      <c r="H84" s="9">
        <v>75.3623188405798</v>
      </c>
      <c r="I84" s="9">
        <v>47.2017759084007</v>
      </c>
      <c r="J84" s="9">
        <v>30.1813313861508</v>
      </c>
      <c r="K84" s="9">
        <v>14.2755174875093</v>
      </c>
      <c r="L84" s="9">
        <v>23.5988200589969</v>
      </c>
      <c r="M84" s="9">
        <v>22.9637603157519</v>
      </c>
      <c r="N84" s="9">
        <v>7.74630839990303</v>
      </c>
      <c r="O84" s="9">
        <v>9.30773705642787</v>
      </c>
      <c r="P84" s="9">
        <v>31.6463059918557</v>
      </c>
      <c r="Q84" s="9">
        <v>23.0133045667028</v>
      </c>
      <c r="R84" s="9">
        <v>4.44000444000419</v>
      </c>
      <c r="S84" s="9">
        <v>0</v>
      </c>
      <c r="T84" s="9">
        <v>4.5724737082764</v>
      </c>
      <c r="U84" s="9">
        <v>7.79727095516544</v>
      </c>
      <c r="V84" s="9">
        <v>22.451317296678</v>
      </c>
    </row>
    <row r="85" ht="15.15"/>
    <row r="104" ht="15.15" spans="1:22">
      <c r="A104" s="8" t="s">
        <v>4</v>
      </c>
      <c r="B104" s="38">
        <v>42844</v>
      </c>
      <c r="C104" s="38">
        <v>42845</v>
      </c>
      <c r="D104" s="38">
        <v>42846</v>
      </c>
      <c r="E104" s="38">
        <v>42848</v>
      </c>
      <c r="F104" s="38">
        <v>42849</v>
      </c>
      <c r="G104" s="38">
        <v>42850</v>
      </c>
      <c r="H104" s="38">
        <v>42851</v>
      </c>
      <c r="I104" s="40">
        <v>42852</v>
      </c>
      <c r="J104" s="38">
        <v>42853</v>
      </c>
      <c r="K104" s="38">
        <v>42857</v>
      </c>
      <c r="L104" s="38">
        <v>42858</v>
      </c>
      <c r="M104" s="38">
        <v>42859</v>
      </c>
      <c r="N104" s="38">
        <v>42860</v>
      </c>
      <c r="O104" s="38">
        <v>42863</v>
      </c>
      <c r="P104" s="38">
        <v>42864</v>
      </c>
      <c r="Q104" s="40">
        <v>42865</v>
      </c>
      <c r="R104" s="40">
        <v>42866</v>
      </c>
      <c r="S104" s="40">
        <v>42867</v>
      </c>
      <c r="T104" s="40">
        <v>42870</v>
      </c>
      <c r="U104" s="40">
        <v>42871</v>
      </c>
      <c r="V104" s="40">
        <v>42872</v>
      </c>
    </row>
    <row r="105" ht="15.9" spans="1:22">
      <c r="A105" s="8" t="s">
        <v>12</v>
      </c>
      <c r="B105" s="37">
        <v>33.1008833100882</v>
      </c>
      <c r="C105" s="34">
        <v>30.7692307692308</v>
      </c>
      <c r="D105" s="29">
        <v>80.4020100502512</v>
      </c>
      <c r="E105" s="9">
        <v>58.7570621468927</v>
      </c>
      <c r="F105" s="9">
        <v>15.1515151515152</v>
      </c>
      <c r="G105" s="9">
        <v>63.9846743295019</v>
      </c>
      <c r="H105" s="9">
        <v>45.4106280193237</v>
      </c>
      <c r="I105" s="9">
        <v>35.9855123262065</v>
      </c>
      <c r="J105" s="9">
        <v>40.8908360715591</v>
      </c>
      <c r="K105" s="9">
        <v>7.6136093266716</v>
      </c>
      <c r="L105" s="9">
        <v>29.4985250737462</v>
      </c>
      <c r="M105" s="9">
        <v>17.2228202368139</v>
      </c>
      <c r="N105" s="9">
        <v>6.77801984991524</v>
      </c>
      <c r="O105" s="9">
        <v>33.5078534031413</v>
      </c>
      <c r="P105" s="9">
        <v>11.6346713205351</v>
      </c>
      <c r="Q105" s="9">
        <v>7.6711015222342</v>
      </c>
      <c r="R105" s="9">
        <v>12.4320124320123</v>
      </c>
      <c r="S105" s="9">
        <v>18.6741363211951</v>
      </c>
      <c r="T105" s="9">
        <v>0.457247370827628</v>
      </c>
      <c r="U105" s="9">
        <v>19.7225088865954</v>
      </c>
      <c r="V105" s="9">
        <v>14.2038946162657</v>
      </c>
    </row>
    <row r="106" ht="15.9" spans="1:22">
      <c r="A106" s="8" t="s">
        <v>13</v>
      </c>
      <c r="B106" s="37">
        <v>71.4086471408646</v>
      </c>
      <c r="C106" s="34">
        <v>26.2108262108263</v>
      </c>
      <c r="D106" s="29">
        <v>110.924995347106</v>
      </c>
      <c r="E106" s="9">
        <v>58.7570621468926</v>
      </c>
      <c r="F106" s="9">
        <v>62.2895622895624</v>
      </c>
      <c r="G106" s="9">
        <v>77.3946360153255</v>
      </c>
      <c r="H106" s="9">
        <v>12.5603864734299</v>
      </c>
      <c r="I106" s="9">
        <v>67.7649258090899</v>
      </c>
      <c r="J106" s="9">
        <v>33.5889010587806</v>
      </c>
      <c r="K106" s="9">
        <v>10.4687128241733</v>
      </c>
      <c r="L106" s="9">
        <v>11.7994100294987</v>
      </c>
      <c r="M106" s="9">
        <v>12.4387035043654</v>
      </c>
      <c r="N106" s="9">
        <v>19.3657709997577</v>
      </c>
      <c r="O106" s="9">
        <v>10.7038976148923</v>
      </c>
      <c r="P106" s="9">
        <v>18.6154741128563</v>
      </c>
      <c r="Q106" s="9">
        <v>12.4655399736308</v>
      </c>
      <c r="R106" s="9">
        <v>5.32800532800539</v>
      </c>
      <c r="S106" s="9">
        <v>7.936507936508</v>
      </c>
      <c r="T106" s="9">
        <v>0.457247370827628</v>
      </c>
      <c r="U106" s="9">
        <v>5.04529297098938</v>
      </c>
      <c r="V106" s="9">
        <v>40.7789232531499</v>
      </c>
    </row>
    <row r="107" ht="15.9" spans="1:22">
      <c r="A107" s="8" t="s">
        <v>14</v>
      </c>
      <c r="B107" s="37">
        <v>75.4997675499769</v>
      </c>
      <c r="C107" s="34">
        <v>47.8632478632481</v>
      </c>
      <c r="D107" s="29">
        <v>96.0357342266889</v>
      </c>
      <c r="E107" s="9">
        <v>79.8493408662903</v>
      </c>
      <c r="F107" s="9">
        <v>56.3973063973064</v>
      </c>
      <c r="G107" s="9">
        <v>90.8045977011493</v>
      </c>
      <c r="H107" s="9">
        <v>75.3623188405798</v>
      </c>
      <c r="I107" s="9">
        <v>47.2017759084007</v>
      </c>
      <c r="J107" s="9">
        <v>30.1813313861508</v>
      </c>
      <c r="K107" s="9">
        <v>14.2755174875093</v>
      </c>
      <c r="L107" s="9">
        <v>23.5988200589969</v>
      </c>
      <c r="M107" s="9">
        <v>22.9637603157519</v>
      </c>
      <c r="N107" s="9">
        <v>7.74630839990303</v>
      </c>
      <c r="O107" s="9">
        <v>9.30773705642787</v>
      </c>
      <c r="P107" s="9">
        <v>31.6463059918557</v>
      </c>
      <c r="Q107" s="9">
        <v>23.0133045667028</v>
      </c>
      <c r="R107" s="9">
        <v>4.44000444000419</v>
      </c>
      <c r="S107" s="9">
        <v>0</v>
      </c>
      <c r="T107" s="9">
        <v>4.5724737082764</v>
      </c>
      <c r="U107" s="9">
        <v>7.79727095516544</v>
      </c>
      <c r="V107" s="9">
        <v>22.451317296678</v>
      </c>
    </row>
    <row r="108" ht="15.15"/>
    <row r="127" ht="15.15" spans="1:22">
      <c r="A127" s="8" t="s">
        <v>4</v>
      </c>
      <c r="B127" s="38">
        <v>42844</v>
      </c>
      <c r="C127" s="38">
        <v>42845</v>
      </c>
      <c r="D127" s="38">
        <v>42846</v>
      </c>
      <c r="E127" s="38">
        <v>42848</v>
      </c>
      <c r="F127" s="38">
        <v>42849</v>
      </c>
      <c r="G127" s="38">
        <v>42850</v>
      </c>
      <c r="H127" s="38">
        <v>42851</v>
      </c>
      <c r="I127" s="40">
        <v>42852</v>
      </c>
      <c r="J127" s="38">
        <v>42853</v>
      </c>
      <c r="K127" s="38">
        <v>42857</v>
      </c>
      <c r="L127" s="38">
        <v>42858</v>
      </c>
      <c r="M127" s="38">
        <v>42859</v>
      </c>
      <c r="N127" s="38">
        <v>42860</v>
      </c>
      <c r="O127" s="38">
        <v>42863</v>
      </c>
      <c r="P127" s="38">
        <v>42864</v>
      </c>
      <c r="Q127" s="40">
        <v>42865</v>
      </c>
      <c r="R127" s="40">
        <v>42866</v>
      </c>
      <c r="S127" s="40">
        <v>42867</v>
      </c>
      <c r="T127" s="40">
        <v>42870</v>
      </c>
      <c r="U127" s="40">
        <v>42871</v>
      </c>
      <c r="V127" s="40">
        <v>42872</v>
      </c>
    </row>
    <row r="128" ht="15.9" spans="1:22">
      <c r="A128" s="8" t="s">
        <v>7</v>
      </c>
      <c r="B128" s="37">
        <v>136.122733612273</v>
      </c>
      <c r="C128" s="34">
        <v>225.641025641026</v>
      </c>
      <c r="D128" s="29">
        <v>260.562069607296</v>
      </c>
      <c r="E128" s="9">
        <v>328.436911487759</v>
      </c>
      <c r="F128" s="9">
        <v>175.925925925926</v>
      </c>
      <c r="G128" s="9">
        <v>279.501915708812</v>
      </c>
      <c r="H128" s="9">
        <v>106.280193236715</v>
      </c>
      <c r="I128" s="9">
        <v>270.592358920435</v>
      </c>
      <c r="J128" s="9">
        <v>490.690032858708</v>
      </c>
      <c r="K128" s="9">
        <v>202.712348322627</v>
      </c>
      <c r="L128" s="9">
        <v>238.938053097345</v>
      </c>
      <c r="M128" s="9">
        <v>252.601363473269</v>
      </c>
      <c r="N128" s="9">
        <v>188.816267247639</v>
      </c>
      <c r="O128" s="9">
        <v>223.385689354276</v>
      </c>
      <c r="P128" s="9">
        <v>110.762070971495</v>
      </c>
      <c r="Q128" s="9">
        <v>163.969795037756</v>
      </c>
      <c r="R128" s="9">
        <v>114.552114552114</v>
      </c>
      <c r="S128" s="9">
        <v>124.183006535948</v>
      </c>
      <c r="T128" s="9">
        <v>223.136716963878</v>
      </c>
      <c r="U128" s="9">
        <v>135.305584221993</v>
      </c>
      <c r="V128" s="9">
        <v>134.249713631157</v>
      </c>
    </row>
    <row r="129" ht="15.9" spans="1:22">
      <c r="A129" s="8" t="s">
        <v>8</v>
      </c>
      <c r="B129" s="37">
        <v>71.4086471408648</v>
      </c>
      <c r="C129" s="34">
        <v>34.1880341880343</v>
      </c>
      <c r="D129" s="29">
        <v>166.759724548669</v>
      </c>
      <c r="E129" s="9">
        <v>187.570621468927</v>
      </c>
      <c r="F129" s="9">
        <v>74.0740740740742</v>
      </c>
      <c r="G129" s="9">
        <v>137.739463601533</v>
      </c>
      <c r="H129" s="9">
        <v>82.1256038647344</v>
      </c>
      <c r="I129" s="9">
        <v>88.3280757097793</v>
      </c>
      <c r="J129" s="9">
        <v>57.44188876719</v>
      </c>
      <c r="K129" s="9">
        <v>44.254104211278</v>
      </c>
      <c r="L129" s="9">
        <v>35.3982300884955</v>
      </c>
      <c r="M129" s="9">
        <v>38.7513455328312</v>
      </c>
      <c r="N129" s="9">
        <v>26.1437908496726</v>
      </c>
      <c r="O129" s="9">
        <v>34.4386271087841</v>
      </c>
      <c r="P129" s="9">
        <v>55.8464223385689</v>
      </c>
      <c r="Q129" s="9">
        <v>55.6154860361982</v>
      </c>
      <c r="R129" s="9">
        <v>33.7440337440338</v>
      </c>
      <c r="S129" s="9">
        <v>30.3454715219422</v>
      </c>
      <c r="T129" s="9">
        <v>21.0333790580705</v>
      </c>
      <c r="U129" s="9">
        <v>28.8957688338492</v>
      </c>
      <c r="V129" s="9">
        <v>68.2703321878579</v>
      </c>
    </row>
    <row r="130" ht="15.9" spans="1:22">
      <c r="A130" s="8" t="s">
        <v>9</v>
      </c>
      <c r="B130" s="37">
        <v>43.8865643886564</v>
      </c>
      <c r="C130" s="34">
        <v>43.3048433048434</v>
      </c>
      <c r="D130" s="29">
        <v>90.0800297785222</v>
      </c>
      <c r="E130" s="9">
        <v>187.570621468927</v>
      </c>
      <c r="F130" s="9">
        <v>32.828282828283</v>
      </c>
      <c r="G130" s="9">
        <v>103.256704980843</v>
      </c>
      <c r="H130" s="9">
        <v>37.6811594202899</v>
      </c>
      <c r="I130" s="9">
        <v>83.654632550532</v>
      </c>
      <c r="J130" s="9">
        <v>39.917244736522</v>
      </c>
      <c r="K130" s="9">
        <v>22.8408279800144</v>
      </c>
      <c r="L130" s="9">
        <v>30.4818092428711</v>
      </c>
      <c r="M130" s="9">
        <v>38.272933859586</v>
      </c>
      <c r="N130" s="9">
        <v>17.4291938997823</v>
      </c>
      <c r="O130" s="9">
        <v>30.7155322862126</v>
      </c>
      <c r="P130" s="9">
        <v>27.9232111692844</v>
      </c>
      <c r="Q130" s="9">
        <v>22.5338607215629</v>
      </c>
      <c r="R130" s="9">
        <v>17.7600177600177</v>
      </c>
      <c r="S130" s="9">
        <v>14.0056022408962</v>
      </c>
      <c r="T130" s="9">
        <v>15.5464106081389</v>
      </c>
      <c r="U130" s="9">
        <v>25.2264648549477</v>
      </c>
      <c r="V130" s="9">
        <v>41.6953035509736</v>
      </c>
    </row>
    <row r="131" ht="15.9" spans="1:22">
      <c r="A131" s="8" t="s">
        <v>10</v>
      </c>
      <c r="B131" s="37">
        <v>48.3496048349605</v>
      </c>
      <c r="C131" s="34">
        <v>29.6296296296296</v>
      </c>
      <c r="D131" s="29">
        <v>84.1243253303554</v>
      </c>
      <c r="E131" s="9">
        <v>107.721280602637</v>
      </c>
      <c r="F131" s="9">
        <v>18.5185185185186</v>
      </c>
      <c r="G131" s="9">
        <v>70.6896551724138</v>
      </c>
      <c r="H131" s="9">
        <v>23.1884057971015</v>
      </c>
      <c r="I131" s="9">
        <v>62.1567940179928</v>
      </c>
      <c r="J131" s="9">
        <v>23.3661920408909</v>
      </c>
      <c r="K131" s="9">
        <v>24.7442303116823</v>
      </c>
      <c r="L131" s="9">
        <v>20.6489675516226</v>
      </c>
      <c r="M131" s="9">
        <v>34.445640473628</v>
      </c>
      <c r="N131" s="9">
        <v>5.80973129992706</v>
      </c>
      <c r="O131" s="9">
        <v>25.130890052356</v>
      </c>
      <c r="P131" s="9">
        <v>15.8231529959279</v>
      </c>
      <c r="Q131" s="9">
        <v>10.547764593072</v>
      </c>
      <c r="R131" s="9">
        <v>9.7680097680097</v>
      </c>
      <c r="S131" s="9">
        <v>8.40336134453776</v>
      </c>
      <c r="T131" s="9">
        <v>8.23045267489743</v>
      </c>
      <c r="U131" s="9">
        <v>5.04529297098956</v>
      </c>
      <c r="V131" s="9">
        <v>41.6953035509736</v>
      </c>
    </row>
    <row r="132" ht="15.9" spans="1:22">
      <c r="A132" s="8" t="s">
        <v>11</v>
      </c>
      <c r="B132" s="37">
        <v>36.4481636448165</v>
      </c>
      <c r="C132" s="34">
        <v>12.5356125356126</v>
      </c>
      <c r="D132" s="29">
        <v>102.735901730877</v>
      </c>
      <c r="E132" s="9">
        <v>110.734463276836</v>
      </c>
      <c r="F132" s="9">
        <v>46.2962962962964</v>
      </c>
      <c r="G132" s="9">
        <v>108.045977011494</v>
      </c>
      <c r="H132" s="9">
        <v>20.2898550724637</v>
      </c>
      <c r="I132" s="9">
        <v>57.4833508587452</v>
      </c>
      <c r="J132" s="9">
        <v>30.1813313861507</v>
      </c>
      <c r="K132" s="9">
        <v>22.8408279800144</v>
      </c>
      <c r="L132" s="9">
        <v>30.4818092428711</v>
      </c>
      <c r="M132" s="9">
        <v>30.1399354144242</v>
      </c>
      <c r="N132" s="9">
        <v>8.71459694989095</v>
      </c>
      <c r="O132" s="9">
        <v>26.0616637579987</v>
      </c>
      <c r="P132" s="9">
        <v>30.7155322862129</v>
      </c>
      <c r="Q132" s="9">
        <v>18.2188661153062</v>
      </c>
      <c r="R132" s="9">
        <v>22.2000222000221</v>
      </c>
      <c r="S132" s="9">
        <v>18.6741363211951</v>
      </c>
      <c r="T132" s="9">
        <v>16.4609053497943</v>
      </c>
      <c r="U132" s="9">
        <v>11.466574934067</v>
      </c>
      <c r="V132" s="9">
        <v>60.0229095074455</v>
      </c>
    </row>
    <row r="133" ht="15.9" spans="1:22">
      <c r="A133" s="8" t="s">
        <v>12</v>
      </c>
      <c r="B133" s="37">
        <v>33.1008833100882</v>
      </c>
      <c r="C133" s="34">
        <v>30.7692307692308</v>
      </c>
      <c r="D133" s="29">
        <v>80.4020100502512</v>
      </c>
      <c r="E133" s="9">
        <v>58.7570621468927</v>
      </c>
      <c r="F133" s="9">
        <v>15.1515151515152</v>
      </c>
      <c r="G133" s="9">
        <v>63.9846743295019</v>
      </c>
      <c r="H133" s="9">
        <v>45.4106280193237</v>
      </c>
      <c r="I133" s="9">
        <v>35.9855123262065</v>
      </c>
      <c r="J133" s="9">
        <v>40.8908360715591</v>
      </c>
      <c r="K133" s="9">
        <v>7.6136093266716</v>
      </c>
      <c r="L133" s="9">
        <v>29.4985250737462</v>
      </c>
      <c r="M133" s="9">
        <v>17.2228202368139</v>
      </c>
      <c r="N133" s="9">
        <v>6.77801984991524</v>
      </c>
      <c r="O133" s="9">
        <v>33.5078534031413</v>
      </c>
      <c r="P133" s="9">
        <v>11.6346713205351</v>
      </c>
      <c r="Q133" s="9">
        <v>7.6711015222342</v>
      </c>
      <c r="R133" s="9">
        <v>12.4320124320123</v>
      </c>
      <c r="S133" s="9">
        <v>18.6741363211951</v>
      </c>
      <c r="T133" s="9">
        <v>0.457247370827628</v>
      </c>
      <c r="U133" s="9">
        <v>19.7225088865954</v>
      </c>
      <c r="V133" s="9">
        <v>14.2038946162657</v>
      </c>
    </row>
    <row r="134" ht="15.9" spans="1:22">
      <c r="A134" s="8" t="s">
        <v>13</v>
      </c>
      <c r="B134" s="37">
        <v>71.4086471408646</v>
      </c>
      <c r="C134" s="34">
        <v>26.2108262108263</v>
      </c>
      <c r="D134" s="29">
        <v>110.924995347106</v>
      </c>
      <c r="E134" s="9">
        <v>58.7570621468926</v>
      </c>
      <c r="F134" s="9">
        <v>62.2895622895624</v>
      </c>
      <c r="G134" s="9">
        <v>77.3946360153255</v>
      </c>
      <c r="H134" s="9">
        <v>12.5603864734299</v>
      </c>
      <c r="I134" s="9">
        <v>67.7649258090899</v>
      </c>
      <c r="J134" s="9">
        <v>33.5889010587806</v>
      </c>
      <c r="K134" s="9">
        <v>10.4687128241733</v>
      </c>
      <c r="L134" s="9">
        <v>11.7994100294987</v>
      </c>
      <c r="M134" s="9">
        <v>12.4387035043654</v>
      </c>
      <c r="N134" s="9">
        <v>19.3657709997577</v>
      </c>
      <c r="O134" s="9">
        <v>10.7038976148923</v>
      </c>
      <c r="P134" s="9">
        <v>18.6154741128563</v>
      </c>
      <c r="Q134" s="9">
        <v>12.4655399736308</v>
      </c>
      <c r="R134" s="9">
        <v>5.32800532800539</v>
      </c>
      <c r="S134" s="9">
        <v>7.936507936508</v>
      </c>
      <c r="T134" s="9">
        <v>0.457247370827628</v>
      </c>
      <c r="U134" s="9">
        <v>5.04529297098938</v>
      </c>
      <c r="V134" s="9">
        <v>40.7789232531499</v>
      </c>
    </row>
    <row r="135" ht="15.9" spans="1:22">
      <c r="A135" s="8" t="s">
        <v>14</v>
      </c>
      <c r="B135" s="37">
        <v>75.4997675499769</v>
      </c>
      <c r="C135" s="34">
        <v>47.8632478632481</v>
      </c>
      <c r="D135" s="29">
        <v>96.0357342266889</v>
      </c>
      <c r="E135" s="9">
        <v>79.8493408662903</v>
      </c>
      <c r="F135" s="9">
        <v>56.3973063973064</v>
      </c>
      <c r="G135" s="9">
        <v>90.8045977011493</v>
      </c>
      <c r="H135" s="9">
        <v>75.3623188405798</v>
      </c>
      <c r="I135" s="9">
        <v>47.2017759084007</v>
      </c>
      <c r="J135" s="9">
        <v>30.1813313861508</v>
      </c>
      <c r="K135" s="9">
        <v>14.2755174875093</v>
      </c>
      <c r="L135" s="9">
        <v>23.5988200589969</v>
      </c>
      <c r="M135" s="9">
        <v>22.9637603157519</v>
      </c>
      <c r="N135" s="9">
        <v>7.74630839990303</v>
      </c>
      <c r="O135" s="9">
        <v>9.30773705642787</v>
      </c>
      <c r="P135" s="9">
        <v>31.6463059918557</v>
      </c>
      <c r="Q135" s="9">
        <v>23.0133045667028</v>
      </c>
      <c r="R135" s="9">
        <v>4.44000444000419</v>
      </c>
      <c r="S135" s="9">
        <v>0</v>
      </c>
      <c r="T135" s="9">
        <v>4.5724737082764</v>
      </c>
      <c r="U135" s="9">
        <v>7.79727095516544</v>
      </c>
      <c r="V135" s="9">
        <v>22.451317296678</v>
      </c>
    </row>
    <row r="136" ht="15.15"/>
  </sheetData>
  <pageMargins left="0.75" right="0.75" top="1" bottom="1" header="0.511805555555556" footer="0.511805555555556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X12"/>
  <sheetViews>
    <sheetView workbookViewId="0">
      <selection activeCell="B3" sqref="B3:V3"/>
    </sheetView>
  </sheetViews>
  <sheetFormatPr defaultColWidth="9" defaultRowHeight="14.4"/>
  <cols>
    <col min="1" max="22" width="9" style="26"/>
    <col min="23" max="24" width="12.8888888888889" style="26"/>
    <col min="25" max="16384" width="9" style="26"/>
  </cols>
  <sheetData>
    <row r="2" ht="18" customHeight="1" spans="1:1">
      <c r="A2" s="26" t="s">
        <v>2</v>
      </c>
    </row>
    <row r="3" ht="18" customHeight="1" spans="1:24">
      <c r="A3" s="8" t="s">
        <v>4</v>
      </c>
      <c r="B3" s="38">
        <v>42844</v>
      </c>
      <c r="C3" s="38">
        <v>42845</v>
      </c>
      <c r="D3" s="38">
        <v>42846</v>
      </c>
      <c r="E3" s="38">
        <v>42848</v>
      </c>
      <c r="F3" s="38">
        <v>42849</v>
      </c>
      <c r="G3" s="38">
        <v>42850</v>
      </c>
      <c r="H3" s="38">
        <v>42851</v>
      </c>
      <c r="I3" s="40">
        <v>42852</v>
      </c>
      <c r="J3" s="38">
        <v>42853</v>
      </c>
      <c r="K3" s="38">
        <v>42857</v>
      </c>
      <c r="L3" s="38">
        <v>42858</v>
      </c>
      <c r="M3" s="38">
        <v>42859</v>
      </c>
      <c r="N3" s="38">
        <v>42860</v>
      </c>
      <c r="O3" s="38">
        <v>42863</v>
      </c>
      <c r="P3" s="38">
        <v>42864</v>
      </c>
      <c r="Q3" s="40">
        <v>42865</v>
      </c>
      <c r="R3" s="40">
        <v>42866</v>
      </c>
      <c r="S3" s="40">
        <v>42867</v>
      </c>
      <c r="T3" s="40">
        <v>42870</v>
      </c>
      <c r="U3" s="40">
        <v>42871</v>
      </c>
      <c r="V3" s="40">
        <v>42872</v>
      </c>
      <c r="W3" s="26" t="s">
        <v>5</v>
      </c>
      <c r="X3" s="26" t="s">
        <v>17</v>
      </c>
    </row>
    <row r="4" ht="18" customHeight="1" spans="1:23">
      <c r="A4" s="8" t="s">
        <v>18</v>
      </c>
      <c r="B4" s="30">
        <v>27.30752</v>
      </c>
      <c r="C4" s="30">
        <v>34.68544</v>
      </c>
      <c r="D4" s="30">
        <v>43.75296</v>
      </c>
      <c r="E4" s="28">
        <v>28.88448</v>
      </c>
      <c r="F4" s="28">
        <v>21.062509</v>
      </c>
      <c r="G4" s="10">
        <v>21.6566066666667</v>
      </c>
      <c r="H4" s="10">
        <v>19.5141116666667</v>
      </c>
      <c r="I4" s="10">
        <v>26.9900516666667</v>
      </c>
      <c r="J4" s="10">
        <v>23.5255916666667</v>
      </c>
      <c r="K4" s="28">
        <v>25.2578216666667</v>
      </c>
      <c r="L4" s="28">
        <v>31.2294566666667</v>
      </c>
      <c r="M4" s="28">
        <v>39.1612466666667</v>
      </c>
      <c r="N4" s="10">
        <v>39.3891716666667</v>
      </c>
      <c r="O4" s="28">
        <v>18.9215066666667</v>
      </c>
      <c r="P4" s="10">
        <v>17.4627866666667</v>
      </c>
      <c r="Q4" s="10">
        <v>23.2520816666667</v>
      </c>
      <c r="R4" s="10">
        <v>18.2833166666667</v>
      </c>
      <c r="S4" s="10">
        <v>18.9215066666667</v>
      </c>
      <c r="T4" s="10">
        <v>33.999532</v>
      </c>
      <c r="U4" s="10">
        <v>23.4344216666667</v>
      </c>
      <c r="V4" s="10">
        <v>27.7194116666667</v>
      </c>
      <c r="W4" s="41">
        <f>AVERAGE(B4:V4)</f>
        <v>26.8767395714286</v>
      </c>
    </row>
    <row r="5" ht="18" customHeight="1" spans="1:24">
      <c r="A5" s="8" t="s">
        <v>15</v>
      </c>
      <c r="B5" s="30">
        <v>11.7632</v>
      </c>
      <c r="C5" s="30">
        <v>13.79072</v>
      </c>
      <c r="D5" s="30">
        <v>27.64544</v>
      </c>
      <c r="E5" s="28">
        <v>26.01216</v>
      </c>
      <c r="F5" s="28">
        <v>23.797609</v>
      </c>
      <c r="G5" s="10">
        <v>23.8902716666667</v>
      </c>
      <c r="H5" s="10">
        <v>23.6623466666667</v>
      </c>
      <c r="I5" s="10">
        <v>10.8073766666667</v>
      </c>
      <c r="J5" s="10">
        <v>1.91830166666667</v>
      </c>
      <c r="K5" s="28">
        <v>1.37128166666667</v>
      </c>
      <c r="L5" s="28">
        <v>1.73596166666667</v>
      </c>
      <c r="M5" s="28">
        <v>1.00660166666667</v>
      </c>
      <c r="N5" s="10">
        <v>0.459581666666666</v>
      </c>
      <c r="O5" s="28">
        <v>0.778676666666666</v>
      </c>
      <c r="P5" s="10">
        <v>0.733091666666666</v>
      </c>
      <c r="Q5" s="10">
        <v>1.87271666666667</v>
      </c>
      <c r="R5" s="10">
        <v>1.37128166666667</v>
      </c>
      <c r="S5" s="10">
        <v>0.824261666666666</v>
      </c>
      <c r="T5" s="10">
        <v>1.041577</v>
      </c>
      <c r="U5" s="10">
        <v>0.467206</v>
      </c>
      <c r="V5" s="10">
        <v>20.7449066666667</v>
      </c>
      <c r="W5" s="41">
        <f t="shared" ref="W5:W11" si="0">AVERAGE(B5:V5)</f>
        <v>9.31878906349207</v>
      </c>
      <c r="X5" s="42">
        <f>1-W5/$W$4</f>
        <v>0.653276803210221</v>
      </c>
    </row>
    <row r="6" ht="18" customHeight="1" spans="1:24">
      <c r="A6" s="8" t="s">
        <v>9</v>
      </c>
      <c r="B6" s="30">
        <v>15.9872</v>
      </c>
      <c r="C6" s="30">
        <v>12.15744</v>
      </c>
      <c r="D6" s="30">
        <v>12.27008</v>
      </c>
      <c r="E6" s="28">
        <v>25.16736</v>
      </c>
      <c r="F6" s="28">
        <v>22.676218</v>
      </c>
      <c r="G6" s="10">
        <v>23.0697416666667</v>
      </c>
      <c r="H6" s="10">
        <v>23.1153266666667</v>
      </c>
      <c r="I6" s="10">
        <v>20.9728316666667</v>
      </c>
      <c r="J6" s="10">
        <v>7.75318166666666</v>
      </c>
      <c r="K6" s="28">
        <v>4.65340166666667</v>
      </c>
      <c r="L6" s="28">
        <v>4.60781666666667</v>
      </c>
      <c r="M6" s="28">
        <v>3.33143666666667</v>
      </c>
      <c r="N6" s="10">
        <v>2.78441666666667</v>
      </c>
      <c r="O6" s="28">
        <v>1.46245166666667</v>
      </c>
      <c r="P6" s="10">
        <v>0.00373166666666561</v>
      </c>
      <c r="Q6" s="10">
        <v>1.46245166666667</v>
      </c>
      <c r="R6" s="10">
        <v>1.05218666666667</v>
      </c>
      <c r="S6" s="10">
        <v>0.733091666666666</v>
      </c>
      <c r="T6" s="10">
        <v>1.041577</v>
      </c>
      <c r="U6" s="10">
        <v>0.521907999999999</v>
      </c>
      <c r="V6" s="10">
        <v>3.51377666666667</v>
      </c>
      <c r="W6" s="41">
        <f t="shared" si="0"/>
        <v>8.9684583968254</v>
      </c>
      <c r="X6" s="42">
        <f t="shared" ref="X6:X11" si="1">1-W6/$W$4</f>
        <v>0.66631151918593</v>
      </c>
    </row>
    <row r="7" ht="18" customHeight="1" spans="1:24">
      <c r="A7" s="8" t="s">
        <v>10</v>
      </c>
      <c r="B7" s="30">
        <v>15.08608</v>
      </c>
      <c r="C7" s="30">
        <v>12.0448</v>
      </c>
      <c r="D7" s="30">
        <v>15.08608</v>
      </c>
      <c r="E7" s="28">
        <v>5.45536</v>
      </c>
      <c r="F7" s="28">
        <v>1.615948</v>
      </c>
      <c r="G7" s="10">
        <v>1.73596166666667</v>
      </c>
      <c r="H7" s="10">
        <v>4.69898666666667</v>
      </c>
      <c r="I7" s="10">
        <v>11.3999816666667</v>
      </c>
      <c r="J7" s="10">
        <v>2.28298166666667</v>
      </c>
      <c r="K7" s="28">
        <v>2.37415166666667</v>
      </c>
      <c r="L7" s="28">
        <v>1.64479166666667</v>
      </c>
      <c r="M7" s="28">
        <v>1.23452666666667</v>
      </c>
      <c r="N7" s="10">
        <v>0.413996666666666</v>
      </c>
      <c r="O7" s="28">
        <v>0.231656666666666</v>
      </c>
      <c r="P7" s="10">
        <v>0.140486666666666</v>
      </c>
      <c r="Q7" s="10">
        <v>1.05218666666667</v>
      </c>
      <c r="R7" s="10">
        <v>0.231656666666666</v>
      </c>
      <c r="S7" s="10">
        <v>0.140486666666666</v>
      </c>
      <c r="T7" s="10">
        <v>0.412504</v>
      </c>
      <c r="U7" s="10">
        <v>0.00223899999999937</v>
      </c>
      <c r="V7" s="10">
        <v>10.0324316666667</v>
      </c>
      <c r="W7" s="41">
        <f t="shared" si="0"/>
        <v>4.1579663968254</v>
      </c>
      <c r="X7" s="42">
        <f t="shared" si="1"/>
        <v>0.845294985064128</v>
      </c>
    </row>
    <row r="8" ht="18" customHeight="1" spans="1:24">
      <c r="A8" s="8" t="s">
        <v>11</v>
      </c>
      <c r="B8" s="30">
        <v>10.97472</v>
      </c>
      <c r="C8" s="30">
        <v>10.0736</v>
      </c>
      <c r="D8" s="30">
        <v>19.02848</v>
      </c>
      <c r="E8" s="28">
        <v>22.97088</v>
      </c>
      <c r="F8" s="28">
        <v>24.454033</v>
      </c>
      <c r="G8" s="10">
        <v>23.6623466666667</v>
      </c>
      <c r="H8" s="10">
        <v>22.7050616666667</v>
      </c>
      <c r="I8" s="10">
        <v>13.2689666666667</v>
      </c>
      <c r="J8" s="10">
        <v>3.60494666666667</v>
      </c>
      <c r="K8" s="28">
        <v>1.96388666666667</v>
      </c>
      <c r="L8" s="28">
        <v>1.23452666666667</v>
      </c>
      <c r="M8" s="28">
        <v>1.69037666666667</v>
      </c>
      <c r="N8" s="10">
        <v>1.32569666666667</v>
      </c>
      <c r="O8" s="28">
        <v>1.28011166666667</v>
      </c>
      <c r="P8" s="10">
        <v>0.687506666666666</v>
      </c>
      <c r="Q8" s="10">
        <v>1.55362166666667</v>
      </c>
      <c r="R8" s="10">
        <v>0.961016666666666</v>
      </c>
      <c r="S8" s="10">
        <v>1.32569666666667</v>
      </c>
      <c r="T8" s="10">
        <v>1.041577</v>
      </c>
      <c r="U8" s="10">
        <v>0.768066999999999</v>
      </c>
      <c r="V8" s="10">
        <v>15.1835366666667</v>
      </c>
      <c r="W8" s="41">
        <f t="shared" si="0"/>
        <v>8.55993596825398</v>
      </c>
      <c r="X8" s="42">
        <f t="shared" si="1"/>
        <v>0.681511369877854</v>
      </c>
    </row>
    <row r="9" ht="18" customHeight="1" spans="1:24">
      <c r="A9" s="8" t="s">
        <v>12</v>
      </c>
      <c r="B9" s="30">
        <v>5.568</v>
      </c>
      <c r="C9" s="30">
        <v>8.89088</v>
      </c>
      <c r="D9" s="30">
        <v>9.96096</v>
      </c>
      <c r="E9" s="28">
        <v>7.2576</v>
      </c>
      <c r="F9" s="28">
        <v>10.614427</v>
      </c>
      <c r="G9" s="10">
        <v>12.5851916666667</v>
      </c>
      <c r="H9" s="10">
        <v>17.3260316666667</v>
      </c>
      <c r="I9" s="10">
        <v>13.9527416666667</v>
      </c>
      <c r="J9" s="10">
        <v>9.16631666666666</v>
      </c>
      <c r="K9" s="28">
        <v>3.24026666666667</v>
      </c>
      <c r="L9" s="28">
        <v>2.28298166666667</v>
      </c>
      <c r="M9" s="28">
        <v>2.60207666666667</v>
      </c>
      <c r="N9" s="10">
        <v>1.28011166666667</v>
      </c>
      <c r="O9" s="28">
        <v>0.550751666666666</v>
      </c>
      <c r="P9" s="10">
        <v>0.094901666666666</v>
      </c>
      <c r="Q9" s="10">
        <v>1.23452666666667</v>
      </c>
      <c r="R9" s="10">
        <v>0.459581666666666</v>
      </c>
      <c r="S9" s="10">
        <v>0.00373166666666561</v>
      </c>
      <c r="T9" s="10">
        <v>0.850119999999999</v>
      </c>
      <c r="U9" s="10">
        <v>0.631312</v>
      </c>
      <c r="V9" s="10">
        <v>0.0493166666666658</v>
      </c>
      <c r="W9" s="41">
        <f t="shared" si="0"/>
        <v>5.17151558730159</v>
      </c>
      <c r="X9" s="42">
        <f t="shared" si="1"/>
        <v>0.807583967781598</v>
      </c>
    </row>
    <row r="10" ht="18" customHeight="1" spans="1:24">
      <c r="A10" s="8" t="s">
        <v>13</v>
      </c>
      <c r="B10" s="30">
        <v>11.4816</v>
      </c>
      <c r="C10" s="30">
        <v>10.97472</v>
      </c>
      <c r="D10" s="30">
        <v>5.79328</v>
      </c>
      <c r="E10" s="28">
        <v>11.14368</v>
      </c>
      <c r="F10" s="28">
        <v>15.975223</v>
      </c>
      <c r="G10" s="10">
        <v>16.3231616666667</v>
      </c>
      <c r="H10" s="10">
        <v>17.6451266666667</v>
      </c>
      <c r="I10" s="10">
        <v>18.9215066666667</v>
      </c>
      <c r="J10" s="10">
        <v>9.34865666666667</v>
      </c>
      <c r="K10" s="28">
        <v>8.07227666666667</v>
      </c>
      <c r="L10" s="28">
        <v>6.93265166666666</v>
      </c>
      <c r="M10" s="28">
        <v>6.56797166666666</v>
      </c>
      <c r="N10" s="10">
        <v>5.29159166666667</v>
      </c>
      <c r="O10" s="28">
        <v>3.78728666666666</v>
      </c>
      <c r="P10" s="10">
        <v>1.18894166666667</v>
      </c>
      <c r="Q10" s="10">
        <v>1.46245166666667</v>
      </c>
      <c r="R10" s="10">
        <v>1.05218666666667</v>
      </c>
      <c r="S10" s="10">
        <v>0.778676666666666</v>
      </c>
      <c r="T10" s="10">
        <v>1.233034</v>
      </c>
      <c r="U10" s="10">
        <v>0.740716</v>
      </c>
      <c r="V10" s="10">
        <v>11.9925866666667</v>
      </c>
      <c r="W10" s="41">
        <f t="shared" si="0"/>
        <v>7.93844411111112</v>
      </c>
      <c r="X10" s="42">
        <f t="shared" si="1"/>
        <v>0.7046351515215</v>
      </c>
    </row>
    <row r="11" ht="18" customHeight="1" spans="1:24">
      <c r="A11" s="8" t="s">
        <v>14</v>
      </c>
      <c r="B11" s="30">
        <v>2.92096</v>
      </c>
      <c r="C11" s="30">
        <v>5.34272</v>
      </c>
      <c r="D11" s="30">
        <v>6.1312</v>
      </c>
      <c r="E11" s="28">
        <v>4.55424</v>
      </c>
      <c r="F11" s="28">
        <v>5.554492</v>
      </c>
      <c r="G11" s="10">
        <v>7.61642666666667</v>
      </c>
      <c r="H11" s="10">
        <v>5.92978166666667</v>
      </c>
      <c r="I11" s="10">
        <v>9.07514666666666</v>
      </c>
      <c r="J11" s="10">
        <v>3.96962666666667</v>
      </c>
      <c r="K11" s="28">
        <v>3.33143666666667</v>
      </c>
      <c r="L11" s="28">
        <v>2.92117166666667</v>
      </c>
      <c r="M11" s="28">
        <v>2.60207666666667</v>
      </c>
      <c r="N11" s="10">
        <v>2.32856666666667</v>
      </c>
      <c r="O11" s="28">
        <v>1.82713166666667</v>
      </c>
      <c r="P11" s="10">
        <v>1.55362166666667</v>
      </c>
      <c r="Q11" s="10">
        <v>2.28298166666667</v>
      </c>
      <c r="R11" s="10">
        <v>1.91830166666667</v>
      </c>
      <c r="S11" s="10">
        <v>1.73596166666667</v>
      </c>
      <c r="T11" s="10">
        <v>2.053564</v>
      </c>
      <c r="U11" s="10">
        <v>1.233034</v>
      </c>
      <c r="V11" s="10">
        <v>2.41973666666667</v>
      </c>
      <c r="W11" s="41">
        <f t="shared" si="0"/>
        <v>3.68105611111111</v>
      </c>
      <c r="X11" s="42">
        <f t="shared" si="1"/>
        <v>0.86303933550689</v>
      </c>
    </row>
    <row r="12" ht="18" customHeight="1"/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W11"/>
  <sheetViews>
    <sheetView topLeftCell="A43" workbookViewId="0">
      <selection activeCell="P87" sqref="P87"/>
    </sheetView>
  </sheetViews>
  <sheetFormatPr defaultColWidth="9" defaultRowHeight="14.4"/>
  <cols>
    <col min="1" max="22" width="9" style="26"/>
    <col min="23" max="23" width="12.8888888888889" style="26"/>
    <col min="24" max="16384" width="9" style="26"/>
  </cols>
  <sheetData>
    <row r="2" ht="18" customHeight="1" spans="1:1">
      <c r="A2" s="26" t="s">
        <v>2</v>
      </c>
    </row>
    <row r="3" ht="18" customHeight="1" spans="1:23">
      <c r="A3" s="8" t="s">
        <v>4</v>
      </c>
      <c r="B3" s="38">
        <v>42844</v>
      </c>
      <c r="C3" s="38">
        <v>42845</v>
      </c>
      <c r="D3" s="38">
        <v>42846</v>
      </c>
      <c r="E3" s="38">
        <v>42848</v>
      </c>
      <c r="F3" s="38">
        <v>42849</v>
      </c>
      <c r="G3" s="38">
        <v>42850</v>
      </c>
      <c r="H3" s="38">
        <v>42851</v>
      </c>
      <c r="I3" s="40">
        <v>42852</v>
      </c>
      <c r="J3" s="38">
        <v>42853</v>
      </c>
      <c r="K3" s="38">
        <v>42857</v>
      </c>
      <c r="L3" s="38">
        <v>42858</v>
      </c>
      <c r="M3" s="38">
        <v>42859</v>
      </c>
      <c r="N3" s="38">
        <v>42860</v>
      </c>
      <c r="O3" s="38">
        <v>42863</v>
      </c>
      <c r="P3" s="38">
        <v>42864</v>
      </c>
      <c r="Q3" s="40">
        <v>42865</v>
      </c>
      <c r="R3" s="40">
        <v>42866</v>
      </c>
      <c r="S3" s="40">
        <v>42867</v>
      </c>
      <c r="T3" s="40">
        <v>42870</v>
      </c>
      <c r="U3" s="40">
        <v>42871</v>
      </c>
      <c r="V3" s="40">
        <v>42872</v>
      </c>
      <c r="W3" s="26" t="s">
        <v>19</v>
      </c>
    </row>
    <row r="4" ht="18" customHeight="1" spans="1:23">
      <c r="A4" s="8" t="s">
        <v>15</v>
      </c>
      <c r="B4" s="8">
        <v>0.569232211493391</v>
      </c>
      <c r="C4" s="8">
        <v>0.602406081629641</v>
      </c>
      <c r="D4" s="8">
        <v>0.368146977941607</v>
      </c>
      <c r="E4" s="8">
        <v>0.0994416378622707</v>
      </c>
      <c r="F4" s="8">
        <v>-0.12985632433439</v>
      </c>
      <c r="G4" s="8">
        <v>-0.103140119520109</v>
      </c>
      <c r="H4" s="8">
        <v>-0.212576163899168</v>
      </c>
      <c r="I4" s="8">
        <v>0.599579252380089</v>
      </c>
      <c r="J4" s="8">
        <v>0.918458940635924</v>
      </c>
      <c r="K4" s="8">
        <v>0.94570863296274</v>
      </c>
      <c r="L4" s="8">
        <v>0.944412684306494</v>
      </c>
      <c r="M4" s="8">
        <v>0.974295974915337</v>
      </c>
      <c r="N4" s="8">
        <v>0.988332284046085</v>
      </c>
      <c r="O4" s="8">
        <v>0.958847005136307</v>
      </c>
      <c r="P4" s="8">
        <v>0.958019777675804</v>
      </c>
      <c r="Q4" s="8">
        <v>0.919460257644316</v>
      </c>
      <c r="R4" s="8">
        <v>0.924998199633728</v>
      </c>
      <c r="S4" s="8">
        <v>0.956437841806819</v>
      </c>
      <c r="T4" s="8">
        <v>0.969364960670635</v>
      </c>
      <c r="U4" s="8">
        <v>0.98006325879744</v>
      </c>
      <c r="V4" s="8">
        <v>0.251610859706197</v>
      </c>
      <c r="W4" s="43">
        <f>AVERAGE(B4:V4)</f>
        <v>0.642059249118627</v>
      </c>
    </row>
    <row r="5" ht="18" customHeight="1" spans="1:23">
      <c r="A5" s="8" t="s">
        <v>9</v>
      </c>
      <c r="B5" s="8">
        <v>0.414549545326709</v>
      </c>
      <c r="C5" s="8">
        <v>0.649494427633036</v>
      </c>
      <c r="D5" s="8">
        <v>0.719560002340413</v>
      </c>
      <c r="E5" s="8">
        <v>0.128689178409997</v>
      </c>
      <c r="F5" s="8">
        <v>-0.0766152313572899</v>
      </c>
      <c r="G5" s="8">
        <v>-0.065251912349457</v>
      </c>
      <c r="H5" s="8">
        <v>-0.184544142286091</v>
      </c>
      <c r="I5" s="8">
        <v>0.222942144546963</v>
      </c>
      <c r="J5" s="8">
        <v>0.670436273122426</v>
      </c>
      <c r="K5" s="8">
        <v>0.815763935303737</v>
      </c>
      <c r="L5" s="8">
        <v>0.852452871151457</v>
      </c>
      <c r="M5" s="8">
        <v>0.914930270350603</v>
      </c>
      <c r="N5" s="8">
        <v>0.929310098464878</v>
      </c>
      <c r="O5" s="8">
        <v>0.922709555193984</v>
      </c>
      <c r="P5" s="8">
        <v>0.999786307492733</v>
      </c>
      <c r="Q5" s="8">
        <v>0.93710448433685</v>
      </c>
      <c r="R5" s="8">
        <v>0.942450995853232</v>
      </c>
      <c r="S5" s="8">
        <v>0.961256168465795</v>
      </c>
      <c r="T5" s="8">
        <v>0.969364960670635</v>
      </c>
      <c r="U5" s="8">
        <v>0.97772900021073</v>
      </c>
      <c r="V5" s="8">
        <v>0.873237689568568</v>
      </c>
      <c r="W5" s="43">
        <f t="shared" ref="W5:W10" si="0">AVERAGE(B5:V5)</f>
        <v>0.646445553449996</v>
      </c>
    </row>
    <row r="6" ht="18" customHeight="1" spans="1:23">
      <c r="A6" s="8" t="s">
        <v>10</v>
      </c>
      <c r="B6" s="8">
        <v>0.447548514108934</v>
      </c>
      <c r="C6" s="8">
        <v>0.652741899771201</v>
      </c>
      <c r="D6" s="8">
        <v>0.655198642560412</v>
      </c>
      <c r="E6" s="8">
        <v>0.811131791190286</v>
      </c>
      <c r="F6" s="8">
        <v>0.92327846601751</v>
      </c>
      <c r="G6" s="8">
        <v>0.919841474087507</v>
      </c>
      <c r="H6" s="8">
        <v>0.759200585354172</v>
      </c>
      <c r="I6" s="8">
        <v>0.577622829053494</v>
      </c>
      <c r="J6" s="8">
        <v>0.902957523916331</v>
      </c>
      <c r="K6" s="8">
        <v>0.906003308678044</v>
      </c>
      <c r="L6" s="8">
        <v>0.947332043454273</v>
      </c>
      <c r="M6" s="8">
        <v>0.968475807801148</v>
      </c>
      <c r="N6" s="8">
        <v>0.989489581802579</v>
      </c>
      <c r="O6" s="8">
        <v>0.987756965090166</v>
      </c>
      <c r="P6" s="8">
        <v>0.991955083152059</v>
      </c>
      <c r="Q6" s="8">
        <v>0.954748711029385</v>
      </c>
      <c r="R6" s="8">
        <v>0.987329614703386</v>
      </c>
      <c r="S6" s="8">
        <v>0.992575291749142</v>
      </c>
      <c r="T6" s="8">
        <v>0.987867362409577</v>
      </c>
      <c r="U6" s="8">
        <v>0.999904456784475</v>
      </c>
      <c r="V6" s="8">
        <v>0.638071984091533</v>
      </c>
      <c r="W6" s="43">
        <f t="shared" si="0"/>
        <v>0.857191996990743</v>
      </c>
    </row>
    <row r="7" ht="18" customHeight="1" spans="1:23">
      <c r="A7" s="8" t="s">
        <v>11</v>
      </c>
      <c r="B7" s="8">
        <v>0.598106309177838</v>
      </c>
      <c r="C7" s="8">
        <v>0.709572662189091</v>
      </c>
      <c r="D7" s="8">
        <v>0.56509273886841</v>
      </c>
      <c r="E7" s="8">
        <v>0.204732783834087</v>
      </c>
      <c r="F7" s="8">
        <v>-0.161021842174643</v>
      </c>
      <c r="G7" s="8">
        <v>-0.0926156175282613</v>
      </c>
      <c r="H7" s="8">
        <v>-0.163520126076283</v>
      </c>
      <c r="I7" s="8">
        <v>0.508375647792695</v>
      </c>
      <c r="J7" s="8">
        <v>0.846764888307804</v>
      </c>
      <c r="K7" s="8">
        <v>0.92224639588542</v>
      </c>
      <c r="L7" s="8">
        <v>0.960469159619278</v>
      </c>
      <c r="M7" s="8">
        <v>0.956835473572768</v>
      </c>
      <c r="N7" s="8">
        <v>0.966343626672694</v>
      </c>
      <c r="O7" s="8">
        <v>0.932346208511937</v>
      </c>
      <c r="P7" s="8">
        <v>0.960630185789362</v>
      </c>
      <c r="Q7" s="8">
        <v>0.933183545071843</v>
      </c>
      <c r="R7" s="8">
        <v>0.947437509058805</v>
      </c>
      <c r="S7" s="8">
        <v>0.929937045182448</v>
      </c>
      <c r="T7" s="8">
        <v>0.969364960670635</v>
      </c>
      <c r="U7" s="8">
        <v>0.967224836570535</v>
      </c>
      <c r="V7" s="8">
        <v>0.452241741301988</v>
      </c>
      <c r="W7" s="43">
        <f t="shared" si="0"/>
        <v>0.662559434871355</v>
      </c>
    </row>
    <row r="8" ht="18" customHeight="1" spans="1:23">
      <c r="A8" s="8" t="s">
        <v>12</v>
      </c>
      <c r="B8" s="8">
        <v>0.796100121871192</v>
      </c>
      <c r="C8" s="8">
        <v>0.743671119639826</v>
      </c>
      <c r="D8" s="8">
        <v>0.772336317360014</v>
      </c>
      <c r="E8" s="8">
        <v>0.748737038021803</v>
      </c>
      <c r="F8" s="8">
        <v>0.496051158957368</v>
      </c>
      <c r="G8" s="8">
        <v>0.418875179275546</v>
      </c>
      <c r="H8" s="8">
        <v>0.112128086452308</v>
      </c>
      <c r="I8" s="8">
        <v>0.483041313185086</v>
      </c>
      <c r="J8" s="8">
        <v>0.610368283334001</v>
      </c>
      <c r="K8" s="8">
        <v>0.871712346795808</v>
      </c>
      <c r="L8" s="8">
        <v>0.92689652941982</v>
      </c>
      <c r="M8" s="8">
        <v>0.93355480511601</v>
      </c>
      <c r="N8" s="8">
        <v>0.967500924429188</v>
      </c>
      <c r="O8" s="8">
        <v>0.970892821783748</v>
      </c>
      <c r="P8" s="8">
        <v>0.994565491265617</v>
      </c>
      <c r="Q8" s="8">
        <v>0.94690683249937</v>
      </c>
      <c r="R8" s="8">
        <v>0.974863331689455</v>
      </c>
      <c r="S8" s="8">
        <v>0.999802781737607</v>
      </c>
      <c r="T8" s="8">
        <v>0.97499612641727</v>
      </c>
      <c r="U8" s="8">
        <v>0.97306048303731</v>
      </c>
      <c r="V8" s="8">
        <v>0.998220861710208</v>
      </c>
      <c r="W8" s="43">
        <f t="shared" si="0"/>
        <v>0.795918188285645</v>
      </c>
    </row>
    <row r="9" ht="18" customHeight="1" spans="1:23">
      <c r="A9" s="8" t="s">
        <v>13</v>
      </c>
      <c r="B9" s="8">
        <v>0.579544389237836</v>
      </c>
      <c r="C9" s="8">
        <v>0.68359288508377</v>
      </c>
      <c r="D9" s="8">
        <v>0.867591129834416</v>
      </c>
      <c r="E9" s="8">
        <v>0.61419835150226</v>
      </c>
      <c r="F9" s="8">
        <v>0.241532763261965</v>
      </c>
      <c r="G9" s="8">
        <v>0.246273346609241</v>
      </c>
      <c r="H9" s="8">
        <v>0.0957760738446799</v>
      </c>
      <c r="I9" s="8">
        <v>0.298945148369791</v>
      </c>
      <c r="J9" s="8">
        <v>0.602617574974204</v>
      </c>
      <c r="K9" s="8">
        <v>0.680404875242277</v>
      </c>
      <c r="L9" s="8">
        <v>0.778009212883094</v>
      </c>
      <c r="M9" s="8">
        <v>0.832283897329112</v>
      </c>
      <c r="N9" s="8">
        <v>0.865658721857695</v>
      </c>
      <c r="O9" s="8">
        <v>0.799842225390086</v>
      </c>
      <c r="P9" s="8">
        <v>0.931915696540224</v>
      </c>
      <c r="Q9" s="8">
        <v>0.93710448433685</v>
      </c>
      <c r="R9" s="8">
        <v>0.942450995853232</v>
      </c>
      <c r="S9" s="8">
        <v>0.958847005136307</v>
      </c>
      <c r="T9" s="8">
        <v>0.963733794924001</v>
      </c>
      <c r="U9" s="8">
        <v>0.96839196586389</v>
      </c>
      <c r="V9" s="8">
        <v>0.567357820906131</v>
      </c>
      <c r="W9" s="43">
        <f t="shared" si="0"/>
        <v>0.688384398046717</v>
      </c>
    </row>
    <row r="10" ht="18" customHeight="1" spans="1:23">
      <c r="A10" s="8" t="s">
        <v>14</v>
      </c>
      <c r="B10" s="8">
        <v>0.893034592668979</v>
      </c>
      <c r="C10" s="8">
        <v>0.845966491992029</v>
      </c>
      <c r="D10" s="8">
        <v>0.859867766660816</v>
      </c>
      <c r="E10" s="8">
        <v>0.842329167774528</v>
      </c>
      <c r="F10" s="8">
        <v>0.736285358975989</v>
      </c>
      <c r="G10" s="8">
        <v>0.648309322697831</v>
      </c>
      <c r="H10" s="8">
        <v>0.696128536724748</v>
      </c>
      <c r="I10" s="8">
        <v>0.663759566719368</v>
      </c>
      <c r="J10" s="8">
        <v>0.83126347158821</v>
      </c>
      <c r="K10" s="8">
        <v>0.868102771860836</v>
      </c>
      <c r="L10" s="8">
        <v>0.906461015385367</v>
      </c>
      <c r="M10" s="8">
        <v>0.93355480511601</v>
      </c>
      <c r="N10" s="8">
        <v>0.940883076029821</v>
      </c>
      <c r="O10" s="8">
        <v>0.903436248558078</v>
      </c>
      <c r="P10" s="8">
        <v>0.911032431631759</v>
      </c>
      <c r="Q10" s="8">
        <v>0.901816030951781</v>
      </c>
      <c r="R10" s="8">
        <v>0.895079120400292</v>
      </c>
      <c r="S10" s="8">
        <v>0.908254575217055</v>
      </c>
      <c r="T10" s="8">
        <v>0.939600227438425</v>
      </c>
      <c r="U10" s="8">
        <v>0.9473836385835</v>
      </c>
      <c r="V10" s="8">
        <v>0.912706059718559</v>
      </c>
      <c r="W10" s="43">
        <f t="shared" si="0"/>
        <v>0.856440679842571</v>
      </c>
    </row>
    <row r="11" ht="18" customHeight="1"/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X13"/>
  <sheetViews>
    <sheetView workbookViewId="0">
      <selection activeCell="V3" sqref="B3:V3"/>
    </sheetView>
  </sheetViews>
  <sheetFormatPr defaultColWidth="9" defaultRowHeight="14.4"/>
  <cols>
    <col min="1" max="22" width="9" style="26"/>
    <col min="23" max="24" width="12.8888888888889" style="26"/>
    <col min="25" max="16384" width="9" style="26"/>
  </cols>
  <sheetData>
    <row r="2" ht="18" customHeight="1" spans="1:1">
      <c r="A2" s="26" t="s">
        <v>3</v>
      </c>
    </row>
    <row r="3" ht="18" customHeight="1" spans="1:24">
      <c r="A3" s="8" t="s">
        <v>4</v>
      </c>
      <c r="B3" s="38">
        <v>42844</v>
      </c>
      <c r="C3" s="38">
        <v>42845</v>
      </c>
      <c r="D3" s="38">
        <v>42846</v>
      </c>
      <c r="E3" s="38">
        <v>42848</v>
      </c>
      <c r="F3" s="38">
        <v>42849</v>
      </c>
      <c r="G3" s="38">
        <v>42850</v>
      </c>
      <c r="H3" s="38">
        <v>42851</v>
      </c>
      <c r="I3" s="40">
        <v>42852</v>
      </c>
      <c r="J3" s="38">
        <v>42853</v>
      </c>
      <c r="K3" s="38">
        <v>42857</v>
      </c>
      <c r="L3" s="38">
        <v>42858</v>
      </c>
      <c r="M3" s="38">
        <v>42859</v>
      </c>
      <c r="N3" s="38">
        <v>42860</v>
      </c>
      <c r="O3" s="38">
        <v>42863</v>
      </c>
      <c r="P3" s="38">
        <v>42864</v>
      </c>
      <c r="Q3" s="40">
        <v>42865</v>
      </c>
      <c r="R3" s="40">
        <v>42866</v>
      </c>
      <c r="S3" s="40">
        <v>42867</v>
      </c>
      <c r="T3" s="40">
        <v>42870</v>
      </c>
      <c r="U3" s="40">
        <v>42871</v>
      </c>
      <c r="V3" s="40">
        <v>42872</v>
      </c>
      <c r="W3" s="26" t="s">
        <v>19</v>
      </c>
      <c r="X3" s="26" t="s">
        <v>20</v>
      </c>
    </row>
    <row r="4" ht="18" customHeight="1" spans="1:24">
      <c r="A4" s="8" t="s">
        <v>18</v>
      </c>
      <c r="B4" s="23">
        <v>15.3747733333333</v>
      </c>
      <c r="C4" s="31">
        <v>14.77662</v>
      </c>
      <c r="D4" s="31">
        <v>18.19258</v>
      </c>
      <c r="E4" s="12">
        <v>17.18465</v>
      </c>
      <c r="F4" s="9">
        <v>13.61735</v>
      </c>
      <c r="G4" s="12">
        <v>13.18495</v>
      </c>
      <c r="H4" s="12">
        <v>11.9418</v>
      </c>
      <c r="I4" s="12">
        <v>29.0216</v>
      </c>
      <c r="J4" s="12">
        <v>27.02175</v>
      </c>
      <c r="K4" s="12">
        <v>14.04975</v>
      </c>
      <c r="L4" s="12">
        <v>13.4552</v>
      </c>
      <c r="M4" s="9">
        <v>21.83295</v>
      </c>
      <c r="N4" s="12">
        <v>23.0761</v>
      </c>
      <c r="O4" s="12">
        <v>13.40115</v>
      </c>
      <c r="P4" s="12">
        <v>6.5368</v>
      </c>
      <c r="Q4" s="12">
        <v>9.40145</v>
      </c>
      <c r="R4" s="12">
        <v>7.34755</v>
      </c>
      <c r="S4" s="12">
        <v>6.753</v>
      </c>
      <c r="T4" s="12">
        <v>22.80585</v>
      </c>
      <c r="U4" s="12">
        <v>10.1041</v>
      </c>
      <c r="V4" s="12">
        <v>10.9689</v>
      </c>
      <c r="W4" s="41">
        <f>AVERAGE(B4:V4)</f>
        <v>15.2404225396825</v>
      </c>
      <c r="X4" s="41"/>
    </row>
    <row r="5" ht="18" customHeight="1" spans="1:24">
      <c r="A5" s="8" t="s">
        <v>15</v>
      </c>
      <c r="B5" s="23">
        <v>7.33141266666666</v>
      </c>
      <c r="C5" s="31">
        <v>6.73398</v>
      </c>
      <c r="D5" s="31">
        <v>10.56072</v>
      </c>
      <c r="E5" s="12">
        <v>12.86065</v>
      </c>
      <c r="F5" s="9">
        <v>12.75255</v>
      </c>
      <c r="G5" s="12">
        <v>12.158</v>
      </c>
      <c r="H5" s="12">
        <v>13.83355</v>
      </c>
      <c r="I5" s="12">
        <v>10.26625</v>
      </c>
      <c r="J5" s="12">
        <v>12.32015</v>
      </c>
      <c r="K5" s="12">
        <v>11.6175</v>
      </c>
      <c r="L5" s="12">
        <v>10.69865</v>
      </c>
      <c r="M5" s="9">
        <v>11.2932</v>
      </c>
      <c r="N5" s="12">
        <v>10.48245</v>
      </c>
      <c r="O5" s="12">
        <v>13.07685</v>
      </c>
      <c r="P5" s="12">
        <v>10.8608</v>
      </c>
      <c r="Q5" s="12">
        <v>9.18525</v>
      </c>
      <c r="R5" s="12">
        <v>7.7259</v>
      </c>
      <c r="S5" s="12">
        <v>6.4287</v>
      </c>
      <c r="T5" s="12">
        <v>6.9692</v>
      </c>
      <c r="U5" s="12">
        <v>7.5097</v>
      </c>
      <c r="V5" s="12">
        <v>8.53665</v>
      </c>
      <c r="W5" s="41">
        <f t="shared" ref="W5:W11" si="0">AVERAGE(B5:V5)</f>
        <v>10.1524815555556</v>
      </c>
      <c r="X5" s="42">
        <f>1-W5/$W$4</f>
        <v>0.333845139193429</v>
      </c>
    </row>
    <row r="6" ht="18" customHeight="1" spans="1:24">
      <c r="A6" s="8" t="s">
        <v>9</v>
      </c>
      <c r="B6" s="23">
        <v>6.17186</v>
      </c>
      <c r="C6" s="31">
        <v>4.97195</v>
      </c>
      <c r="D6" s="31">
        <v>4.46388</v>
      </c>
      <c r="E6" s="12">
        <v>9.2393</v>
      </c>
      <c r="F6" s="9">
        <v>10.15815</v>
      </c>
      <c r="G6" s="12">
        <v>11.99585</v>
      </c>
      <c r="H6" s="12">
        <v>12.21205</v>
      </c>
      <c r="I6" s="12">
        <v>10.5365</v>
      </c>
      <c r="J6" s="12">
        <v>8.32045</v>
      </c>
      <c r="K6" s="12">
        <v>4.32075</v>
      </c>
      <c r="L6" s="12">
        <v>3.8343</v>
      </c>
      <c r="M6" s="9">
        <v>4.9153</v>
      </c>
      <c r="N6" s="12">
        <v>3.78025</v>
      </c>
      <c r="O6" s="12">
        <v>4.6991</v>
      </c>
      <c r="P6" s="12">
        <v>10.2122</v>
      </c>
      <c r="Q6" s="12">
        <v>8.1583</v>
      </c>
      <c r="R6" s="12">
        <v>7.13135</v>
      </c>
      <c r="S6" s="12">
        <v>5.94225</v>
      </c>
      <c r="T6" s="12">
        <v>5.5639</v>
      </c>
      <c r="U6" s="12">
        <v>4.6991</v>
      </c>
      <c r="V6" s="12">
        <v>5.07745</v>
      </c>
      <c r="W6" s="41">
        <f t="shared" si="0"/>
        <v>6.97163047619047</v>
      </c>
      <c r="X6" s="42">
        <f t="shared" ref="X6:X11" si="1">1-W6/$W$4</f>
        <v>0.542556614946996</v>
      </c>
    </row>
    <row r="7" ht="18" customHeight="1" spans="1:24">
      <c r="A7" s="8" t="s">
        <v>10</v>
      </c>
      <c r="B7" s="23">
        <v>6.04934666666666</v>
      </c>
      <c r="C7" s="31">
        <v>5.39354</v>
      </c>
      <c r="D7" s="31">
        <v>9.69592</v>
      </c>
      <c r="E7" s="12">
        <v>7.88805</v>
      </c>
      <c r="F7" s="9">
        <v>8.53665</v>
      </c>
      <c r="G7" s="12">
        <v>11.5094</v>
      </c>
      <c r="H7" s="12">
        <v>9.4555</v>
      </c>
      <c r="I7" s="12">
        <v>9.40145</v>
      </c>
      <c r="J7" s="12">
        <v>8.8069</v>
      </c>
      <c r="K7" s="12">
        <v>4.86125</v>
      </c>
      <c r="L7" s="12">
        <v>4.3748</v>
      </c>
      <c r="M7" s="9">
        <v>5.2396</v>
      </c>
      <c r="N7" s="12">
        <v>5.07745</v>
      </c>
      <c r="O7" s="12">
        <v>11.77965</v>
      </c>
      <c r="P7" s="12">
        <v>9.50955</v>
      </c>
      <c r="Q7" s="12">
        <v>8.1583</v>
      </c>
      <c r="R7" s="12">
        <v>6.80705</v>
      </c>
      <c r="S7" s="12">
        <v>5.672</v>
      </c>
      <c r="T7" s="12">
        <v>6.2125</v>
      </c>
      <c r="U7" s="12">
        <v>4.1586</v>
      </c>
      <c r="V7" s="12">
        <v>7.34755</v>
      </c>
      <c r="W7" s="41">
        <f t="shared" si="0"/>
        <v>7.42547888888889</v>
      </c>
      <c r="X7" s="42">
        <f t="shared" si="1"/>
        <v>0.512777361024299</v>
      </c>
    </row>
    <row r="8" ht="18" customHeight="1" spans="1:24">
      <c r="A8" s="8" t="s">
        <v>11</v>
      </c>
      <c r="B8" s="23">
        <v>9.15542</v>
      </c>
      <c r="C8" s="31">
        <v>4.39902</v>
      </c>
      <c r="D8" s="31">
        <v>9.42567</v>
      </c>
      <c r="E8" s="12">
        <v>7.02325</v>
      </c>
      <c r="F8" s="9">
        <v>11.88775</v>
      </c>
      <c r="G8" s="12">
        <v>11.99585</v>
      </c>
      <c r="H8" s="12">
        <v>12.0499</v>
      </c>
      <c r="I8" s="12">
        <v>8.75285</v>
      </c>
      <c r="J8" s="12">
        <v>10.7527</v>
      </c>
      <c r="K8" s="12">
        <v>10.15815</v>
      </c>
      <c r="L8" s="12">
        <v>9.3474</v>
      </c>
      <c r="M8" s="9">
        <v>9.0231</v>
      </c>
      <c r="N8" s="12">
        <v>8.3745</v>
      </c>
      <c r="O8" s="12">
        <v>7.9421</v>
      </c>
      <c r="P8" s="12">
        <v>9.94195</v>
      </c>
      <c r="Q8" s="12">
        <v>8.5907</v>
      </c>
      <c r="R8" s="12">
        <v>7.5097</v>
      </c>
      <c r="S8" s="12">
        <v>6.1044</v>
      </c>
      <c r="T8" s="12">
        <v>5.2396</v>
      </c>
      <c r="U8" s="12">
        <v>4.9153</v>
      </c>
      <c r="V8" s="12">
        <v>8.10425</v>
      </c>
      <c r="W8" s="41">
        <f t="shared" si="0"/>
        <v>8.60445523809524</v>
      </c>
      <c r="X8" s="42">
        <f t="shared" si="1"/>
        <v>0.435418853008096</v>
      </c>
    </row>
    <row r="9" ht="18" customHeight="1" spans="1:24">
      <c r="A9" s="8" t="s">
        <v>12</v>
      </c>
      <c r="B9" s="23">
        <v>3.59187333333334</v>
      </c>
      <c r="C9" s="31">
        <v>4.4855</v>
      </c>
      <c r="D9" s="31">
        <v>5.01519</v>
      </c>
      <c r="E9" s="12">
        <v>2.80735</v>
      </c>
      <c r="F9" s="9">
        <v>5.0234</v>
      </c>
      <c r="G9" s="12">
        <v>11.077</v>
      </c>
      <c r="H9" s="12">
        <v>9.6717</v>
      </c>
      <c r="I9" s="12">
        <v>8.4826</v>
      </c>
      <c r="J9" s="12">
        <v>7.02325</v>
      </c>
      <c r="K9" s="12">
        <v>4.6991</v>
      </c>
      <c r="L9" s="12">
        <v>4.1586</v>
      </c>
      <c r="M9" s="9">
        <v>4.42885</v>
      </c>
      <c r="N9" s="12">
        <v>3.4019</v>
      </c>
      <c r="O9" s="12">
        <v>2.59115</v>
      </c>
      <c r="P9" s="12">
        <v>9.5636</v>
      </c>
      <c r="Q9" s="12">
        <v>8.21235</v>
      </c>
      <c r="R9" s="12">
        <v>7.02325</v>
      </c>
      <c r="S9" s="12">
        <v>5.4558</v>
      </c>
      <c r="T9" s="12">
        <v>4.10455</v>
      </c>
      <c r="U9" s="12">
        <v>2.48305</v>
      </c>
      <c r="V9" s="12">
        <v>2.26685</v>
      </c>
      <c r="W9" s="41">
        <f t="shared" si="0"/>
        <v>5.50318634920635</v>
      </c>
      <c r="X9" s="42">
        <f t="shared" si="1"/>
        <v>0.638908545030341</v>
      </c>
    </row>
    <row r="10" ht="18" customHeight="1" spans="1:24">
      <c r="A10" s="8" t="s">
        <v>13</v>
      </c>
      <c r="B10" s="23">
        <v>4.81700666666666</v>
      </c>
      <c r="C10" s="31">
        <v>3.6207</v>
      </c>
      <c r="D10" s="31">
        <v>5.29625</v>
      </c>
      <c r="E10" s="12">
        <v>3.0776</v>
      </c>
      <c r="F10" s="9">
        <v>5.9963</v>
      </c>
      <c r="G10" s="12">
        <v>11.077</v>
      </c>
      <c r="H10" s="12">
        <v>7.1854</v>
      </c>
      <c r="I10" s="12">
        <v>8.6988</v>
      </c>
      <c r="J10" s="12">
        <v>8.0502</v>
      </c>
      <c r="K10" s="12">
        <v>4.6991</v>
      </c>
      <c r="L10" s="12">
        <v>4.2667</v>
      </c>
      <c r="M10" s="9">
        <v>4.1586</v>
      </c>
      <c r="N10" s="12">
        <v>4.3748</v>
      </c>
      <c r="O10" s="12">
        <v>3.1857</v>
      </c>
      <c r="P10" s="12">
        <v>8.915</v>
      </c>
      <c r="Q10" s="12">
        <v>8.0502</v>
      </c>
      <c r="R10" s="12">
        <v>7.23945</v>
      </c>
      <c r="S10" s="12">
        <v>5.94225</v>
      </c>
      <c r="T10" s="12">
        <v>4.1586</v>
      </c>
      <c r="U10" s="12">
        <v>3.9424</v>
      </c>
      <c r="V10" s="12">
        <v>7.5097</v>
      </c>
      <c r="W10" s="41">
        <f t="shared" si="0"/>
        <v>5.91722650793651</v>
      </c>
      <c r="X10" s="42">
        <f t="shared" si="1"/>
        <v>0.611741308843018</v>
      </c>
    </row>
    <row r="11" ht="18" customHeight="1" spans="1:24">
      <c r="A11" s="8" t="s">
        <v>14</v>
      </c>
      <c r="B11" s="23">
        <v>5.94124666666666</v>
      </c>
      <c r="C11" s="31">
        <v>5.30706</v>
      </c>
      <c r="D11" s="31">
        <v>7.97713</v>
      </c>
      <c r="E11" s="12">
        <v>8.0502</v>
      </c>
      <c r="F11" s="9">
        <v>10.2122</v>
      </c>
      <c r="G11" s="12">
        <v>11.99585</v>
      </c>
      <c r="H11" s="12">
        <v>11.56345</v>
      </c>
      <c r="I11" s="12">
        <v>10.6446</v>
      </c>
      <c r="J11" s="12">
        <v>9.72575</v>
      </c>
      <c r="K11" s="12">
        <v>4.3748</v>
      </c>
      <c r="L11" s="12">
        <v>5.72605</v>
      </c>
      <c r="M11" s="9">
        <v>6.8611</v>
      </c>
      <c r="N11" s="12">
        <v>6.15845</v>
      </c>
      <c r="O11" s="12">
        <v>5.18555</v>
      </c>
      <c r="P11" s="12">
        <v>10.6446</v>
      </c>
      <c r="Q11" s="12">
        <v>8.915</v>
      </c>
      <c r="R11" s="12">
        <v>7.6178</v>
      </c>
      <c r="S11" s="12">
        <v>5.94225</v>
      </c>
      <c r="T11" s="12">
        <v>4.75315</v>
      </c>
      <c r="U11" s="12">
        <v>5.2396</v>
      </c>
      <c r="V11" s="12">
        <v>5.2396</v>
      </c>
      <c r="W11" s="41">
        <f t="shared" si="0"/>
        <v>7.52740174603175</v>
      </c>
      <c r="X11" s="42">
        <f t="shared" si="1"/>
        <v>0.506089694925969</v>
      </c>
    </row>
    <row r="12" ht="18" customHeight="1" spans="1:17">
      <c r="A12" s="26" t="s">
        <v>0</v>
      </c>
      <c r="M12" s="12"/>
      <c r="Q12" s="12"/>
    </row>
    <row r="13" ht="15.15"/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W11"/>
  <sheetViews>
    <sheetView workbookViewId="0">
      <selection activeCell="P4" sqref="P4:P10"/>
    </sheetView>
  </sheetViews>
  <sheetFormatPr defaultColWidth="9" defaultRowHeight="14.4"/>
  <cols>
    <col min="1" max="16384" width="9" style="26"/>
  </cols>
  <sheetData>
    <row r="2" ht="18" customHeight="1" spans="1:1">
      <c r="A2" s="26" t="s">
        <v>3</v>
      </c>
    </row>
    <row r="3" ht="18" customHeight="1" spans="1:23">
      <c r="A3" s="8" t="s">
        <v>4</v>
      </c>
      <c r="B3" s="38">
        <v>42844</v>
      </c>
      <c r="C3" s="38">
        <v>42845</v>
      </c>
      <c r="D3" s="38">
        <v>42846</v>
      </c>
      <c r="E3" s="38">
        <v>42848</v>
      </c>
      <c r="F3" s="38">
        <v>42849</v>
      </c>
      <c r="G3" s="38">
        <v>42850</v>
      </c>
      <c r="H3" s="38">
        <v>42851</v>
      </c>
      <c r="I3" s="40">
        <v>42852</v>
      </c>
      <c r="J3" s="38">
        <v>42853</v>
      </c>
      <c r="K3" s="38">
        <v>42857</v>
      </c>
      <c r="L3" s="38">
        <v>42858</v>
      </c>
      <c r="M3" s="38">
        <v>42859</v>
      </c>
      <c r="N3" s="38">
        <v>42860</v>
      </c>
      <c r="O3" s="38">
        <v>42863</v>
      </c>
      <c r="P3" s="38">
        <v>42864</v>
      </c>
      <c r="Q3" s="40">
        <v>42865</v>
      </c>
      <c r="R3" s="40">
        <v>42866</v>
      </c>
      <c r="S3" s="40">
        <v>42867</v>
      </c>
      <c r="T3" s="40">
        <v>42870</v>
      </c>
      <c r="U3" s="40">
        <v>42871</v>
      </c>
      <c r="V3" s="40">
        <v>42872</v>
      </c>
      <c r="W3" s="26" t="s">
        <v>19</v>
      </c>
    </row>
    <row r="4" ht="18" customHeight="1" spans="1:23">
      <c r="A4" s="8" t="s">
        <v>15</v>
      </c>
      <c r="B4" s="16">
        <v>0.523153121823801</v>
      </c>
      <c r="C4" s="16">
        <v>0.544281439192454</v>
      </c>
      <c r="D4" s="16">
        <v>0.419503995585013</v>
      </c>
      <c r="E4" s="16">
        <v>0.251619904973334</v>
      </c>
      <c r="F4" s="16">
        <v>0.0635072168960922</v>
      </c>
      <c r="G4" s="16">
        <v>0.0778880465985841</v>
      </c>
      <c r="H4" s="16">
        <v>-0.158414141921653</v>
      </c>
      <c r="I4" s="16">
        <v>0.646254858450258</v>
      </c>
      <c r="J4" s="16">
        <v>0.544065428774968</v>
      </c>
      <c r="K4" s="16">
        <v>0.173116959376501</v>
      </c>
      <c r="L4" s="16">
        <v>0.204868749628396</v>
      </c>
      <c r="M4" s="16">
        <v>0.482745116898999</v>
      </c>
      <c r="N4" s="16">
        <v>0.545744298213303</v>
      </c>
      <c r="O4" s="16">
        <v>0.024199415721785</v>
      </c>
      <c r="P4" s="16">
        <v>-0.661485742259209</v>
      </c>
      <c r="Q4" s="16">
        <v>0.0229964526748534</v>
      </c>
      <c r="R4" s="16">
        <v>-0.0514933549278331</v>
      </c>
      <c r="S4" s="16">
        <v>0.0480231008440694</v>
      </c>
      <c r="T4" s="16">
        <v>0.694411740847195</v>
      </c>
      <c r="U4" s="16">
        <v>0.256767054957888</v>
      </c>
      <c r="V4" s="16">
        <v>0.221740557394087</v>
      </c>
      <c r="W4" s="39">
        <f>AVERAGE(B4:V4)</f>
        <v>0.23207115332109</v>
      </c>
    </row>
    <row r="5" ht="18" customHeight="1" spans="1:23">
      <c r="A5" s="8" t="s">
        <v>9</v>
      </c>
      <c r="B5" s="16">
        <v>0.598572293315109</v>
      </c>
      <c r="C5" s="16">
        <v>0.663525894284349</v>
      </c>
      <c r="D5" s="16">
        <v>0.7546318334178</v>
      </c>
      <c r="E5" s="16">
        <v>0.462351575388501</v>
      </c>
      <c r="F5" s="16">
        <v>0.254028867584368</v>
      </c>
      <c r="G5" s="16">
        <v>0.090186159219413</v>
      </c>
      <c r="H5" s="16">
        <v>-0.0226305917030933</v>
      </c>
      <c r="I5" s="16">
        <v>0.636942828789591</v>
      </c>
      <c r="J5" s="16">
        <v>0.692083229250511</v>
      </c>
      <c r="K5" s="16">
        <v>0.692467837506005</v>
      </c>
      <c r="L5" s="16">
        <v>0.715032106546168</v>
      </c>
      <c r="M5" s="16">
        <v>0.774867803022496</v>
      </c>
      <c r="N5" s="16">
        <v>0.836183323871885</v>
      </c>
      <c r="O5" s="16">
        <v>0.649350988534566</v>
      </c>
      <c r="P5" s="16">
        <v>-0.562262880920328</v>
      </c>
      <c r="Q5" s="16">
        <v>0.132229602880407</v>
      </c>
      <c r="R5" s="16">
        <v>0.029424774244476</v>
      </c>
      <c r="S5" s="16">
        <v>0.120057752110173</v>
      </c>
      <c r="T5" s="16">
        <v>0.756031895325103</v>
      </c>
      <c r="U5" s="16">
        <v>0.534931364495601</v>
      </c>
      <c r="V5" s="16">
        <v>0.537104905687899</v>
      </c>
      <c r="W5" s="39">
        <f t="shared" ref="W5:W10" si="0">AVERAGE(B5:V5)</f>
        <v>0.445005312516714</v>
      </c>
    </row>
    <row r="6" ht="18" customHeight="1" spans="1:23">
      <c r="A6" s="8" t="s">
        <v>10</v>
      </c>
      <c r="B6" s="16">
        <v>0.606540757674042</v>
      </c>
      <c r="C6" s="16">
        <v>0.634995012391196</v>
      </c>
      <c r="D6" s="16">
        <v>0.467039859107394</v>
      </c>
      <c r="E6" s="16">
        <v>0.540982795692668</v>
      </c>
      <c r="F6" s="16">
        <v>0.373104899264541</v>
      </c>
      <c r="G6" s="16">
        <v>0.1270804970819</v>
      </c>
      <c r="H6" s="16">
        <v>0.208201443668459</v>
      </c>
      <c r="I6" s="16">
        <v>0.676053353364391</v>
      </c>
      <c r="J6" s="16">
        <v>0.67408106432781</v>
      </c>
      <c r="K6" s="16">
        <v>0.653997402089005</v>
      </c>
      <c r="L6" s="16">
        <v>0.674861763481777</v>
      </c>
      <c r="M6" s="16">
        <v>0.760014107117911</v>
      </c>
      <c r="N6" s="16">
        <v>0.779969318905708</v>
      </c>
      <c r="O6" s="16">
        <v>0.120997078608925</v>
      </c>
      <c r="P6" s="16">
        <v>-0.454771447803207</v>
      </c>
      <c r="Q6" s="16">
        <v>0.132229602880407</v>
      </c>
      <c r="R6" s="16">
        <v>0.0735619356111901</v>
      </c>
      <c r="S6" s="16">
        <v>0.160077002813564</v>
      </c>
      <c r="T6" s="16">
        <v>0.727591824027607</v>
      </c>
      <c r="U6" s="16">
        <v>0.588424500945161</v>
      </c>
      <c r="V6" s="16">
        <v>0.330147052120085</v>
      </c>
      <c r="W6" s="39">
        <f t="shared" si="0"/>
        <v>0.421675229684311</v>
      </c>
    </row>
    <row r="7" ht="18" customHeight="1" spans="1:23">
      <c r="A7" s="8" t="s">
        <v>11</v>
      </c>
      <c r="B7" s="16">
        <v>0.404516749515222</v>
      </c>
      <c r="C7" s="16">
        <v>0.70229863121607</v>
      </c>
      <c r="D7" s="16">
        <v>0.481894816458138</v>
      </c>
      <c r="E7" s="16">
        <v>0.591306776687334</v>
      </c>
      <c r="F7" s="16">
        <v>0.127014433792184</v>
      </c>
      <c r="G7" s="16">
        <v>0.090186159219413</v>
      </c>
      <c r="H7" s="16">
        <v>-0.00905223668123711</v>
      </c>
      <c r="I7" s="16">
        <v>0.69840222454999</v>
      </c>
      <c r="J7" s="16">
        <v>0.602072404637005</v>
      </c>
      <c r="K7" s="16">
        <v>0.276987135002402</v>
      </c>
      <c r="L7" s="16">
        <v>0.305294607289375</v>
      </c>
      <c r="M7" s="16">
        <v>0.586720988231091</v>
      </c>
      <c r="N7" s="16">
        <v>0.637092056283341</v>
      </c>
      <c r="O7" s="16">
        <v>0.407356831316715</v>
      </c>
      <c r="P7" s="16">
        <v>-0.520920022029127</v>
      </c>
      <c r="Q7" s="16">
        <v>0.0862366975307001</v>
      </c>
      <c r="R7" s="16">
        <v>-0.0220685806833569</v>
      </c>
      <c r="S7" s="16">
        <v>0.0960462016881386</v>
      </c>
      <c r="T7" s="16">
        <v>0.770251930973851</v>
      </c>
      <c r="U7" s="16">
        <v>0.513534109915777</v>
      </c>
      <c r="V7" s="16">
        <v>0.261161100930813</v>
      </c>
      <c r="W7" s="39">
        <f t="shared" si="0"/>
        <v>0.337444429325897</v>
      </c>
    </row>
    <row r="8" ht="18" customHeight="1" spans="1:23">
      <c r="A8" s="8" t="s">
        <v>12</v>
      </c>
      <c r="B8" s="16">
        <v>0.766378778050277</v>
      </c>
      <c r="C8" s="16">
        <v>0.696446142622603</v>
      </c>
      <c r="D8" s="16">
        <v>0.724327720422282</v>
      </c>
      <c r="E8" s="16">
        <v>0.836636184036335</v>
      </c>
      <c r="F8" s="16">
        <v>0.631102967904915</v>
      </c>
      <c r="G8" s="16">
        <v>0.159875464070778</v>
      </c>
      <c r="H8" s="16">
        <v>0.190096970305984</v>
      </c>
      <c r="I8" s="16">
        <v>0.707714254210657</v>
      </c>
      <c r="J8" s="16">
        <v>0.740089002377714</v>
      </c>
      <c r="K8" s="16">
        <v>0.665538532714105</v>
      </c>
      <c r="L8" s="16">
        <v>0.690929900707533</v>
      </c>
      <c r="M8" s="16">
        <v>0.797148346879373</v>
      </c>
      <c r="N8" s="16">
        <v>0.852579075320353</v>
      </c>
      <c r="O8" s="16">
        <v>0.806647190726169</v>
      </c>
      <c r="P8" s="16">
        <v>-0.463040019581446</v>
      </c>
      <c r="Q8" s="16">
        <v>0.126480489711693</v>
      </c>
      <c r="R8" s="16">
        <v>0.0441371613667141</v>
      </c>
      <c r="S8" s="16">
        <v>0.192092403376277</v>
      </c>
      <c r="T8" s="16">
        <v>0.820022055744469</v>
      </c>
      <c r="U8" s="16">
        <v>0.754253223938797</v>
      </c>
      <c r="V8" s="16">
        <v>0.793338438676622</v>
      </c>
      <c r="W8" s="39">
        <f t="shared" si="0"/>
        <v>0.549180680170581</v>
      </c>
    </row>
    <row r="9" ht="18" customHeight="1" spans="1:23">
      <c r="A9" s="8" t="s">
        <v>13</v>
      </c>
      <c r="B9" s="16">
        <v>0.686694134460952</v>
      </c>
      <c r="C9" s="16">
        <v>0.754971028557275</v>
      </c>
      <c r="D9" s="16">
        <v>0.708878564777508</v>
      </c>
      <c r="E9" s="16">
        <v>0.820909939975501</v>
      </c>
      <c r="F9" s="16">
        <v>0.559657348896812</v>
      </c>
      <c r="G9" s="16">
        <v>0.159875464070778</v>
      </c>
      <c r="H9" s="16">
        <v>0.398298413974443</v>
      </c>
      <c r="I9" s="16">
        <v>0.700264630482124</v>
      </c>
      <c r="J9" s="16">
        <v>0.702084431985345</v>
      </c>
      <c r="K9" s="16">
        <v>0.665538532714105</v>
      </c>
      <c r="L9" s="16">
        <v>0.682895832094655</v>
      </c>
      <c r="M9" s="16">
        <v>0.80952642679986</v>
      </c>
      <c r="N9" s="16">
        <v>0.81041857159572</v>
      </c>
      <c r="O9" s="16">
        <v>0.76228159523623</v>
      </c>
      <c r="P9" s="16">
        <v>-0.363817158242565</v>
      </c>
      <c r="Q9" s="16">
        <v>0.143727829217833</v>
      </c>
      <c r="R9" s="16">
        <v>0.0147123871222381</v>
      </c>
      <c r="S9" s="16">
        <v>0.120057752110173</v>
      </c>
      <c r="T9" s="16">
        <v>0.817652049803011</v>
      </c>
      <c r="U9" s="16">
        <v>0.609821755524985</v>
      </c>
      <c r="V9" s="16">
        <v>0.315364348293813</v>
      </c>
      <c r="W9" s="39">
        <f t="shared" si="0"/>
        <v>0.518086375211942</v>
      </c>
    </row>
    <row r="10" ht="18" customHeight="1" spans="1:23">
      <c r="A10" s="8" t="s">
        <v>14</v>
      </c>
      <c r="B10" s="16">
        <v>0.613571755637806</v>
      </c>
      <c r="C10" s="16">
        <v>0.640847500984664</v>
      </c>
      <c r="D10" s="16">
        <v>0.561517387858127</v>
      </c>
      <c r="E10" s="16">
        <v>0.531547049256168</v>
      </c>
      <c r="F10" s="16">
        <v>0.250059666528363</v>
      </c>
      <c r="G10" s="16">
        <v>0.090186159219413</v>
      </c>
      <c r="H10" s="16">
        <v>0.0316828283843308</v>
      </c>
      <c r="I10" s="16">
        <v>0.633218016925325</v>
      </c>
      <c r="J10" s="16">
        <v>0.640076975029374</v>
      </c>
      <c r="K10" s="16">
        <v>0.688620793964305</v>
      </c>
      <c r="L10" s="16">
        <v>0.574435905820798</v>
      </c>
      <c r="M10" s="16">
        <v>0.685745627594988</v>
      </c>
      <c r="N10" s="16">
        <v>0.733124314767227</v>
      </c>
      <c r="O10" s="16">
        <v>0.613051864951888</v>
      </c>
      <c r="P10" s="16">
        <v>-0.628411455146249</v>
      </c>
      <c r="Q10" s="16">
        <v>0.0517420185184202</v>
      </c>
      <c r="R10" s="16">
        <v>-0.036780967805595</v>
      </c>
      <c r="S10" s="16">
        <v>0.120057752110173</v>
      </c>
      <c r="T10" s="16">
        <v>0.791581984446973</v>
      </c>
      <c r="U10" s="16">
        <v>0.481438228046041</v>
      </c>
      <c r="V10" s="16">
        <v>0.522322201861627</v>
      </c>
      <c r="W10" s="39">
        <f t="shared" si="0"/>
        <v>0.409030267093056</v>
      </c>
    </row>
    <row r="11" ht="18" customHeight="1" spans="2:23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workbookViewId="0">
      <selection activeCell="O6" sqref="O6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2" t="s">
        <v>21</v>
      </c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7" t="s">
        <v>4</v>
      </c>
      <c r="B3" s="7" t="s">
        <v>22</v>
      </c>
      <c r="C3" s="7"/>
      <c r="D3" s="7"/>
      <c r="E3" s="7" t="s">
        <v>5</v>
      </c>
      <c r="F3" s="7" t="s">
        <v>2</v>
      </c>
      <c r="G3" s="7" t="s">
        <v>23</v>
      </c>
      <c r="H3" s="7" t="s">
        <v>24</v>
      </c>
      <c r="I3" s="7"/>
      <c r="J3" s="7"/>
      <c r="K3" s="7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3" t="s">
        <v>31</v>
      </c>
      <c r="S3" s="7" t="s">
        <v>32</v>
      </c>
      <c r="T3" s="7" t="s">
        <v>33</v>
      </c>
      <c r="U3" s="14" t="s">
        <v>34</v>
      </c>
      <c r="V3" s="13" t="s">
        <v>35</v>
      </c>
      <c r="W3" s="15" t="s">
        <v>36</v>
      </c>
      <c r="X3" s="14" t="s">
        <v>37</v>
      </c>
      <c r="AB3" s="20"/>
      <c r="AC3" s="21"/>
      <c r="AD3" s="22"/>
      <c r="AE3" s="22"/>
      <c r="AF3" s="22"/>
      <c r="AG3" s="22"/>
      <c r="AH3" s="22"/>
      <c r="AI3" s="22"/>
      <c r="AJ3" s="24"/>
      <c r="AK3" s="22"/>
      <c r="AL3" s="22"/>
      <c r="AM3" s="22"/>
      <c r="AN3" s="25"/>
      <c r="AO3" s="22"/>
      <c r="AP3" s="22"/>
      <c r="AQ3" s="22"/>
      <c r="AR3" s="24"/>
    </row>
    <row r="4" ht="18" customHeight="1" spans="1:44">
      <c r="A4" s="8" t="s">
        <v>18</v>
      </c>
      <c r="B4" s="37">
        <v>136.122733612273</v>
      </c>
      <c r="C4" s="8"/>
      <c r="D4" s="8"/>
      <c r="E4" s="8"/>
      <c r="F4" s="8"/>
      <c r="G4" s="8"/>
      <c r="H4" s="30">
        <v>27.30752</v>
      </c>
      <c r="I4" s="8"/>
      <c r="J4" s="8"/>
      <c r="K4" s="8"/>
      <c r="L4" s="8"/>
      <c r="M4" s="23">
        <v>15.3747733333333</v>
      </c>
      <c r="N4" s="8"/>
      <c r="O4" s="8"/>
      <c r="P4" s="8"/>
      <c r="Q4" s="8"/>
      <c r="R4" s="16"/>
      <c r="S4" s="8"/>
      <c r="T4" s="8"/>
      <c r="U4" s="35">
        <v>6.43</v>
      </c>
      <c r="V4" s="35">
        <v>1.91</v>
      </c>
      <c r="W4" s="17"/>
      <c r="X4" s="36">
        <v>22</v>
      </c>
      <c r="AB4" s="19"/>
      <c r="AC4" s="19"/>
      <c r="AD4" s="19"/>
      <c r="AE4" s="19"/>
      <c r="AF4" s="19"/>
      <c r="AG4" s="19"/>
      <c r="AH4" s="19"/>
      <c r="AI4" s="19"/>
      <c r="AJ4" s="23"/>
      <c r="AK4" s="19"/>
      <c r="AL4" s="19"/>
      <c r="AM4" s="19"/>
      <c r="AN4" s="16"/>
      <c r="AO4" s="19"/>
      <c r="AP4" s="19"/>
      <c r="AQ4" s="19"/>
      <c r="AR4" s="23"/>
    </row>
    <row r="5" ht="18" customHeight="1" spans="1:44">
      <c r="A5" s="8" t="s">
        <v>15</v>
      </c>
      <c r="B5" s="37">
        <v>71.4086471408648</v>
      </c>
      <c r="C5" s="8"/>
      <c r="D5" s="8"/>
      <c r="E5" s="8"/>
      <c r="F5" s="8"/>
      <c r="G5" s="11">
        <f>1-B5/$B$4</f>
        <v>0.475409836065572</v>
      </c>
      <c r="H5" s="30">
        <v>11.7632</v>
      </c>
      <c r="I5" s="8"/>
      <c r="J5" s="8"/>
      <c r="K5" s="8"/>
      <c r="L5" s="11">
        <f>1-H5/$H$4</f>
        <v>0.569232211493391</v>
      </c>
      <c r="M5" s="23">
        <v>7.33141266666666</v>
      </c>
      <c r="N5" s="11">
        <f>1-M5/$M$4</f>
        <v>0.523153121823801</v>
      </c>
      <c r="O5" s="8"/>
      <c r="P5" s="8"/>
      <c r="Q5" s="8"/>
      <c r="R5" s="16"/>
      <c r="S5" s="8"/>
      <c r="T5" s="8"/>
      <c r="U5" s="35">
        <v>6.45</v>
      </c>
      <c r="V5" s="35">
        <v>2.35</v>
      </c>
      <c r="W5" s="17"/>
      <c r="X5" s="36">
        <v>22</v>
      </c>
      <c r="AB5" s="19"/>
      <c r="AC5" s="19"/>
      <c r="AD5" s="19"/>
      <c r="AE5" s="19"/>
      <c r="AF5" s="19"/>
      <c r="AG5" s="19"/>
      <c r="AH5" s="19"/>
      <c r="AI5" s="19"/>
      <c r="AJ5" s="8"/>
      <c r="AK5" s="19"/>
      <c r="AL5" s="19"/>
      <c r="AM5" s="19"/>
      <c r="AN5" s="16"/>
      <c r="AO5" s="19"/>
      <c r="AP5" s="19"/>
      <c r="AQ5" s="19"/>
      <c r="AR5" s="23"/>
    </row>
    <row r="6" ht="18" customHeight="1" spans="1:44">
      <c r="A6" s="8" t="s">
        <v>9</v>
      </c>
      <c r="B6" s="37">
        <v>43.8865643886564</v>
      </c>
      <c r="C6" s="8"/>
      <c r="D6" s="8"/>
      <c r="E6" s="8"/>
      <c r="F6" s="8"/>
      <c r="G6" s="11">
        <f>1-B6/$B$4</f>
        <v>0.6775956284153</v>
      </c>
      <c r="H6" s="30">
        <v>15.9872</v>
      </c>
      <c r="I6" s="8"/>
      <c r="J6" s="8"/>
      <c r="K6" s="8"/>
      <c r="L6" s="11">
        <f>1-H6/$H$4</f>
        <v>0.414549545326709</v>
      </c>
      <c r="M6" s="23">
        <v>6.17186</v>
      </c>
      <c r="N6" s="11">
        <f>1-M6/$M$4</f>
        <v>0.598572293315109</v>
      </c>
      <c r="O6" s="8"/>
      <c r="P6" s="8"/>
      <c r="Q6" s="8"/>
      <c r="R6" s="16"/>
      <c r="S6" s="8"/>
      <c r="T6" s="8"/>
      <c r="U6" s="35">
        <v>6.47</v>
      </c>
      <c r="V6" s="35">
        <v>2.31</v>
      </c>
      <c r="W6" s="17"/>
      <c r="X6" s="36">
        <v>23</v>
      </c>
      <c r="AB6" s="19"/>
      <c r="AC6" s="19"/>
      <c r="AD6" s="19"/>
      <c r="AE6" s="19"/>
      <c r="AF6" s="19"/>
      <c r="AG6" s="19"/>
      <c r="AH6" s="19"/>
      <c r="AI6" s="19"/>
      <c r="AJ6" s="23"/>
      <c r="AK6" s="19"/>
      <c r="AL6" s="19"/>
      <c r="AM6" s="19"/>
      <c r="AN6" s="16"/>
      <c r="AO6" s="19"/>
      <c r="AP6" s="19"/>
      <c r="AQ6" s="19"/>
      <c r="AR6" s="23"/>
    </row>
    <row r="7" ht="18" customHeight="1" spans="1:44">
      <c r="A7" s="8" t="s">
        <v>10</v>
      </c>
      <c r="B7" s="37">
        <v>48.3496048349605</v>
      </c>
      <c r="C7" s="8"/>
      <c r="D7" s="8"/>
      <c r="E7" s="8"/>
      <c r="F7" s="8"/>
      <c r="G7" s="11">
        <f>1-B7/$B$4</f>
        <v>0.644808743169398</v>
      </c>
      <c r="H7" s="30">
        <v>15.08608</v>
      </c>
      <c r="I7" s="8"/>
      <c r="J7" s="8"/>
      <c r="K7" s="8"/>
      <c r="L7" s="11">
        <f>1-H7/$H$4</f>
        <v>0.447548514108934</v>
      </c>
      <c r="M7" s="23">
        <v>6.04934666666666</v>
      </c>
      <c r="N7" s="11">
        <f>1-M7/$M$4</f>
        <v>0.606540757674042</v>
      </c>
      <c r="O7" s="8"/>
      <c r="P7" s="8"/>
      <c r="Q7" s="8"/>
      <c r="R7" s="16"/>
      <c r="S7" s="8"/>
      <c r="T7" s="8"/>
      <c r="U7" s="35">
        <v>6.52</v>
      </c>
      <c r="V7" s="35">
        <v>2.72</v>
      </c>
      <c r="W7" s="17"/>
      <c r="X7" s="36">
        <v>23.4</v>
      </c>
      <c r="AB7" s="19"/>
      <c r="AC7" s="19"/>
      <c r="AD7" s="19"/>
      <c r="AE7" s="19"/>
      <c r="AF7" s="19"/>
      <c r="AG7" s="19"/>
      <c r="AH7" s="19"/>
      <c r="AI7" s="19"/>
      <c r="AJ7" s="23"/>
      <c r="AK7" s="19"/>
      <c r="AL7" s="19"/>
      <c r="AM7" s="19"/>
      <c r="AN7" s="16"/>
      <c r="AO7" s="19"/>
      <c r="AP7" s="19"/>
      <c r="AQ7" s="19"/>
      <c r="AR7" s="23"/>
    </row>
    <row r="8" ht="18" customHeight="1" spans="1:44">
      <c r="A8" s="8" t="s">
        <v>11</v>
      </c>
      <c r="B8" s="37">
        <v>36.4481636448165</v>
      </c>
      <c r="C8" s="8"/>
      <c r="D8" s="8"/>
      <c r="E8" s="8"/>
      <c r="F8" s="8"/>
      <c r="G8" s="11">
        <f>1-B8/$B$4</f>
        <v>0.732240437158468</v>
      </c>
      <c r="H8" s="30">
        <v>10.97472</v>
      </c>
      <c r="I8" s="8"/>
      <c r="J8" s="8"/>
      <c r="K8" s="8"/>
      <c r="L8" s="11">
        <f>1-H8/$H$4</f>
        <v>0.598106309177838</v>
      </c>
      <c r="M8" s="23">
        <v>9.15542</v>
      </c>
      <c r="N8" s="11">
        <f>1-M8/$M$4</f>
        <v>0.404516749515222</v>
      </c>
      <c r="O8" s="8"/>
      <c r="P8" s="8"/>
      <c r="Q8" s="8"/>
      <c r="R8" s="16"/>
      <c r="S8" s="8"/>
      <c r="T8" s="8"/>
      <c r="U8" s="35">
        <v>6.51</v>
      </c>
      <c r="V8" s="35">
        <v>2.48</v>
      </c>
      <c r="W8" s="17"/>
      <c r="X8" s="36">
        <v>23.4</v>
      </c>
      <c r="AB8" s="19"/>
      <c r="AC8" s="19"/>
      <c r="AD8" s="19"/>
      <c r="AE8" s="19"/>
      <c r="AF8" s="19"/>
      <c r="AG8" s="19"/>
      <c r="AH8" s="19"/>
      <c r="AI8" s="19"/>
      <c r="AJ8" s="23"/>
      <c r="AK8" s="19"/>
      <c r="AL8" s="19"/>
      <c r="AM8" s="19"/>
      <c r="AN8" s="16"/>
      <c r="AO8" s="19"/>
      <c r="AP8" s="19"/>
      <c r="AQ8" s="19"/>
      <c r="AR8" s="23"/>
    </row>
    <row r="9" ht="18" customHeight="1" spans="1:44">
      <c r="A9" s="8" t="s">
        <v>12</v>
      </c>
      <c r="B9" s="37">
        <v>33.1008833100882</v>
      </c>
      <c r="C9" s="8"/>
      <c r="D9" s="8"/>
      <c r="E9" s="8"/>
      <c r="F9" s="8"/>
      <c r="G9" s="11">
        <f>1-B9/$B$4</f>
        <v>0.756830601092896</v>
      </c>
      <c r="H9" s="30">
        <v>5.568</v>
      </c>
      <c r="I9" s="8"/>
      <c r="J9" s="8"/>
      <c r="K9" s="8"/>
      <c r="L9" s="11">
        <f>1-H9/$H$4</f>
        <v>0.796100121871192</v>
      </c>
      <c r="M9" s="23">
        <v>3.59187333333334</v>
      </c>
      <c r="N9" s="11">
        <f>1-M9/$M$4</f>
        <v>0.766378778050277</v>
      </c>
      <c r="O9" s="8"/>
      <c r="P9" s="8"/>
      <c r="Q9" s="8"/>
      <c r="R9" s="16"/>
      <c r="S9" s="8"/>
      <c r="T9" s="8"/>
      <c r="U9" s="35">
        <v>6.54</v>
      </c>
      <c r="V9" s="35">
        <v>2.4</v>
      </c>
      <c r="W9" s="17"/>
      <c r="X9" s="36">
        <v>23.4</v>
      </c>
      <c r="AB9" s="19"/>
      <c r="AC9" s="19"/>
      <c r="AD9" s="19"/>
      <c r="AE9" s="19"/>
      <c r="AF9" s="19"/>
      <c r="AG9" s="19"/>
      <c r="AH9" s="19"/>
      <c r="AI9" s="19"/>
      <c r="AJ9" s="23"/>
      <c r="AK9" s="19"/>
      <c r="AL9" s="19"/>
      <c r="AM9" s="19"/>
      <c r="AN9" s="16"/>
      <c r="AO9" s="19"/>
      <c r="AP9" s="19"/>
      <c r="AQ9" s="19"/>
      <c r="AR9" s="23"/>
    </row>
    <row r="10" ht="18" customHeight="1" spans="1:44">
      <c r="A10" s="8" t="s">
        <v>13</v>
      </c>
      <c r="B10" s="37">
        <v>71.4086471408646</v>
      </c>
      <c r="C10" s="8"/>
      <c r="D10" s="8"/>
      <c r="E10" s="8"/>
      <c r="F10" s="8"/>
      <c r="G10" s="11">
        <f>1-B10/$B$4</f>
        <v>0.475409836065573</v>
      </c>
      <c r="H10" s="30">
        <v>11.4816</v>
      </c>
      <c r="I10" s="8"/>
      <c r="J10" s="8"/>
      <c r="K10" s="8"/>
      <c r="L10" s="11">
        <f>1-H10/$H$4</f>
        <v>0.579544389237836</v>
      </c>
      <c r="M10" s="23">
        <v>4.81700666666666</v>
      </c>
      <c r="N10" s="11">
        <f>1-M10/$M$4</f>
        <v>0.686694134460952</v>
      </c>
      <c r="O10" s="8"/>
      <c r="P10" s="8"/>
      <c r="Q10" s="8"/>
      <c r="R10" s="16"/>
      <c r="S10" s="8"/>
      <c r="T10" s="8"/>
      <c r="U10" s="35">
        <v>6.49</v>
      </c>
      <c r="V10" s="35">
        <v>2.21</v>
      </c>
      <c r="W10" s="17"/>
      <c r="X10" s="36">
        <v>23</v>
      </c>
      <c r="AB10" s="19"/>
      <c r="AC10" s="19"/>
      <c r="AD10" s="19"/>
      <c r="AE10" s="19"/>
      <c r="AF10" s="19"/>
      <c r="AG10" s="19"/>
      <c r="AH10" s="19"/>
      <c r="AI10" s="19"/>
      <c r="AJ10" s="8"/>
      <c r="AK10" s="19"/>
      <c r="AL10" s="19"/>
      <c r="AM10" s="19"/>
      <c r="AN10" s="16"/>
      <c r="AO10" s="19"/>
      <c r="AP10" s="19"/>
      <c r="AQ10" s="19"/>
      <c r="AR10" s="23"/>
    </row>
    <row r="11" ht="18" customHeight="1" spans="1:44">
      <c r="A11" s="8" t="s">
        <v>14</v>
      </c>
      <c r="B11" s="37">
        <v>75.4997675499769</v>
      </c>
      <c r="C11" s="8"/>
      <c r="D11" s="8"/>
      <c r="E11" s="8"/>
      <c r="F11" s="8"/>
      <c r="G11" s="11">
        <f>1-B11/$B$4</f>
        <v>0.445355191256828</v>
      </c>
      <c r="H11" s="30">
        <v>2.92096</v>
      </c>
      <c r="I11" s="8"/>
      <c r="J11" s="8"/>
      <c r="K11" s="8"/>
      <c r="L11" s="11">
        <f>1-H11/$H$4</f>
        <v>0.893034592668979</v>
      </c>
      <c r="M11" s="23">
        <v>5.94124666666666</v>
      </c>
      <c r="N11" s="11">
        <f>1-M11/$M$4</f>
        <v>0.613571755637806</v>
      </c>
      <c r="O11" s="8"/>
      <c r="P11" s="8"/>
      <c r="Q11" s="8"/>
      <c r="R11" s="16"/>
      <c r="S11" s="8"/>
      <c r="T11" s="8"/>
      <c r="U11" s="35">
        <v>6.46</v>
      </c>
      <c r="V11" s="35">
        <v>2.38</v>
      </c>
      <c r="W11" s="17"/>
      <c r="X11" s="36">
        <v>22.6</v>
      </c>
      <c r="AB11" s="19"/>
      <c r="AC11" s="19"/>
      <c r="AD11" s="19"/>
      <c r="AE11" s="19"/>
      <c r="AF11" s="19"/>
      <c r="AG11" s="19"/>
      <c r="AH11" s="19"/>
      <c r="AI11" s="19"/>
      <c r="AJ11" s="23"/>
      <c r="AK11" s="19"/>
      <c r="AL11" s="19"/>
      <c r="AM11" s="19"/>
      <c r="AN11" s="16"/>
      <c r="AO11" s="19"/>
      <c r="AP11" s="19"/>
      <c r="AQ11" s="19"/>
      <c r="AR11" s="23"/>
    </row>
    <row r="12" ht="18" customHeight="1" spans="22:38">
      <c r="V12" s="19"/>
      <c r="W12" s="19"/>
      <c r="X12" s="19"/>
      <c r="Y12" s="19"/>
      <c r="Z12" s="19"/>
      <c r="AA12" s="19"/>
      <c r="AB12" s="19"/>
      <c r="AC12" s="19"/>
      <c r="AD12" s="23"/>
      <c r="AE12" s="19"/>
      <c r="AF12" s="19"/>
      <c r="AG12" s="19"/>
      <c r="AH12" s="16"/>
      <c r="AI12" s="19"/>
      <c r="AJ12" s="19"/>
      <c r="AK12" s="19"/>
      <c r="AL12" s="23"/>
    </row>
    <row r="13" spans="22:38"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6"/>
      <c r="AI13" s="19"/>
      <c r="AJ13" s="19"/>
      <c r="AK13" s="19"/>
      <c r="AL13" s="23"/>
    </row>
    <row r="14" spans="22:38">
      <c r="V14" s="19"/>
      <c r="W14" s="19"/>
      <c r="X14" s="19"/>
      <c r="Y14" s="19"/>
      <c r="Z14" s="19"/>
      <c r="AA14" s="19"/>
      <c r="AB14" s="19"/>
      <c r="AC14" s="19"/>
      <c r="AD14" s="8"/>
      <c r="AE14" s="19"/>
      <c r="AF14" s="19"/>
      <c r="AG14" s="19"/>
      <c r="AH14" s="16"/>
      <c r="AI14" s="19"/>
      <c r="AJ14" s="19"/>
      <c r="AK14" s="19"/>
      <c r="AL14" s="23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河水</vt:lpstr>
      <vt:lpstr>COD波动曲线</vt:lpstr>
      <vt:lpstr>COD去除率曲线 </vt:lpstr>
      <vt:lpstr>COD去除率曲线  (2)</vt:lpstr>
      <vt:lpstr>氨氮波动曲线 </vt:lpstr>
      <vt:lpstr>氨氮去除率波动曲线  </vt:lpstr>
      <vt:lpstr>总磷波动曲线 </vt:lpstr>
      <vt:lpstr>总磷去除率波动曲线  </vt:lpstr>
      <vt:lpstr>4.19</vt:lpstr>
      <vt:lpstr>4.20</vt:lpstr>
      <vt:lpstr>4.21</vt:lpstr>
      <vt:lpstr>4-23</vt:lpstr>
      <vt:lpstr>4.24</vt:lpstr>
      <vt:lpstr>4.25</vt:lpstr>
      <vt:lpstr>4.26</vt:lpstr>
      <vt:lpstr>4.27</vt:lpstr>
      <vt:lpstr>4.28</vt:lpstr>
      <vt:lpstr>5.2</vt:lpstr>
      <vt:lpstr>5.3</vt:lpstr>
      <vt:lpstr>5.4</vt:lpstr>
      <vt:lpstr>5.5</vt:lpstr>
      <vt:lpstr>5.8</vt:lpstr>
      <vt:lpstr>5.9</vt:lpstr>
      <vt:lpstr>5.10</vt:lpstr>
      <vt:lpstr>5.11</vt:lpstr>
      <vt:lpstr>5.12</vt:lpstr>
      <vt:lpstr>5.15</vt:lpstr>
      <vt:lpstr>5.16</vt:lpstr>
      <vt:lpstr>5.17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2017-05-18T05:03:00Z</dcterms:created>
  <dcterms:modified xsi:type="dcterms:W3CDTF">2017-05-18T10:10:22Z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