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菜品研究表" sheetId="4" r:id="rId1"/>
    <sheet name="备注" sheetId="2" r:id="rId2"/>
    <sheet name="Sheet1" sheetId="3" r:id="rId3"/>
    <sheet name="备份" sheetId="1" r:id="rId4"/>
  </sheets>
  <calcPr calcId="144525"/>
</workbook>
</file>

<file path=xl/sharedStrings.xml><?xml version="1.0" encoding="utf-8"?>
<sst xmlns="http://schemas.openxmlformats.org/spreadsheetml/2006/main" count="421">
  <si>
    <t>序号</t>
  </si>
  <si>
    <t>菜品ID</t>
  </si>
  <si>
    <t>菜品名称</t>
  </si>
  <si>
    <t>研究等级</t>
  </si>
  <si>
    <t>研究消耗</t>
  </si>
  <si>
    <t>厨力需求</t>
  </si>
  <si>
    <t>研究时间（秒）</t>
  </si>
  <si>
    <t>研究力消耗</t>
  </si>
  <si>
    <t>101001</t>
  </si>
  <si>
    <t>葡式蛋挞</t>
  </si>
  <si>
    <t>101002</t>
  </si>
  <si>
    <t>瑞士卷</t>
  </si>
  <si>
    <t>101003</t>
  </si>
  <si>
    <t>慕斯蛋糕</t>
  </si>
  <si>
    <t>101004</t>
  </si>
  <si>
    <t>提拉米苏</t>
  </si>
  <si>
    <t>101005</t>
  </si>
  <si>
    <t>舒芙蕾</t>
  </si>
  <si>
    <t>101006</t>
  </si>
  <si>
    <t>糖浆松糕布丁</t>
  </si>
  <si>
    <t>101007</t>
  </si>
  <si>
    <t>史多伦甜点</t>
  </si>
  <si>
    <t>101008</t>
  </si>
  <si>
    <t>长崎蜂蜜蛋糕</t>
  </si>
  <si>
    <t>101009</t>
  </si>
  <si>
    <t>玛德莲贝壳甜点</t>
  </si>
  <si>
    <t>101010</t>
  </si>
  <si>
    <t>彩虹果冻</t>
  </si>
  <si>
    <t>饺子</t>
  </si>
  <si>
    <t>番茄炒鸡蛋</t>
  </si>
  <si>
    <t>麻婆豆腐</t>
  </si>
  <si>
    <t>玲珑玉心</t>
  </si>
  <si>
    <t>东坡肉</t>
  </si>
  <si>
    <t>油焖大虾</t>
  </si>
  <si>
    <t>美极鱿鱼筒</t>
  </si>
  <si>
    <t>白切贵妃鸡</t>
  </si>
  <si>
    <t>什锦冬瓜帽</t>
  </si>
  <si>
    <t>罗汉斋</t>
  </si>
  <si>
    <t>剁椒鱼头</t>
  </si>
  <si>
    <t>红烧狮子头</t>
  </si>
  <si>
    <t>四喜饺</t>
  </si>
  <si>
    <t>芙蓉虾</t>
  </si>
  <si>
    <t>孔雀开屏鱼</t>
  </si>
  <si>
    <t>海棠酥</t>
  </si>
  <si>
    <t>松鼠桂鱼</t>
  </si>
  <si>
    <t>鸳鸯蟹膏</t>
  </si>
  <si>
    <t>鲍汁扣辽参</t>
  </si>
  <si>
    <t>佛跳墙</t>
  </si>
  <si>
    <t>103001</t>
  </si>
  <si>
    <t xml:space="preserve">炸薯条 </t>
  </si>
  <si>
    <t>103002</t>
  </si>
  <si>
    <t xml:space="preserve">双层辣鸡堡 </t>
  </si>
  <si>
    <t>103003</t>
  </si>
  <si>
    <t xml:space="preserve">凯撒沙拉 </t>
  </si>
  <si>
    <t>103004</t>
  </si>
  <si>
    <t xml:space="preserve">海鲜茄汁意粉 </t>
  </si>
  <si>
    <t>103005</t>
  </si>
  <si>
    <t xml:space="preserve">培根比萨 </t>
  </si>
  <si>
    <t>103006</t>
  </si>
  <si>
    <t>法式焗蜗牛</t>
  </si>
  <si>
    <t>103007</t>
  </si>
  <si>
    <t>菲力牛排</t>
  </si>
  <si>
    <t>103008</t>
  </si>
  <si>
    <t>香煎三文鱼扒</t>
  </si>
  <si>
    <t>103009</t>
  </si>
  <si>
    <t>红酒煎鹅肝</t>
  </si>
  <si>
    <t>103010</t>
  </si>
  <si>
    <t>焗烤波士顿龙虾</t>
  </si>
  <si>
    <t>104001</t>
  </si>
  <si>
    <t>香甜烤玉米</t>
  </si>
  <si>
    <t>104002</t>
  </si>
  <si>
    <t>辣烤茄子</t>
  </si>
  <si>
    <t>104003</t>
  </si>
  <si>
    <t>奶酪烤红薯</t>
  </si>
  <si>
    <t>104004</t>
  </si>
  <si>
    <t>香烤鸡胗</t>
  </si>
  <si>
    <t>104005</t>
  </si>
  <si>
    <t>香烤秋刀鱼</t>
  </si>
  <si>
    <t>104006</t>
  </si>
  <si>
    <t>乳香鸡腿</t>
  </si>
  <si>
    <t>104007</t>
  </si>
  <si>
    <t>泰式烤鱿鱼</t>
  </si>
  <si>
    <t>104008</t>
  </si>
  <si>
    <t>蒜香烤扇贝</t>
  </si>
  <si>
    <t>104009</t>
  </si>
  <si>
    <t>孜然烤羊排</t>
  </si>
  <si>
    <t>104010</t>
  </si>
  <si>
    <t>烤乳猪</t>
  </si>
  <si>
    <t>105001</t>
  </si>
  <si>
    <t>茉莉花茶</t>
  </si>
  <si>
    <t>105002</t>
  </si>
  <si>
    <t>奇异果汁</t>
  </si>
  <si>
    <t>105003</t>
  </si>
  <si>
    <t>杨枝甘露</t>
  </si>
  <si>
    <t>105004</t>
  </si>
  <si>
    <t>草莓奶昔</t>
  </si>
  <si>
    <t>105005</t>
  </si>
  <si>
    <t>柳橙雪泡</t>
  </si>
  <si>
    <t>105006</t>
  </si>
  <si>
    <t>彩虹冰沙</t>
  </si>
  <si>
    <t>105007</t>
  </si>
  <si>
    <t>浓缩咖啡</t>
  </si>
  <si>
    <t>105008</t>
  </si>
  <si>
    <t>抹茶拿铁</t>
  </si>
  <si>
    <t>105009</t>
  </si>
  <si>
    <t>阿芙佳朵</t>
  </si>
  <si>
    <t>105010</t>
  </si>
  <si>
    <t>卡布奇诺</t>
  </si>
  <si>
    <t>菜品类型</t>
  </si>
  <si>
    <t>菜品等级</t>
  </si>
  <si>
    <t>1星材料</t>
  </si>
  <si>
    <t>2星材料</t>
  </si>
  <si>
    <t>3星材料</t>
  </si>
  <si>
    <t>4星材料</t>
  </si>
  <si>
    <t>5星材料</t>
  </si>
  <si>
    <t>错误报警</t>
  </si>
  <si>
    <t>谷物</t>
  </si>
  <si>
    <t>水果</t>
  </si>
  <si>
    <t>蔬菜</t>
  </si>
  <si>
    <t>肉类</t>
  </si>
  <si>
    <t>鱼虾</t>
  </si>
  <si>
    <t>300,0,0,0,0</t>
  </si>
  <si>
    <t>6000,0,0,0,0</t>
  </si>
  <si>
    <t>30000,0,0,0,0</t>
  </si>
  <si>
    <t>150000,0,0,0,0</t>
  </si>
  <si>
    <t>750000,0,0,0,0</t>
  </si>
  <si>
    <t>360,0,0,0,0</t>
  </si>
  <si>
    <t>7200,0,0,0,0</t>
  </si>
  <si>
    <t>36000,0,0,0,0</t>
  </si>
  <si>
    <t>180000,0,0,0,0</t>
  </si>
  <si>
    <t>900000,0,0,0,0</t>
  </si>
  <si>
    <t>540,360,0,0,0</t>
  </si>
  <si>
    <t>10800,7200,0,0,0</t>
  </si>
  <si>
    <t>54000,36000,0,0,0</t>
  </si>
  <si>
    <t>270000,180000,0,0,0</t>
  </si>
  <si>
    <t>1350000,900000,0,0,0</t>
  </si>
  <si>
    <t>720,480,0,0,0</t>
  </si>
  <si>
    <t>14400,9600,0,0,0</t>
  </si>
  <si>
    <t>72000,48000,0,0,0</t>
  </si>
  <si>
    <t>360000,240000,0,0,0</t>
  </si>
  <si>
    <t>1800000,1200000,0,0,0</t>
  </si>
  <si>
    <t>750,750,0,0,0</t>
  </si>
  <si>
    <t>15000,15000,0,0,0</t>
  </si>
  <si>
    <t>75000,75000,0,0,0</t>
  </si>
  <si>
    <t>375000,375000,0,0,0</t>
  </si>
  <si>
    <t>1875000,1875000,0,0,0</t>
  </si>
  <si>
    <t>900,450,0,450,0</t>
  </si>
  <si>
    <t>18000,9000,0,9000,0</t>
  </si>
  <si>
    <t>90000,45000,0,45000,0</t>
  </si>
  <si>
    <t>450000,225000,0,225000,0</t>
  </si>
  <si>
    <t>2250000,1125000,0,1125000,0</t>
  </si>
  <si>
    <t>1050,530,0,530,0</t>
  </si>
  <si>
    <t>21000,10600,0,10600,0</t>
  </si>
  <si>
    <t>105000,53000,0,53000,0</t>
  </si>
  <si>
    <t>525000,265000,0,265000,0</t>
  </si>
  <si>
    <t>2625000,1325000,0,1325000,0</t>
  </si>
  <si>
    <t>1200,600,0,600,0</t>
  </si>
  <si>
    <t>24000,12000,0,12000,0</t>
  </si>
  <si>
    <t>120000,60000,0,60000,0</t>
  </si>
  <si>
    <t>600000,300000,0,300000,0</t>
  </si>
  <si>
    <t>3000000,1500000,0,1500000,0</t>
  </si>
  <si>
    <t>1350,680,0,680,0</t>
  </si>
  <si>
    <t>27000,13600,0,13600,0</t>
  </si>
  <si>
    <t>135000,68000,0,68000,0</t>
  </si>
  <si>
    <t>675000,340000,0,340000,0</t>
  </si>
  <si>
    <t>3375000,1700000,0,1700000,0</t>
  </si>
  <si>
    <t>1200,900,0,900,0</t>
  </si>
  <si>
    <t>24000,18000,0,18000,0</t>
  </si>
  <si>
    <t>120000,90000,0,90000,0</t>
  </si>
  <si>
    <t>600000,450000,0,450000,0</t>
  </si>
  <si>
    <t>3000000,2250000,0,2250000,0</t>
  </si>
  <si>
    <t>0,0,0,0,300</t>
  </si>
  <si>
    <t>0,0,0,0,6000</t>
  </si>
  <si>
    <t>0,0,0,0,30000</t>
  </si>
  <si>
    <t>0,0,0,0,150000</t>
  </si>
  <si>
    <t>0,0,0,0,750000</t>
  </si>
  <si>
    <t>0,0,0,0,360</t>
  </si>
  <si>
    <t>0,0,0,0,7200</t>
  </si>
  <si>
    <t>0,0,0,0,36000</t>
  </si>
  <si>
    <t>0,0,0,0,180000</t>
  </si>
  <si>
    <t>0,0,0,0,900000</t>
  </si>
  <si>
    <t>0,0,0,360,540</t>
  </si>
  <si>
    <t>0,0,0,7200,10800</t>
  </si>
  <si>
    <t>0,0,0,36000,54000</t>
  </si>
  <si>
    <t>0,0,0,180000,270000</t>
  </si>
  <si>
    <t>0,0,0,900000,1350000</t>
  </si>
  <si>
    <t>0,0,0,480,720</t>
  </si>
  <si>
    <t>0,0,0,9600,14400</t>
  </si>
  <si>
    <t>0,0,0,48000,72000</t>
  </si>
  <si>
    <t>0,0,0,240000,360000</t>
  </si>
  <si>
    <t>0,0,0,1200000,1800000</t>
  </si>
  <si>
    <t>0,0,0,750,750</t>
  </si>
  <si>
    <t>0,0,0,15000,15000</t>
  </si>
  <si>
    <t>0,0,0,75000,75000</t>
  </si>
  <si>
    <t>0,0,0,375000,375000</t>
  </si>
  <si>
    <t>0,0,0,1875000,1875000</t>
  </si>
  <si>
    <t>0,0,450,450,900</t>
  </si>
  <si>
    <t>0,0,9000,9000,18000</t>
  </si>
  <si>
    <t>0,0,45000,45000,90000</t>
  </si>
  <si>
    <t>0,0,225000,225000,450000</t>
  </si>
  <si>
    <t>0,0,1125000,1125000,2250000</t>
  </si>
  <si>
    <t>0,0,530,530,1050</t>
  </si>
  <si>
    <t>0,0,10600,10600,21000</t>
  </si>
  <si>
    <t>0,0,53000,53000,105000</t>
  </si>
  <si>
    <t>0,0,265000,265000,525000</t>
  </si>
  <si>
    <t>0,0,1325000,1325000,2625000</t>
  </si>
  <si>
    <t>0,0,600,600,1200</t>
  </si>
  <si>
    <t>0,0,12000,12000,24000</t>
  </si>
  <si>
    <t>0,0,60000,60000,120000</t>
  </si>
  <si>
    <t>0,0,300000,300000,600000</t>
  </si>
  <si>
    <t>0,0,1500000,1500000,3000000</t>
  </si>
  <si>
    <t>0,0,680,680,1350</t>
  </si>
  <si>
    <t>0,0,13600,13600,27000</t>
  </si>
  <si>
    <t>0,0,68000,68000,135000</t>
  </si>
  <si>
    <t>0,0,340000,340000,675000</t>
  </si>
  <si>
    <t>0,0,1700000,1700000,3375000</t>
  </si>
  <si>
    <t>0,0,900,900,1200</t>
  </si>
  <si>
    <t>0,0,18000,18000,24000</t>
  </si>
  <si>
    <t>0,0,90000,90000,120000</t>
  </si>
  <si>
    <t>0,0,450000,450000,600000</t>
  </si>
  <si>
    <t>0,0,2250000,2250000,3000000</t>
  </si>
  <si>
    <t>660,0,660,660,1320</t>
  </si>
  <si>
    <t>13200,0,13200,13200,26400</t>
  </si>
  <si>
    <t>66000,0,66000,66000,132000</t>
  </si>
  <si>
    <t>330000,0,330000,330000,660000</t>
  </si>
  <si>
    <t>1650000,0,1650000,1650000,3300000</t>
  </si>
  <si>
    <t>720,0,720,720,1440</t>
  </si>
  <si>
    <t>14400,0,14400,14400,28800</t>
  </si>
  <si>
    <t>72000,0,72000,72000,144000</t>
  </si>
  <si>
    <t>360000,0,360000,360000,720000</t>
  </si>
  <si>
    <t>1800000,0,1800000,1800000,3600000</t>
  </si>
  <si>
    <t>780,0,780,780,1560</t>
  </si>
  <si>
    <t>15600,0,15600,15600,31200</t>
  </si>
  <si>
    <t>78000,0,78000,78000,156000</t>
  </si>
  <si>
    <t>390000,0,390000,390000,780000</t>
  </si>
  <si>
    <t>1950000,0,1950000,1950000,3900000</t>
  </si>
  <si>
    <t>840,0,840,840,1680</t>
  </si>
  <si>
    <t>16800,0,16800,16800,33600</t>
  </si>
  <si>
    <t>84000,0,84000,84000,168000</t>
  </si>
  <si>
    <t>420000,0,420000,420000,840000</t>
  </si>
  <si>
    <t>2100000,0,2100000,2100000,4200000</t>
  </si>
  <si>
    <t>900,0,900,900,1800</t>
  </si>
  <si>
    <t>18000,0,18000,18000,36000</t>
  </si>
  <si>
    <t>90000,0,90000,90000,180000</t>
  </si>
  <si>
    <t>450000,0,450000,450000,900000</t>
  </si>
  <si>
    <t>2250000,0,2250000,2250000,4500000</t>
  </si>
  <si>
    <t>960,0,960,960,1920</t>
  </si>
  <si>
    <t>19200,0,19200,19200,38400</t>
  </si>
  <si>
    <t>96000,0,96000,96000,192000</t>
  </si>
  <si>
    <t>480000,0,480000,480000,960000</t>
  </si>
  <si>
    <t>2400000,0,2400000,2400000,4800000</t>
  </si>
  <si>
    <t>1020,0,1020,1020,2040</t>
  </si>
  <si>
    <t>20400,0,20400,20400,40800</t>
  </si>
  <si>
    <t>102000,0,102000,102000,204000</t>
  </si>
  <si>
    <t>510000,0,510000,510000,1020000</t>
  </si>
  <si>
    <t>2550000,0,2550000,2550000,5100000</t>
  </si>
  <si>
    <t>1080,0,1080,1080,2160</t>
  </si>
  <si>
    <t>21600,0,21600,21600,43200</t>
  </si>
  <si>
    <t>108000,0,108000,108000,216000</t>
  </si>
  <si>
    <t>540000,0,540000,540000,1080000</t>
  </si>
  <si>
    <t>2700000,0,2700000,2700000,5400000</t>
  </si>
  <si>
    <t>1140,0,1140,1140,2280</t>
  </si>
  <si>
    <t>22800,0,22800,22800,45600</t>
  </si>
  <si>
    <t>114000,0,114000,114000,228000</t>
  </si>
  <si>
    <t>570000,0,570000,570000,1140000</t>
  </si>
  <si>
    <t>2850000,0,2850000,2850000,5700000</t>
  </si>
  <si>
    <t>1200,0,1200,1200,2400</t>
  </si>
  <si>
    <t>24000,0,24000,24000,48000</t>
  </si>
  <si>
    <t>120000,0,120000,120000,240000</t>
  </si>
  <si>
    <t>600000,0,600000,600000,1200000</t>
  </si>
  <si>
    <t>3000000,0,3000000,3000000,6000000</t>
  </si>
  <si>
    <t>0,0,300,0,0</t>
  </si>
  <si>
    <t>0,0,6000,0,0</t>
  </si>
  <si>
    <t>0,0,30000,0,0</t>
  </si>
  <si>
    <t>0,0,150000,0,0</t>
  </si>
  <si>
    <t>0,0,750000,0,0</t>
  </si>
  <si>
    <t>0,0,360,0,0</t>
  </si>
  <si>
    <t>0,0,7200,0,0</t>
  </si>
  <si>
    <t>0,0,36000,0,0</t>
  </si>
  <si>
    <t>0,0,180000,0,0</t>
  </si>
  <si>
    <t>0,0,900000,0,0</t>
  </si>
  <si>
    <t>0,0,540,0,360</t>
  </si>
  <si>
    <t>0,0,10800,0,7200</t>
  </si>
  <si>
    <t>0,0,54000,0,36000</t>
  </si>
  <si>
    <t>0,0,270000,0,180000</t>
  </si>
  <si>
    <t>0,0,1350000,0,900000</t>
  </si>
  <si>
    <t>0,0,720,0,480</t>
  </si>
  <si>
    <t>0,0,14400,0,9600</t>
  </si>
  <si>
    <t>0,0,72000,0,48000</t>
  </si>
  <si>
    <t>0,0,360000,0,240000</t>
  </si>
  <si>
    <t>0,0,1800000,0,1200000</t>
  </si>
  <si>
    <t>0,0,750,0,750</t>
  </si>
  <si>
    <t>0,0,15000,0,15000</t>
  </si>
  <si>
    <t>0,0,75000,0,75000</t>
  </si>
  <si>
    <t>0,0,375000,0,375000</t>
  </si>
  <si>
    <t>0,0,1875000,0,1875000</t>
  </si>
  <si>
    <t>0,450,900,0,450</t>
  </si>
  <si>
    <t>0,9000,18000,0,9000</t>
  </si>
  <si>
    <t>0,45000,90000,0,45000</t>
  </si>
  <si>
    <t>0,225000,450000,0,225000</t>
  </si>
  <si>
    <t>0,1125000,2250000,0,1125000</t>
  </si>
  <si>
    <t>0,530,1050,0,530</t>
  </si>
  <si>
    <t>0,10600,21000,0,10600</t>
  </si>
  <si>
    <t>0,53000,105000,0,53000</t>
  </si>
  <si>
    <t>0,265000,525000,0,265000</t>
  </si>
  <si>
    <t>0,1325000,2625000,0,1325000</t>
  </si>
  <si>
    <t>0,600,1200,0,600</t>
  </si>
  <si>
    <t>0,12000,24000,0,12000</t>
  </si>
  <si>
    <t>0,60000,120000,0,60000</t>
  </si>
  <si>
    <t>0,300000,600000,0,300000</t>
  </si>
  <si>
    <t>0,1500000,3000000,0,1500000</t>
  </si>
  <si>
    <t>0,680,1350,0,680</t>
  </si>
  <si>
    <t>0,13600,27000,0,13600</t>
  </si>
  <si>
    <t>0,68000,135000,0,68000</t>
  </si>
  <si>
    <t>0,340000,675000,0,340000</t>
  </si>
  <si>
    <t>0,1700000,3375000,0,1700000</t>
  </si>
  <si>
    <t>0,900,1200,0,900</t>
  </si>
  <si>
    <t>0,18000,24000,0,18000</t>
  </si>
  <si>
    <t>0,90000,120000,0,90000</t>
  </si>
  <si>
    <t>0,450000,600000,0,450000</t>
  </si>
  <si>
    <t>0,2250000,3000000,0,2250000</t>
  </si>
  <si>
    <t>0,0,0,300,0</t>
  </si>
  <si>
    <t>0,0,0,6000,0</t>
  </si>
  <si>
    <t>0,0,0,30000,0</t>
  </si>
  <si>
    <t>0,0,0,150000,0</t>
  </si>
  <si>
    <t>0,0,0,750000,0</t>
  </si>
  <si>
    <t>0,0,0,360,0</t>
  </si>
  <si>
    <t>0,0,0,7200,0</t>
  </si>
  <si>
    <t>0,0,0,36000,0</t>
  </si>
  <si>
    <t>0,0,0,180000,0</t>
  </si>
  <si>
    <t>0,0,0,900000,0</t>
  </si>
  <si>
    <t>360,0,0,540,0</t>
  </si>
  <si>
    <t>7200,0,0,10800,0</t>
  </si>
  <si>
    <t>36000,0,0,54000,0</t>
  </si>
  <si>
    <t>180000,0,0,270000,0</t>
  </si>
  <si>
    <t>900000,0,0,1350000,0</t>
  </si>
  <si>
    <t>480,0,0,720,0</t>
  </si>
  <si>
    <t>9600,0,0,14400,0</t>
  </si>
  <si>
    <t>48000,0,0,72000,0</t>
  </si>
  <si>
    <t>240000,0,0,360000,0</t>
  </si>
  <si>
    <t>1200000,0,0,1800000,0</t>
  </si>
  <si>
    <t>750,0,0,750,0</t>
  </si>
  <si>
    <t>15000,0,0,15000,0</t>
  </si>
  <si>
    <t>75000,0,0,75000,0</t>
  </si>
  <si>
    <t>375000,0,0,375000,0</t>
  </si>
  <si>
    <t>1875000,0,0,1875000,0</t>
  </si>
  <si>
    <t>450,0,0,900,450</t>
  </si>
  <si>
    <t>9000,0,0,18000,9000</t>
  </si>
  <si>
    <t>45000,0,0,90000,45000</t>
  </si>
  <si>
    <t>225000,0,0,450000,225000</t>
  </si>
  <si>
    <t>1125000,0,0,2250000,1125000</t>
  </si>
  <si>
    <t>530,0,0,1050,530</t>
  </si>
  <si>
    <t>10600,0,0,21000,10600</t>
  </si>
  <si>
    <t>53000,0,0,105000,53000</t>
  </si>
  <si>
    <t>265000,0,0,525000,265000</t>
  </si>
  <si>
    <t>1325000,0,0,2625000,1325000</t>
  </si>
  <si>
    <t>600,0,0,1200,600</t>
  </si>
  <si>
    <t>12000,0,0,24000,12000</t>
  </si>
  <si>
    <t>60000,0,0,120000,60000</t>
  </si>
  <si>
    <t>300000,0,0,600000,300000</t>
  </si>
  <si>
    <t>1500000,0,0,3000000,1500000</t>
  </si>
  <si>
    <t>680,0,0,1350,680</t>
  </si>
  <si>
    <t>13600,0,0,27000,13600</t>
  </si>
  <si>
    <t>68000,0,0,135000,68000</t>
  </si>
  <si>
    <t>340000,0,0,675000,340000</t>
  </si>
  <si>
    <t>1700000,0,0,3375000,1700000</t>
  </si>
  <si>
    <t>900,0,0,1200,900</t>
  </si>
  <si>
    <t>18000,0,0,24000,18000</t>
  </si>
  <si>
    <t>90000,0,0,120000,90000</t>
  </si>
  <si>
    <t>450000,0,0,600000,450000</t>
  </si>
  <si>
    <t>2250000,0,0,3000000,2250000</t>
  </si>
  <si>
    <t>0,300,0,0,0</t>
  </si>
  <si>
    <t>0,6000,0,0,0</t>
  </si>
  <si>
    <t>0,30000,0,0,0</t>
  </si>
  <si>
    <t>0,150000,0,0,0</t>
  </si>
  <si>
    <t>0,750000,0,0,0</t>
  </si>
  <si>
    <t>0,360,0,0,0</t>
  </si>
  <si>
    <t>0,7200,0,0,0</t>
  </si>
  <si>
    <t>0,36000,0,0,0</t>
  </si>
  <si>
    <t>0,180000,0,0,0</t>
  </si>
  <si>
    <t>0,900000,0,0,0</t>
  </si>
  <si>
    <t>0,540,360,0,0</t>
  </si>
  <si>
    <t>0,10800,7200,0,0</t>
  </si>
  <si>
    <t>0,54000,36000,0,0</t>
  </si>
  <si>
    <t>0,270000,180000,0,0</t>
  </si>
  <si>
    <t>0,1350000,900000,0,0</t>
  </si>
  <si>
    <t>0,720,480,0,0</t>
  </si>
  <si>
    <t>0,14400,9600,0,0</t>
  </si>
  <si>
    <t>0,72000,48000,0,0</t>
  </si>
  <si>
    <t>0,360000,240000,0,0</t>
  </si>
  <si>
    <t>0,1800000,1200000,0,0</t>
  </si>
  <si>
    <t>0,750,750,0,0</t>
  </si>
  <si>
    <t>0,15000,15000,0,0</t>
  </si>
  <si>
    <t>0,75000,75000,0,0</t>
  </si>
  <si>
    <t>0,375000,375000,0,0</t>
  </si>
  <si>
    <t>0,1875000,1875000,0,0</t>
  </si>
  <si>
    <t>450,900,450,0,0</t>
  </si>
  <si>
    <t>9000,18000,9000,0,0</t>
  </si>
  <si>
    <t>45000,90000,45000,0,0</t>
  </si>
  <si>
    <t>225000,450000,225000,0,0</t>
  </si>
  <si>
    <t>1125000,2250000,1125000,0,0</t>
  </si>
  <si>
    <t>530,1050,530,0,0</t>
  </si>
  <si>
    <t>10600,21000,10600,0,0</t>
  </si>
  <si>
    <t>53000,105000,53000,0,0</t>
  </si>
  <si>
    <t>265000,525000,265000,0,0</t>
  </si>
  <si>
    <t>1325000,2625000,1325000,0,0</t>
  </si>
  <si>
    <t>600,1200,600,0,0</t>
  </si>
  <si>
    <t>12000,24000,12000,0,0</t>
  </si>
  <si>
    <t>60000,120000,60000,0,0</t>
  </si>
  <si>
    <t>300000,600000,300000,0,0</t>
  </si>
  <si>
    <t>1500000,3000000,1500000,0,0</t>
  </si>
  <si>
    <t>680,1350,680,0,0</t>
  </si>
  <si>
    <t>13600,27000,13600,0,0</t>
  </si>
  <si>
    <t>68000,135000,68000,0,0</t>
  </si>
  <si>
    <t>340000,675000,340000,0,0</t>
  </si>
  <si>
    <t>1700000,3375000,1700000,0,0</t>
  </si>
  <si>
    <t>900,1200,900,0,0</t>
  </si>
  <si>
    <t>18000,24000,18000,0,0</t>
  </si>
  <si>
    <t>90000,120000,90000,0,0</t>
  </si>
  <si>
    <t>450000,600000,450000,0,0</t>
  </si>
  <si>
    <t>2250000,3000000,2250000,0,0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</si>
</sst>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2" applyBorder="1">
      <alignment vertical="center"/>
    </xf>
    <xf numFmtId="0" fontId="0" fillId="2" borderId="1" xfId="2" applyFont="1" applyBorder="1">
      <alignment vertical="center"/>
    </xf>
    <xf numFmtId="0" fontId="0" fillId="0" borderId="0" xfId="0" applyFont="1" applyFill="1" applyAlignment="1">
      <alignment vertical="center"/>
    </xf>
    <xf numFmtId="0" fontId="0" fillId="3" borderId="2" xfId="13" applyFont="1">
      <alignment vertical="center"/>
    </xf>
    <xf numFmtId="0" fontId="1" fillId="4" borderId="2" xfId="28" applyFont="1" applyFill="1" applyBorder="1">
      <alignment vertical="center"/>
    </xf>
    <xf numFmtId="0" fontId="0" fillId="5" borderId="1" xfId="36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149937437055574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topLeftCell="A284" workbookViewId="0">
      <selection activeCell="E312" sqref="E312"/>
    </sheetView>
  </sheetViews>
  <sheetFormatPr defaultColWidth="9" defaultRowHeight="13.5" outlineLevelCol="7"/>
  <cols>
    <col min="1" max="1" width="11.625" customWidth="1"/>
    <col min="2" max="3" width="13.375" customWidth="1"/>
    <col min="4" max="4" width="16.375" customWidth="1"/>
    <col min="5" max="5" width="50.375" customWidth="1"/>
    <col min="6" max="6" width="16.625" customWidth="1"/>
    <col min="7" max="7" width="16.25" customWidth="1"/>
    <col min="8" max="8" width="15.125" customWidth="1"/>
  </cols>
  <sheetData>
    <row r="1" customFormat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customFormat="1" spans="1:8">
      <c r="A2">
        <v>1</v>
      </c>
      <c r="B2" s="3" t="s">
        <v>8</v>
      </c>
      <c r="C2" t="s">
        <v>9</v>
      </c>
      <c r="D2">
        <v>1</v>
      </c>
      <c r="E2" t="str">
        <f>"10,"&amp;B2&amp;","&amp;ROUND(F2/20,)</f>
        <v>10,101001,5</v>
      </c>
      <c r="F2">
        <v>100</v>
      </c>
      <c r="G2">
        <v>60</v>
      </c>
      <c r="H2">
        <v>1</v>
      </c>
    </row>
    <row r="3" customFormat="1" spans="1:8">
      <c r="A3">
        <v>2</v>
      </c>
      <c r="B3" s="3" t="s">
        <v>8</v>
      </c>
      <c r="C3" t="s">
        <v>9</v>
      </c>
      <c r="D3">
        <v>2</v>
      </c>
      <c r="E3" t="str">
        <f t="shared" ref="E3:E66" si="0">"10,"&amp;B3&amp;","&amp;ROUND(F3/20,)</f>
        <v>10,101001,15</v>
      </c>
      <c r="F3">
        <v>300</v>
      </c>
      <c r="G3">
        <v>120</v>
      </c>
      <c r="H3">
        <v>5</v>
      </c>
    </row>
    <row r="4" customFormat="1" spans="1:8">
      <c r="A4">
        <v>3</v>
      </c>
      <c r="B4" s="3" t="s">
        <v>8</v>
      </c>
      <c r="C4" t="s">
        <v>9</v>
      </c>
      <c r="D4">
        <v>3</v>
      </c>
      <c r="E4" t="str">
        <f t="shared" si="0"/>
        <v>10,101001,25</v>
      </c>
      <c r="F4">
        <v>500</v>
      </c>
      <c r="G4">
        <v>180</v>
      </c>
      <c r="H4">
        <v>10</v>
      </c>
    </row>
    <row r="5" customFormat="1" spans="1:8">
      <c r="A5">
        <v>4</v>
      </c>
      <c r="B5" s="3" t="s">
        <v>8</v>
      </c>
      <c r="C5" t="s">
        <v>9</v>
      </c>
      <c r="D5">
        <v>4</v>
      </c>
      <c r="E5" t="str">
        <f t="shared" si="0"/>
        <v>10,101001,50</v>
      </c>
      <c r="F5">
        <v>1000</v>
      </c>
      <c r="G5">
        <v>240</v>
      </c>
      <c r="H5">
        <v>15</v>
      </c>
    </row>
    <row r="6" customFormat="1" spans="1:8">
      <c r="A6">
        <v>5</v>
      </c>
      <c r="B6" s="3" t="s">
        <v>8</v>
      </c>
      <c r="C6" t="s">
        <v>9</v>
      </c>
      <c r="D6">
        <v>5</v>
      </c>
      <c r="E6" t="str">
        <f t="shared" si="0"/>
        <v>10,101001,75</v>
      </c>
      <c r="F6">
        <v>1500</v>
      </c>
      <c r="G6">
        <v>300</v>
      </c>
      <c r="H6">
        <v>20</v>
      </c>
    </row>
    <row r="7" customFormat="1" spans="1:8">
      <c r="A7">
        <v>6</v>
      </c>
      <c r="B7" s="3" t="s">
        <v>10</v>
      </c>
      <c r="C7" t="s">
        <v>11</v>
      </c>
      <c r="D7">
        <v>1</v>
      </c>
      <c r="E7" t="str">
        <f t="shared" si="0"/>
        <v>10,101002,15</v>
      </c>
      <c r="F7">
        <v>300</v>
      </c>
      <c r="G7">
        <v>360</v>
      </c>
      <c r="H7">
        <v>5</v>
      </c>
    </row>
    <row r="8" customFormat="1" spans="1:8">
      <c r="A8">
        <v>7</v>
      </c>
      <c r="B8" s="3" t="s">
        <v>10</v>
      </c>
      <c r="C8" t="s">
        <v>11</v>
      </c>
      <c r="D8">
        <v>2</v>
      </c>
      <c r="E8" t="str">
        <f t="shared" si="0"/>
        <v>10,101002,25</v>
      </c>
      <c r="F8">
        <v>500</v>
      </c>
      <c r="G8">
        <v>420</v>
      </c>
      <c r="H8">
        <v>10</v>
      </c>
    </row>
    <row r="9" customFormat="1" spans="1:8">
      <c r="A9">
        <v>8</v>
      </c>
      <c r="B9" s="3" t="s">
        <v>10</v>
      </c>
      <c r="C9" t="s">
        <v>11</v>
      </c>
      <c r="D9">
        <v>3</v>
      </c>
      <c r="E9" t="str">
        <f t="shared" si="0"/>
        <v>10,101002,35</v>
      </c>
      <c r="F9">
        <v>700</v>
      </c>
      <c r="G9">
        <v>480</v>
      </c>
      <c r="H9">
        <v>15</v>
      </c>
    </row>
    <row r="10" customFormat="1" spans="1:8">
      <c r="A10">
        <v>9</v>
      </c>
      <c r="B10" s="3" t="s">
        <v>10</v>
      </c>
      <c r="C10" t="s">
        <v>11</v>
      </c>
      <c r="D10">
        <v>4</v>
      </c>
      <c r="E10" t="str">
        <f t="shared" si="0"/>
        <v>10,101002,60</v>
      </c>
      <c r="F10">
        <v>1200</v>
      </c>
      <c r="G10">
        <v>540</v>
      </c>
      <c r="H10">
        <v>20</v>
      </c>
    </row>
    <row r="11" customFormat="1" spans="1:8">
      <c r="A11">
        <v>10</v>
      </c>
      <c r="B11" s="3" t="s">
        <v>10</v>
      </c>
      <c r="C11" t="s">
        <v>11</v>
      </c>
      <c r="D11">
        <v>5</v>
      </c>
      <c r="E11" t="str">
        <f t="shared" si="0"/>
        <v>10,101002,85</v>
      </c>
      <c r="F11">
        <v>1700</v>
      </c>
      <c r="G11">
        <v>600</v>
      </c>
      <c r="H11">
        <v>25</v>
      </c>
    </row>
    <row r="12" customFormat="1" spans="1:8">
      <c r="A12">
        <v>11</v>
      </c>
      <c r="B12" s="3" t="s">
        <v>12</v>
      </c>
      <c r="C12" t="s">
        <v>13</v>
      </c>
      <c r="D12">
        <v>1</v>
      </c>
      <c r="E12" t="str">
        <f t="shared" si="0"/>
        <v>10,101003,25</v>
      </c>
      <c r="F12">
        <v>500</v>
      </c>
      <c r="G12">
        <v>660</v>
      </c>
      <c r="H12">
        <v>10</v>
      </c>
    </row>
    <row r="13" customFormat="1" spans="1:8">
      <c r="A13">
        <v>12</v>
      </c>
      <c r="B13" s="3" t="s">
        <v>12</v>
      </c>
      <c r="C13" t="s">
        <v>13</v>
      </c>
      <c r="D13">
        <v>2</v>
      </c>
      <c r="E13" t="str">
        <f t="shared" si="0"/>
        <v>10,101003,35</v>
      </c>
      <c r="F13">
        <v>700</v>
      </c>
      <c r="G13">
        <v>720</v>
      </c>
      <c r="H13">
        <v>15</v>
      </c>
    </row>
    <row r="14" customFormat="1" spans="1:8">
      <c r="A14">
        <v>13</v>
      </c>
      <c r="B14" s="3" t="s">
        <v>12</v>
      </c>
      <c r="C14" t="s">
        <v>13</v>
      </c>
      <c r="D14">
        <v>3</v>
      </c>
      <c r="E14" t="str">
        <f t="shared" si="0"/>
        <v>10,101003,45</v>
      </c>
      <c r="F14">
        <v>900</v>
      </c>
      <c r="G14">
        <v>780</v>
      </c>
      <c r="H14">
        <v>20</v>
      </c>
    </row>
    <row r="15" customFormat="1" spans="1:8">
      <c r="A15">
        <v>14</v>
      </c>
      <c r="B15" s="3" t="s">
        <v>12</v>
      </c>
      <c r="C15" t="s">
        <v>13</v>
      </c>
      <c r="D15">
        <v>4</v>
      </c>
      <c r="E15" t="str">
        <f t="shared" si="0"/>
        <v>10,101003,70</v>
      </c>
      <c r="F15">
        <v>1400</v>
      </c>
      <c r="G15">
        <v>840</v>
      </c>
      <c r="H15">
        <v>25</v>
      </c>
    </row>
    <row r="16" customFormat="1" spans="1:8">
      <c r="A16">
        <v>15</v>
      </c>
      <c r="B16" s="3" t="s">
        <v>12</v>
      </c>
      <c r="C16" t="s">
        <v>13</v>
      </c>
      <c r="D16">
        <v>5</v>
      </c>
      <c r="E16" t="str">
        <f t="shared" si="0"/>
        <v>10,101003,95</v>
      </c>
      <c r="F16">
        <v>1900</v>
      </c>
      <c r="G16">
        <v>900</v>
      </c>
      <c r="H16">
        <v>30</v>
      </c>
    </row>
    <row r="17" customFormat="1" spans="1:8">
      <c r="A17">
        <v>16</v>
      </c>
      <c r="B17" s="3" t="s">
        <v>14</v>
      </c>
      <c r="C17" t="s">
        <v>15</v>
      </c>
      <c r="D17">
        <v>1</v>
      </c>
      <c r="E17" t="str">
        <f t="shared" si="0"/>
        <v>10,101004,35</v>
      </c>
      <c r="F17">
        <v>700</v>
      </c>
      <c r="G17">
        <v>960</v>
      </c>
      <c r="H17">
        <f t="shared" ref="H17:H51" si="1">H12+5</f>
        <v>15</v>
      </c>
    </row>
    <row r="18" customFormat="1" spans="1:8">
      <c r="A18">
        <v>17</v>
      </c>
      <c r="B18" s="3" t="s">
        <v>14</v>
      </c>
      <c r="C18" t="s">
        <v>15</v>
      </c>
      <c r="D18">
        <v>2</v>
      </c>
      <c r="E18" t="str">
        <f t="shared" si="0"/>
        <v>10,101004,45</v>
      </c>
      <c r="F18">
        <v>900</v>
      </c>
      <c r="G18">
        <v>1020</v>
      </c>
      <c r="H18">
        <f t="shared" si="1"/>
        <v>20</v>
      </c>
    </row>
    <row r="19" customFormat="1" spans="1:8">
      <c r="A19">
        <v>18</v>
      </c>
      <c r="B19" s="3" t="s">
        <v>14</v>
      </c>
      <c r="C19" t="s">
        <v>15</v>
      </c>
      <c r="D19">
        <v>3</v>
      </c>
      <c r="E19" t="str">
        <f t="shared" si="0"/>
        <v>10,101004,55</v>
      </c>
      <c r="F19">
        <v>1100</v>
      </c>
      <c r="G19">
        <v>1080</v>
      </c>
      <c r="H19">
        <f t="shared" si="1"/>
        <v>25</v>
      </c>
    </row>
    <row r="20" customFormat="1" spans="1:8">
      <c r="A20">
        <v>19</v>
      </c>
      <c r="B20" s="3" t="s">
        <v>14</v>
      </c>
      <c r="C20" t="s">
        <v>15</v>
      </c>
      <c r="D20">
        <v>4</v>
      </c>
      <c r="E20" t="str">
        <f t="shared" si="0"/>
        <v>10,101004,80</v>
      </c>
      <c r="F20">
        <v>1600</v>
      </c>
      <c r="G20">
        <v>1140</v>
      </c>
      <c r="H20">
        <f t="shared" si="1"/>
        <v>30</v>
      </c>
    </row>
    <row r="21" customFormat="1" spans="1:8">
      <c r="A21">
        <v>20</v>
      </c>
      <c r="B21" s="3" t="s">
        <v>14</v>
      </c>
      <c r="C21" t="s">
        <v>15</v>
      </c>
      <c r="D21">
        <v>5</v>
      </c>
      <c r="E21" t="str">
        <f t="shared" si="0"/>
        <v>10,101004,105</v>
      </c>
      <c r="F21">
        <v>2100</v>
      </c>
      <c r="G21">
        <v>1200</v>
      </c>
      <c r="H21">
        <f t="shared" si="1"/>
        <v>35</v>
      </c>
    </row>
    <row r="22" customFormat="1" spans="1:8">
      <c r="A22">
        <v>21</v>
      </c>
      <c r="B22" s="3" t="s">
        <v>16</v>
      </c>
      <c r="C22" t="s">
        <v>17</v>
      </c>
      <c r="D22">
        <v>1</v>
      </c>
      <c r="E22" t="str">
        <f t="shared" si="0"/>
        <v>10,101005,45</v>
      </c>
      <c r="F22">
        <v>900</v>
      </c>
      <c r="G22">
        <v>1260</v>
      </c>
      <c r="H22">
        <f t="shared" si="1"/>
        <v>20</v>
      </c>
    </row>
    <row r="23" customFormat="1" spans="1:8">
      <c r="A23">
        <v>22</v>
      </c>
      <c r="B23" s="3" t="s">
        <v>16</v>
      </c>
      <c r="C23" t="s">
        <v>17</v>
      </c>
      <c r="D23">
        <v>2</v>
      </c>
      <c r="E23" t="str">
        <f t="shared" si="0"/>
        <v>10,101005,55</v>
      </c>
      <c r="F23">
        <v>1100</v>
      </c>
      <c r="G23">
        <v>1320</v>
      </c>
      <c r="H23">
        <f t="shared" si="1"/>
        <v>25</v>
      </c>
    </row>
    <row r="24" customFormat="1" spans="1:8">
      <c r="A24">
        <v>23</v>
      </c>
      <c r="B24" s="3" t="s">
        <v>16</v>
      </c>
      <c r="C24" t="s">
        <v>17</v>
      </c>
      <c r="D24">
        <v>3</v>
      </c>
      <c r="E24" t="str">
        <f t="shared" si="0"/>
        <v>10,101005,65</v>
      </c>
      <c r="F24">
        <v>1300</v>
      </c>
      <c r="G24">
        <v>1380</v>
      </c>
      <c r="H24">
        <f t="shared" si="1"/>
        <v>30</v>
      </c>
    </row>
    <row r="25" customFormat="1" spans="1:8">
      <c r="A25">
        <v>24</v>
      </c>
      <c r="B25" s="3" t="s">
        <v>16</v>
      </c>
      <c r="C25" t="s">
        <v>17</v>
      </c>
      <c r="D25">
        <v>4</v>
      </c>
      <c r="E25" t="str">
        <f t="shared" si="0"/>
        <v>10,101005,90</v>
      </c>
      <c r="F25">
        <v>1800</v>
      </c>
      <c r="G25">
        <v>1440</v>
      </c>
      <c r="H25">
        <f t="shared" si="1"/>
        <v>35</v>
      </c>
    </row>
    <row r="26" customFormat="1" spans="1:8">
      <c r="A26">
        <v>25</v>
      </c>
      <c r="B26" s="3" t="s">
        <v>16</v>
      </c>
      <c r="C26" t="s">
        <v>17</v>
      </c>
      <c r="D26">
        <v>5</v>
      </c>
      <c r="E26" t="str">
        <f t="shared" si="0"/>
        <v>10,101005,115</v>
      </c>
      <c r="F26">
        <v>2300</v>
      </c>
      <c r="G26">
        <v>1500</v>
      </c>
      <c r="H26">
        <f t="shared" si="1"/>
        <v>40</v>
      </c>
    </row>
    <row r="27" customFormat="1" spans="1:8">
      <c r="A27">
        <v>26</v>
      </c>
      <c r="B27" s="3" t="s">
        <v>18</v>
      </c>
      <c r="C27" t="s">
        <v>19</v>
      </c>
      <c r="D27">
        <v>1</v>
      </c>
      <c r="E27" t="str">
        <f t="shared" si="0"/>
        <v>10,101006,55</v>
      </c>
      <c r="F27">
        <v>1100</v>
      </c>
      <c r="G27">
        <v>1560</v>
      </c>
      <c r="H27">
        <f t="shared" si="1"/>
        <v>25</v>
      </c>
    </row>
    <row r="28" customFormat="1" spans="1:8">
      <c r="A28">
        <v>27</v>
      </c>
      <c r="B28" s="3" t="s">
        <v>18</v>
      </c>
      <c r="C28" t="s">
        <v>19</v>
      </c>
      <c r="D28">
        <v>2</v>
      </c>
      <c r="E28" t="str">
        <f t="shared" si="0"/>
        <v>10,101006,65</v>
      </c>
      <c r="F28">
        <v>1300</v>
      </c>
      <c r="G28">
        <v>1620</v>
      </c>
      <c r="H28">
        <f t="shared" si="1"/>
        <v>30</v>
      </c>
    </row>
    <row r="29" customFormat="1" spans="1:8">
      <c r="A29">
        <v>28</v>
      </c>
      <c r="B29" s="3" t="s">
        <v>18</v>
      </c>
      <c r="C29" t="s">
        <v>19</v>
      </c>
      <c r="D29">
        <v>3</v>
      </c>
      <c r="E29" t="str">
        <f t="shared" si="0"/>
        <v>10,101006,75</v>
      </c>
      <c r="F29">
        <v>1500</v>
      </c>
      <c r="G29">
        <v>1680</v>
      </c>
      <c r="H29">
        <f t="shared" si="1"/>
        <v>35</v>
      </c>
    </row>
    <row r="30" customFormat="1" spans="1:8">
      <c r="A30">
        <v>29</v>
      </c>
      <c r="B30" s="3" t="s">
        <v>18</v>
      </c>
      <c r="C30" t="s">
        <v>19</v>
      </c>
      <c r="D30">
        <v>4</v>
      </c>
      <c r="E30" t="str">
        <f t="shared" si="0"/>
        <v>10,101006,100</v>
      </c>
      <c r="F30">
        <v>2000</v>
      </c>
      <c r="G30">
        <v>1740</v>
      </c>
      <c r="H30">
        <f t="shared" si="1"/>
        <v>40</v>
      </c>
    </row>
    <row r="31" customFormat="1" spans="1:8">
      <c r="A31">
        <v>30</v>
      </c>
      <c r="B31" s="3" t="s">
        <v>18</v>
      </c>
      <c r="C31" t="s">
        <v>19</v>
      </c>
      <c r="D31">
        <v>5</v>
      </c>
      <c r="E31" t="str">
        <f t="shared" si="0"/>
        <v>10,101006,125</v>
      </c>
      <c r="F31">
        <v>2500</v>
      </c>
      <c r="G31">
        <v>1800</v>
      </c>
      <c r="H31">
        <f t="shared" si="1"/>
        <v>45</v>
      </c>
    </row>
    <row r="32" customFormat="1" spans="1:8">
      <c r="A32">
        <v>31</v>
      </c>
      <c r="B32" s="3" t="s">
        <v>20</v>
      </c>
      <c r="C32" t="s">
        <v>21</v>
      </c>
      <c r="D32">
        <v>1</v>
      </c>
      <c r="E32" t="str">
        <f t="shared" si="0"/>
        <v>10,101007,65</v>
      </c>
      <c r="F32">
        <v>1300</v>
      </c>
      <c r="G32">
        <v>1860</v>
      </c>
      <c r="H32">
        <f t="shared" si="1"/>
        <v>30</v>
      </c>
    </row>
    <row r="33" customFormat="1" spans="1:8">
      <c r="A33">
        <v>32</v>
      </c>
      <c r="B33" s="3" t="s">
        <v>20</v>
      </c>
      <c r="C33" t="s">
        <v>21</v>
      </c>
      <c r="D33">
        <v>2</v>
      </c>
      <c r="E33" t="str">
        <f t="shared" si="0"/>
        <v>10,101007,75</v>
      </c>
      <c r="F33">
        <v>1500</v>
      </c>
      <c r="G33">
        <v>1920</v>
      </c>
      <c r="H33">
        <f t="shared" si="1"/>
        <v>35</v>
      </c>
    </row>
    <row r="34" customFormat="1" spans="1:8">
      <c r="A34">
        <v>33</v>
      </c>
      <c r="B34" s="3" t="s">
        <v>20</v>
      </c>
      <c r="C34" t="s">
        <v>21</v>
      </c>
      <c r="D34">
        <v>3</v>
      </c>
      <c r="E34" t="str">
        <f t="shared" si="0"/>
        <v>10,101007,85</v>
      </c>
      <c r="F34">
        <v>1700</v>
      </c>
      <c r="G34">
        <v>1980</v>
      </c>
      <c r="H34">
        <f t="shared" si="1"/>
        <v>40</v>
      </c>
    </row>
    <row r="35" customFormat="1" spans="1:8">
      <c r="A35">
        <v>34</v>
      </c>
      <c r="B35" s="3" t="s">
        <v>20</v>
      </c>
      <c r="C35" t="s">
        <v>21</v>
      </c>
      <c r="D35">
        <v>4</v>
      </c>
      <c r="E35" t="str">
        <f t="shared" si="0"/>
        <v>10,101007,110</v>
      </c>
      <c r="F35">
        <v>2200</v>
      </c>
      <c r="G35">
        <v>2040</v>
      </c>
      <c r="H35">
        <f t="shared" si="1"/>
        <v>45</v>
      </c>
    </row>
    <row r="36" customFormat="1" spans="1:8">
      <c r="A36">
        <v>35</v>
      </c>
      <c r="B36" s="3" t="s">
        <v>20</v>
      </c>
      <c r="C36" t="s">
        <v>21</v>
      </c>
      <c r="D36">
        <v>5</v>
      </c>
      <c r="E36" t="str">
        <f t="shared" si="0"/>
        <v>10,101007,135</v>
      </c>
      <c r="F36">
        <v>2700</v>
      </c>
      <c r="G36">
        <v>2100</v>
      </c>
      <c r="H36">
        <f t="shared" si="1"/>
        <v>50</v>
      </c>
    </row>
    <row r="37" customFormat="1" spans="1:8">
      <c r="A37">
        <v>36</v>
      </c>
      <c r="B37" s="3" t="s">
        <v>22</v>
      </c>
      <c r="C37" t="s">
        <v>23</v>
      </c>
      <c r="D37">
        <v>1</v>
      </c>
      <c r="E37" t="str">
        <f t="shared" si="0"/>
        <v>10,101008,75</v>
      </c>
      <c r="F37">
        <v>1500</v>
      </c>
      <c r="G37">
        <v>2160</v>
      </c>
      <c r="H37">
        <f t="shared" si="1"/>
        <v>35</v>
      </c>
    </row>
    <row r="38" customFormat="1" spans="1:8">
      <c r="A38">
        <v>37</v>
      </c>
      <c r="B38" s="3" t="s">
        <v>22</v>
      </c>
      <c r="C38" t="s">
        <v>23</v>
      </c>
      <c r="D38">
        <v>2</v>
      </c>
      <c r="E38" t="str">
        <f t="shared" si="0"/>
        <v>10,101008,85</v>
      </c>
      <c r="F38">
        <v>1700</v>
      </c>
      <c r="G38">
        <v>2220</v>
      </c>
      <c r="H38">
        <f t="shared" si="1"/>
        <v>40</v>
      </c>
    </row>
    <row r="39" customFormat="1" spans="1:8">
      <c r="A39">
        <v>38</v>
      </c>
      <c r="B39" s="3" t="s">
        <v>22</v>
      </c>
      <c r="C39" t="s">
        <v>23</v>
      </c>
      <c r="D39">
        <v>3</v>
      </c>
      <c r="E39" t="str">
        <f t="shared" si="0"/>
        <v>10,101008,95</v>
      </c>
      <c r="F39">
        <v>1900</v>
      </c>
      <c r="G39">
        <v>2280</v>
      </c>
      <c r="H39">
        <f t="shared" si="1"/>
        <v>45</v>
      </c>
    </row>
    <row r="40" customFormat="1" spans="1:8">
      <c r="A40">
        <v>39</v>
      </c>
      <c r="B40" s="3" t="s">
        <v>22</v>
      </c>
      <c r="C40" t="s">
        <v>23</v>
      </c>
      <c r="D40">
        <v>4</v>
      </c>
      <c r="E40" t="str">
        <f t="shared" si="0"/>
        <v>10,101008,120</v>
      </c>
      <c r="F40">
        <v>2400</v>
      </c>
      <c r="G40">
        <v>2340</v>
      </c>
      <c r="H40">
        <f t="shared" si="1"/>
        <v>50</v>
      </c>
    </row>
    <row r="41" customFormat="1" spans="1:8">
      <c r="A41">
        <v>40</v>
      </c>
      <c r="B41" s="3" t="s">
        <v>22</v>
      </c>
      <c r="C41" t="s">
        <v>23</v>
      </c>
      <c r="D41">
        <v>5</v>
      </c>
      <c r="E41" t="str">
        <f t="shared" si="0"/>
        <v>10,101008,145</v>
      </c>
      <c r="F41">
        <v>2900</v>
      </c>
      <c r="G41">
        <v>2400</v>
      </c>
      <c r="H41">
        <f t="shared" si="1"/>
        <v>55</v>
      </c>
    </row>
    <row r="42" customFormat="1" spans="1:8">
      <c r="A42">
        <v>41</v>
      </c>
      <c r="B42" s="3" t="s">
        <v>24</v>
      </c>
      <c r="C42" t="s">
        <v>25</v>
      </c>
      <c r="D42">
        <v>1</v>
      </c>
      <c r="E42" t="str">
        <f t="shared" si="0"/>
        <v>10,101009,85</v>
      </c>
      <c r="F42">
        <v>1700</v>
      </c>
      <c r="G42">
        <v>2460</v>
      </c>
      <c r="H42">
        <f t="shared" si="1"/>
        <v>40</v>
      </c>
    </row>
    <row r="43" customFormat="1" spans="1:8">
      <c r="A43">
        <v>42</v>
      </c>
      <c r="B43" s="3" t="s">
        <v>24</v>
      </c>
      <c r="C43" t="s">
        <v>25</v>
      </c>
      <c r="D43">
        <v>2</v>
      </c>
      <c r="E43" t="str">
        <f t="shared" si="0"/>
        <v>10,101009,95</v>
      </c>
      <c r="F43">
        <v>1900</v>
      </c>
      <c r="G43">
        <v>2520</v>
      </c>
      <c r="H43">
        <f t="shared" si="1"/>
        <v>45</v>
      </c>
    </row>
    <row r="44" customFormat="1" spans="1:8">
      <c r="A44">
        <v>43</v>
      </c>
      <c r="B44" s="3" t="s">
        <v>24</v>
      </c>
      <c r="C44" t="s">
        <v>25</v>
      </c>
      <c r="D44">
        <v>3</v>
      </c>
      <c r="E44" t="str">
        <f t="shared" si="0"/>
        <v>10,101009,105</v>
      </c>
      <c r="F44">
        <v>2100</v>
      </c>
      <c r="G44">
        <v>2580</v>
      </c>
      <c r="H44">
        <f t="shared" si="1"/>
        <v>50</v>
      </c>
    </row>
    <row r="45" customFormat="1" spans="1:8">
      <c r="A45">
        <v>44</v>
      </c>
      <c r="B45" s="3" t="s">
        <v>24</v>
      </c>
      <c r="C45" t="s">
        <v>25</v>
      </c>
      <c r="D45">
        <v>4</v>
      </c>
      <c r="E45" t="str">
        <f t="shared" si="0"/>
        <v>10,101009,130</v>
      </c>
      <c r="F45">
        <v>2600</v>
      </c>
      <c r="G45">
        <v>2640</v>
      </c>
      <c r="H45">
        <f t="shared" si="1"/>
        <v>55</v>
      </c>
    </row>
    <row r="46" customFormat="1" spans="1:8">
      <c r="A46">
        <v>45</v>
      </c>
      <c r="B46" s="3" t="s">
        <v>24</v>
      </c>
      <c r="C46" t="s">
        <v>25</v>
      </c>
      <c r="D46">
        <v>5</v>
      </c>
      <c r="E46" t="str">
        <f t="shared" si="0"/>
        <v>10,101009,155</v>
      </c>
      <c r="F46">
        <v>3100</v>
      </c>
      <c r="G46">
        <v>2700</v>
      </c>
      <c r="H46">
        <f t="shared" si="1"/>
        <v>60</v>
      </c>
    </row>
    <row r="47" customFormat="1" spans="1:8">
      <c r="A47">
        <v>46</v>
      </c>
      <c r="B47" s="3" t="s">
        <v>26</v>
      </c>
      <c r="C47" t="s">
        <v>27</v>
      </c>
      <c r="D47">
        <v>1</v>
      </c>
      <c r="E47" t="str">
        <f t="shared" si="0"/>
        <v>10,101010,95</v>
      </c>
      <c r="F47">
        <v>1900</v>
      </c>
      <c r="G47">
        <v>2760</v>
      </c>
      <c r="H47">
        <f t="shared" si="1"/>
        <v>45</v>
      </c>
    </row>
    <row r="48" customFormat="1" spans="1:8">
      <c r="A48">
        <v>47</v>
      </c>
      <c r="B48" s="3" t="s">
        <v>26</v>
      </c>
      <c r="C48" t="s">
        <v>27</v>
      </c>
      <c r="D48">
        <v>2</v>
      </c>
      <c r="E48" t="str">
        <f t="shared" si="0"/>
        <v>10,101010,105</v>
      </c>
      <c r="F48">
        <v>2100</v>
      </c>
      <c r="G48">
        <v>2820</v>
      </c>
      <c r="H48">
        <f t="shared" si="1"/>
        <v>50</v>
      </c>
    </row>
    <row r="49" customFormat="1" spans="1:8">
      <c r="A49">
        <v>48</v>
      </c>
      <c r="B49" s="3" t="s">
        <v>26</v>
      </c>
      <c r="C49" t="s">
        <v>27</v>
      </c>
      <c r="D49">
        <v>3</v>
      </c>
      <c r="E49" t="str">
        <f t="shared" si="0"/>
        <v>10,101010,115</v>
      </c>
      <c r="F49">
        <v>2300</v>
      </c>
      <c r="G49">
        <v>2880</v>
      </c>
      <c r="H49">
        <f t="shared" si="1"/>
        <v>55</v>
      </c>
    </row>
    <row r="50" customFormat="1" spans="1:8">
      <c r="A50">
        <v>49</v>
      </c>
      <c r="B50" s="3" t="s">
        <v>26</v>
      </c>
      <c r="C50" t="s">
        <v>27</v>
      </c>
      <c r="D50">
        <v>4</v>
      </c>
      <c r="E50" t="str">
        <f t="shared" si="0"/>
        <v>10,101010,140</v>
      </c>
      <c r="F50">
        <v>2800</v>
      </c>
      <c r="G50">
        <v>2940</v>
      </c>
      <c r="H50">
        <f t="shared" si="1"/>
        <v>60</v>
      </c>
    </row>
    <row r="51" customFormat="1" spans="1:8">
      <c r="A51">
        <v>50</v>
      </c>
      <c r="B51" s="3" t="s">
        <v>26</v>
      </c>
      <c r="C51" t="s">
        <v>27</v>
      </c>
      <c r="D51">
        <v>5</v>
      </c>
      <c r="E51" t="str">
        <f t="shared" si="0"/>
        <v>10,101010,165</v>
      </c>
      <c r="F51">
        <v>3300</v>
      </c>
      <c r="G51">
        <v>3000</v>
      </c>
      <c r="H51">
        <f t="shared" si="1"/>
        <v>65</v>
      </c>
    </row>
    <row r="52" customFormat="1" spans="1:8">
      <c r="A52">
        <v>51</v>
      </c>
      <c r="B52" s="3">
        <v>102001</v>
      </c>
      <c r="C52" t="s">
        <v>28</v>
      </c>
      <c r="D52">
        <v>1</v>
      </c>
      <c r="E52" t="str">
        <f t="shared" si="0"/>
        <v>10,102001,5</v>
      </c>
      <c r="F52">
        <v>100</v>
      </c>
      <c r="G52">
        <v>60</v>
      </c>
      <c r="H52">
        <v>1</v>
      </c>
    </row>
    <row r="53" customFormat="1" spans="1:8">
      <c r="A53">
        <v>52</v>
      </c>
      <c r="B53" s="3">
        <v>102001</v>
      </c>
      <c r="C53" t="s">
        <v>28</v>
      </c>
      <c r="D53">
        <v>2</v>
      </c>
      <c r="E53" t="str">
        <f t="shared" si="0"/>
        <v>10,102001,15</v>
      </c>
      <c r="F53">
        <v>300</v>
      </c>
      <c r="G53">
        <v>120</v>
      </c>
      <c r="H53">
        <v>5</v>
      </c>
    </row>
    <row r="54" customFormat="1" spans="1:8">
      <c r="A54">
        <v>53</v>
      </c>
      <c r="B54" s="3">
        <v>102001</v>
      </c>
      <c r="C54" t="s">
        <v>28</v>
      </c>
      <c r="D54">
        <v>3</v>
      </c>
      <c r="E54" t="str">
        <f t="shared" si="0"/>
        <v>10,102001,25</v>
      </c>
      <c r="F54">
        <v>500</v>
      </c>
      <c r="G54">
        <v>180</v>
      </c>
      <c r="H54">
        <v>10</v>
      </c>
    </row>
    <row r="55" customFormat="1" spans="1:8">
      <c r="A55">
        <v>54</v>
      </c>
      <c r="B55" s="3">
        <v>102001</v>
      </c>
      <c r="C55" t="s">
        <v>28</v>
      </c>
      <c r="D55">
        <v>4</v>
      </c>
      <c r="E55" t="str">
        <f t="shared" si="0"/>
        <v>10,102001,50</v>
      </c>
      <c r="F55">
        <v>1000</v>
      </c>
      <c r="G55">
        <v>240</v>
      </c>
      <c r="H55">
        <v>15</v>
      </c>
    </row>
    <row r="56" customFormat="1" spans="1:8">
      <c r="A56">
        <v>55</v>
      </c>
      <c r="B56" s="3">
        <v>102001</v>
      </c>
      <c r="C56" t="s">
        <v>28</v>
      </c>
      <c r="D56">
        <v>5</v>
      </c>
      <c r="E56" t="str">
        <f t="shared" si="0"/>
        <v>10,102001,75</v>
      </c>
      <c r="F56">
        <v>1500</v>
      </c>
      <c r="G56">
        <v>300</v>
      </c>
      <c r="H56">
        <v>20</v>
      </c>
    </row>
    <row r="57" customFormat="1" spans="1:8">
      <c r="A57">
        <v>56</v>
      </c>
      <c r="B57" s="3">
        <v>102002</v>
      </c>
      <c r="C57" t="s">
        <v>29</v>
      </c>
      <c r="D57">
        <v>1</v>
      </c>
      <c r="E57" t="str">
        <f t="shared" si="0"/>
        <v>10,102002,15</v>
      </c>
      <c r="F57">
        <v>300</v>
      </c>
      <c r="G57">
        <v>360</v>
      </c>
      <c r="H57">
        <v>5</v>
      </c>
    </row>
    <row r="58" customFormat="1" spans="1:8">
      <c r="A58">
        <v>57</v>
      </c>
      <c r="B58" s="3">
        <v>102002</v>
      </c>
      <c r="C58" t="s">
        <v>29</v>
      </c>
      <c r="D58">
        <v>2</v>
      </c>
      <c r="E58" t="str">
        <f t="shared" si="0"/>
        <v>10,102002,25</v>
      </c>
      <c r="F58">
        <v>500</v>
      </c>
      <c r="G58">
        <v>420</v>
      </c>
      <c r="H58">
        <v>10</v>
      </c>
    </row>
    <row r="59" customFormat="1" spans="1:8">
      <c r="A59">
        <v>58</v>
      </c>
      <c r="B59" s="3">
        <v>102002</v>
      </c>
      <c r="C59" t="s">
        <v>29</v>
      </c>
      <c r="D59">
        <v>3</v>
      </c>
      <c r="E59" t="str">
        <f t="shared" si="0"/>
        <v>10,102002,35</v>
      </c>
      <c r="F59">
        <v>700</v>
      </c>
      <c r="G59">
        <v>480</v>
      </c>
      <c r="H59">
        <v>15</v>
      </c>
    </row>
    <row r="60" customFormat="1" spans="1:8">
      <c r="A60">
        <v>59</v>
      </c>
      <c r="B60" s="3">
        <v>102002</v>
      </c>
      <c r="C60" t="s">
        <v>29</v>
      </c>
      <c r="D60">
        <v>4</v>
      </c>
      <c r="E60" t="str">
        <f t="shared" si="0"/>
        <v>10,102002,60</v>
      </c>
      <c r="F60">
        <v>1200</v>
      </c>
      <c r="G60">
        <v>540</v>
      </c>
      <c r="H60">
        <v>20</v>
      </c>
    </row>
    <row r="61" customFormat="1" spans="1:8">
      <c r="A61">
        <v>60</v>
      </c>
      <c r="B61" s="3">
        <v>102002</v>
      </c>
      <c r="C61" t="s">
        <v>29</v>
      </c>
      <c r="D61">
        <v>5</v>
      </c>
      <c r="E61" t="str">
        <f t="shared" si="0"/>
        <v>10,102002,85</v>
      </c>
      <c r="F61">
        <v>1700</v>
      </c>
      <c r="G61">
        <v>600</v>
      </c>
      <c r="H61">
        <v>25</v>
      </c>
    </row>
    <row r="62" customFormat="1" spans="1:8">
      <c r="A62">
        <v>61</v>
      </c>
      <c r="B62" s="3">
        <v>102003</v>
      </c>
      <c r="C62" t="s">
        <v>30</v>
      </c>
      <c r="D62">
        <v>1</v>
      </c>
      <c r="E62" t="str">
        <f t="shared" si="0"/>
        <v>10,102003,25</v>
      </c>
      <c r="F62">
        <v>500</v>
      </c>
      <c r="G62">
        <v>660</v>
      </c>
      <c r="H62">
        <v>10</v>
      </c>
    </row>
    <row r="63" customFormat="1" spans="1:8">
      <c r="A63">
        <v>62</v>
      </c>
      <c r="B63" s="3">
        <v>102003</v>
      </c>
      <c r="C63" t="s">
        <v>30</v>
      </c>
      <c r="D63">
        <v>2</v>
      </c>
      <c r="E63" t="str">
        <f t="shared" si="0"/>
        <v>10,102003,35</v>
      </c>
      <c r="F63">
        <v>700</v>
      </c>
      <c r="G63">
        <v>720</v>
      </c>
      <c r="H63">
        <v>15</v>
      </c>
    </row>
    <row r="64" customFormat="1" spans="1:8">
      <c r="A64">
        <v>63</v>
      </c>
      <c r="B64" s="3">
        <v>102003</v>
      </c>
      <c r="C64" t="s">
        <v>30</v>
      </c>
      <c r="D64">
        <v>3</v>
      </c>
      <c r="E64" t="str">
        <f t="shared" si="0"/>
        <v>10,102003,45</v>
      </c>
      <c r="F64">
        <v>900</v>
      </c>
      <c r="G64">
        <v>780</v>
      </c>
      <c r="H64">
        <v>20</v>
      </c>
    </row>
    <row r="65" customFormat="1" spans="1:8">
      <c r="A65">
        <v>64</v>
      </c>
      <c r="B65" s="3">
        <v>102003</v>
      </c>
      <c r="C65" t="s">
        <v>30</v>
      </c>
      <c r="D65">
        <v>4</v>
      </c>
      <c r="E65" t="str">
        <f t="shared" si="0"/>
        <v>10,102003,70</v>
      </c>
      <c r="F65">
        <v>1400</v>
      </c>
      <c r="G65">
        <v>840</v>
      </c>
      <c r="H65">
        <v>25</v>
      </c>
    </row>
    <row r="66" customFormat="1" spans="1:8">
      <c r="A66">
        <v>65</v>
      </c>
      <c r="B66" s="3">
        <v>102003</v>
      </c>
      <c r="C66" t="s">
        <v>30</v>
      </c>
      <c r="D66">
        <v>5</v>
      </c>
      <c r="E66" t="str">
        <f t="shared" si="0"/>
        <v>10,102003,95</v>
      </c>
      <c r="F66">
        <v>1900</v>
      </c>
      <c r="G66">
        <v>900</v>
      </c>
      <c r="H66">
        <v>30</v>
      </c>
    </row>
    <row r="67" customFormat="1" spans="1:8">
      <c r="A67">
        <v>66</v>
      </c>
      <c r="B67" s="3">
        <v>102004</v>
      </c>
      <c r="C67" t="s">
        <v>31</v>
      </c>
      <c r="D67">
        <v>1</v>
      </c>
      <c r="E67" t="str">
        <f t="shared" ref="E67:E130" si="2">"10,"&amp;B67&amp;","&amp;ROUND(F67/20,)</f>
        <v>10,102004,35</v>
      </c>
      <c r="F67">
        <v>700</v>
      </c>
      <c r="G67">
        <v>960</v>
      </c>
      <c r="H67">
        <f t="shared" ref="H67:H130" si="3">H62+5</f>
        <v>15</v>
      </c>
    </row>
    <row r="68" customFormat="1" spans="1:8">
      <c r="A68">
        <v>67</v>
      </c>
      <c r="B68" s="3">
        <v>102004</v>
      </c>
      <c r="C68" t="s">
        <v>31</v>
      </c>
      <c r="D68">
        <v>2</v>
      </c>
      <c r="E68" t="str">
        <f t="shared" si="2"/>
        <v>10,102004,45</v>
      </c>
      <c r="F68">
        <v>900</v>
      </c>
      <c r="G68">
        <v>1020</v>
      </c>
      <c r="H68">
        <f t="shared" si="3"/>
        <v>20</v>
      </c>
    </row>
    <row r="69" customFormat="1" spans="1:8">
      <c r="A69">
        <v>68</v>
      </c>
      <c r="B69" s="3">
        <v>102004</v>
      </c>
      <c r="C69" t="s">
        <v>31</v>
      </c>
      <c r="D69">
        <v>3</v>
      </c>
      <c r="E69" t="str">
        <f t="shared" si="2"/>
        <v>10,102004,55</v>
      </c>
      <c r="F69">
        <v>1100</v>
      </c>
      <c r="G69">
        <v>1080</v>
      </c>
      <c r="H69">
        <f t="shared" si="3"/>
        <v>25</v>
      </c>
    </row>
    <row r="70" customFormat="1" spans="1:8">
      <c r="A70">
        <v>69</v>
      </c>
      <c r="B70" s="3">
        <v>102004</v>
      </c>
      <c r="C70" t="s">
        <v>31</v>
      </c>
      <c r="D70">
        <v>4</v>
      </c>
      <c r="E70" t="str">
        <f t="shared" si="2"/>
        <v>10,102004,80</v>
      </c>
      <c r="F70">
        <v>1600</v>
      </c>
      <c r="G70">
        <v>1140</v>
      </c>
      <c r="H70">
        <f t="shared" si="3"/>
        <v>30</v>
      </c>
    </row>
    <row r="71" customFormat="1" spans="1:8">
      <c r="A71">
        <v>70</v>
      </c>
      <c r="B71" s="3">
        <v>102004</v>
      </c>
      <c r="C71" t="s">
        <v>31</v>
      </c>
      <c r="D71">
        <v>5</v>
      </c>
      <c r="E71" t="str">
        <f t="shared" si="2"/>
        <v>10,102004,105</v>
      </c>
      <c r="F71">
        <v>2100</v>
      </c>
      <c r="G71">
        <v>1200</v>
      </c>
      <c r="H71">
        <f t="shared" si="3"/>
        <v>35</v>
      </c>
    </row>
    <row r="72" customFormat="1" spans="1:8">
      <c r="A72">
        <v>71</v>
      </c>
      <c r="B72" s="3">
        <v>102005</v>
      </c>
      <c r="C72" t="s">
        <v>32</v>
      </c>
      <c r="D72">
        <v>1</v>
      </c>
      <c r="E72" t="str">
        <f t="shared" si="2"/>
        <v>10,102005,45</v>
      </c>
      <c r="F72">
        <v>900</v>
      </c>
      <c r="G72">
        <v>1260</v>
      </c>
      <c r="H72">
        <f t="shared" si="3"/>
        <v>20</v>
      </c>
    </row>
    <row r="73" customFormat="1" spans="1:8">
      <c r="A73">
        <v>72</v>
      </c>
      <c r="B73" s="3">
        <v>102005</v>
      </c>
      <c r="C73" t="s">
        <v>32</v>
      </c>
      <c r="D73">
        <v>2</v>
      </c>
      <c r="E73" t="str">
        <f t="shared" si="2"/>
        <v>10,102005,55</v>
      </c>
      <c r="F73">
        <v>1100</v>
      </c>
      <c r="G73">
        <v>1320</v>
      </c>
      <c r="H73">
        <f t="shared" si="3"/>
        <v>25</v>
      </c>
    </row>
    <row r="74" customFormat="1" spans="1:8">
      <c r="A74">
        <v>73</v>
      </c>
      <c r="B74" s="3">
        <v>102005</v>
      </c>
      <c r="C74" t="s">
        <v>32</v>
      </c>
      <c r="D74">
        <v>3</v>
      </c>
      <c r="E74" t="str">
        <f t="shared" si="2"/>
        <v>10,102005,65</v>
      </c>
      <c r="F74">
        <v>1300</v>
      </c>
      <c r="G74">
        <v>1380</v>
      </c>
      <c r="H74">
        <f t="shared" si="3"/>
        <v>30</v>
      </c>
    </row>
    <row r="75" customFormat="1" spans="1:8">
      <c r="A75">
        <v>74</v>
      </c>
      <c r="B75" s="3">
        <v>102005</v>
      </c>
      <c r="C75" t="s">
        <v>32</v>
      </c>
      <c r="D75">
        <v>4</v>
      </c>
      <c r="E75" t="str">
        <f t="shared" si="2"/>
        <v>10,102005,90</v>
      </c>
      <c r="F75">
        <v>1800</v>
      </c>
      <c r="G75">
        <v>1440</v>
      </c>
      <c r="H75">
        <f t="shared" si="3"/>
        <v>35</v>
      </c>
    </row>
    <row r="76" customFormat="1" spans="1:8">
      <c r="A76">
        <v>75</v>
      </c>
      <c r="B76" s="3">
        <v>102005</v>
      </c>
      <c r="C76" t="s">
        <v>32</v>
      </c>
      <c r="D76">
        <v>5</v>
      </c>
      <c r="E76" t="str">
        <f t="shared" si="2"/>
        <v>10,102005,115</v>
      </c>
      <c r="F76">
        <v>2300</v>
      </c>
      <c r="G76">
        <v>1500</v>
      </c>
      <c r="H76">
        <f t="shared" si="3"/>
        <v>40</v>
      </c>
    </row>
    <row r="77" customFormat="1" spans="1:8">
      <c r="A77">
        <v>76</v>
      </c>
      <c r="B77" s="3">
        <v>102006</v>
      </c>
      <c r="C77" t="s">
        <v>33</v>
      </c>
      <c r="D77">
        <v>1</v>
      </c>
      <c r="E77" t="str">
        <f t="shared" si="2"/>
        <v>10,102006,55</v>
      </c>
      <c r="F77">
        <v>1100</v>
      </c>
      <c r="G77">
        <v>1560</v>
      </c>
      <c r="H77">
        <f t="shared" si="3"/>
        <v>25</v>
      </c>
    </row>
    <row r="78" customFormat="1" spans="1:8">
      <c r="A78">
        <v>77</v>
      </c>
      <c r="B78" s="3">
        <v>102006</v>
      </c>
      <c r="C78" t="s">
        <v>33</v>
      </c>
      <c r="D78">
        <v>2</v>
      </c>
      <c r="E78" t="str">
        <f t="shared" si="2"/>
        <v>10,102006,65</v>
      </c>
      <c r="F78">
        <v>1300</v>
      </c>
      <c r="G78">
        <v>1620</v>
      </c>
      <c r="H78">
        <f t="shared" si="3"/>
        <v>30</v>
      </c>
    </row>
    <row r="79" customFormat="1" spans="1:8">
      <c r="A79">
        <v>78</v>
      </c>
      <c r="B79" s="3">
        <v>102006</v>
      </c>
      <c r="C79" t="s">
        <v>33</v>
      </c>
      <c r="D79">
        <v>3</v>
      </c>
      <c r="E79" t="str">
        <f t="shared" si="2"/>
        <v>10,102006,75</v>
      </c>
      <c r="F79">
        <v>1500</v>
      </c>
      <c r="G79">
        <v>1680</v>
      </c>
      <c r="H79">
        <f t="shared" si="3"/>
        <v>35</v>
      </c>
    </row>
    <row r="80" customFormat="1" spans="1:8">
      <c r="A80">
        <v>79</v>
      </c>
      <c r="B80" s="3">
        <v>102006</v>
      </c>
      <c r="C80" t="s">
        <v>33</v>
      </c>
      <c r="D80">
        <v>4</v>
      </c>
      <c r="E80" t="str">
        <f t="shared" si="2"/>
        <v>10,102006,100</v>
      </c>
      <c r="F80">
        <v>2000</v>
      </c>
      <c r="G80">
        <v>1740</v>
      </c>
      <c r="H80">
        <f t="shared" si="3"/>
        <v>40</v>
      </c>
    </row>
    <row r="81" customFormat="1" spans="1:8">
      <c r="A81">
        <v>80</v>
      </c>
      <c r="B81" s="3">
        <v>102006</v>
      </c>
      <c r="C81" t="s">
        <v>33</v>
      </c>
      <c r="D81">
        <v>5</v>
      </c>
      <c r="E81" t="str">
        <f t="shared" si="2"/>
        <v>10,102006,125</v>
      </c>
      <c r="F81">
        <v>2500</v>
      </c>
      <c r="G81">
        <v>1800</v>
      </c>
      <c r="H81">
        <f t="shared" si="3"/>
        <v>45</v>
      </c>
    </row>
    <row r="82" customFormat="1" spans="1:8">
      <c r="A82">
        <v>81</v>
      </c>
      <c r="B82" s="3">
        <v>102007</v>
      </c>
      <c r="C82" t="s">
        <v>34</v>
      </c>
      <c r="D82">
        <v>1</v>
      </c>
      <c r="E82" t="str">
        <f t="shared" si="2"/>
        <v>10,102007,65</v>
      </c>
      <c r="F82">
        <v>1300</v>
      </c>
      <c r="G82">
        <v>1860</v>
      </c>
      <c r="H82">
        <f t="shared" si="3"/>
        <v>30</v>
      </c>
    </row>
    <row r="83" customFormat="1" spans="1:8">
      <c r="A83">
        <v>82</v>
      </c>
      <c r="B83" s="3">
        <v>102007</v>
      </c>
      <c r="C83" t="s">
        <v>34</v>
      </c>
      <c r="D83">
        <v>2</v>
      </c>
      <c r="E83" t="str">
        <f t="shared" si="2"/>
        <v>10,102007,75</v>
      </c>
      <c r="F83">
        <v>1500</v>
      </c>
      <c r="G83">
        <v>1920</v>
      </c>
      <c r="H83">
        <f t="shared" si="3"/>
        <v>35</v>
      </c>
    </row>
    <row r="84" customFormat="1" spans="1:8">
      <c r="A84">
        <v>83</v>
      </c>
      <c r="B84" s="3">
        <v>102007</v>
      </c>
      <c r="C84" t="s">
        <v>34</v>
      </c>
      <c r="D84">
        <v>3</v>
      </c>
      <c r="E84" t="str">
        <f t="shared" si="2"/>
        <v>10,102007,85</v>
      </c>
      <c r="F84">
        <v>1700</v>
      </c>
      <c r="G84">
        <v>1980</v>
      </c>
      <c r="H84">
        <f t="shared" si="3"/>
        <v>40</v>
      </c>
    </row>
    <row r="85" customFormat="1" spans="1:8">
      <c r="A85">
        <v>84</v>
      </c>
      <c r="B85" s="3">
        <v>102007</v>
      </c>
      <c r="C85" t="s">
        <v>34</v>
      </c>
      <c r="D85">
        <v>4</v>
      </c>
      <c r="E85" t="str">
        <f t="shared" si="2"/>
        <v>10,102007,110</v>
      </c>
      <c r="F85">
        <v>2200</v>
      </c>
      <c r="G85">
        <v>2040</v>
      </c>
      <c r="H85">
        <f t="shared" si="3"/>
        <v>45</v>
      </c>
    </row>
    <row r="86" customFormat="1" spans="1:8">
      <c r="A86">
        <v>85</v>
      </c>
      <c r="B86" s="3">
        <v>102007</v>
      </c>
      <c r="C86" t="s">
        <v>34</v>
      </c>
      <c r="D86">
        <v>5</v>
      </c>
      <c r="E86" t="str">
        <f t="shared" si="2"/>
        <v>10,102007,135</v>
      </c>
      <c r="F86">
        <v>2700</v>
      </c>
      <c r="G86">
        <v>2100</v>
      </c>
      <c r="H86">
        <f t="shared" si="3"/>
        <v>50</v>
      </c>
    </row>
    <row r="87" customFormat="1" spans="1:8">
      <c r="A87">
        <v>86</v>
      </c>
      <c r="B87" s="3">
        <v>102008</v>
      </c>
      <c r="C87" t="s">
        <v>35</v>
      </c>
      <c r="D87">
        <v>1</v>
      </c>
      <c r="E87" t="str">
        <f t="shared" si="2"/>
        <v>10,102008,75</v>
      </c>
      <c r="F87">
        <v>1500</v>
      </c>
      <c r="G87">
        <v>2160</v>
      </c>
      <c r="H87">
        <f t="shared" si="3"/>
        <v>35</v>
      </c>
    </row>
    <row r="88" customFormat="1" spans="1:8">
      <c r="A88">
        <v>87</v>
      </c>
      <c r="B88" s="3">
        <v>102008</v>
      </c>
      <c r="C88" t="s">
        <v>35</v>
      </c>
      <c r="D88">
        <v>2</v>
      </c>
      <c r="E88" t="str">
        <f t="shared" si="2"/>
        <v>10,102008,85</v>
      </c>
      <c r="F88">
        <v>1700</v>
      </c>
      <c r="G88">
        <v>2220</v>
      </c>
      <c r="H88">
        <f t="shared" si="3"/>
        <v>40</v>
      </c>
    </row>
    <row r="89" customFormat="1" spans="1:8">
      <c r="A89">
        <v>88</v>
      </c>
      <c r="B89" s="3">
        <v>102008</v>
      </c>
      <c r="C89" t="s">
        <v>35</v>
      </c>
      <c r="D89">
        <v>3</v>
      </c>
      <c r="E89" t="str">
        <f t="shared" si="2"/>
        <v>10,102008,95</v>
      </c>
      <c r="F89">
        <v>1900</v>
      </c>
      <c r="G89">
        <v>2280</v>
      </c>
      <c r="H89">
        <f t="shared" si="3"/>
        <v>45</v>
      </c>
    </row>
    <row r="90" customFormat="1" spans="1:8">
      <c r="A90">
        <v>89</v>
      </c>
      <c r="B90" s="3">
        <v>102008</v>
      </c>
      <c r="C90" t="s">
        <v>35</v>
      </c>
      <c r="D90">
        <v>4</v>
      </c>
      <c r="E90" t="str">
        <f t="shared" si="2"/>
        <v>10,102008,120</v>
      </c>
      <c r="F90">
        <v>2400</v>
      </c>
      <c r="G90">
        <v>2340</v>
      </c>
      <c r="H90">
        <f t="shared" si="3"/>
        <v>50</v>
      </c>
    </row>
    <row r="91" customFormat="1" spans="1:8">
      <c r="A91">
        <v>90</v>
      </c>
      <c r="B91" s="3">
        <v>102008</v>
      </c>
      <c r="C91" t="s">
        <v>35</v>
      </c>
      <c r="D91">
        <v>5</v>
      </c>
      <c r="E91" t="str">
        <f t="shared" si="2"/>
        <v>10,102008,145</v>
      </c>
      <c r="F91">
        <v>2900</v>
      </c>
      <c r="G91">
        <v>2400</v>
      </c>
      <c r="H91">
        <f t="shared" si="3"/>
        <v>55</v>
      </c>
    </row>
    <row r="92" customFormat="1" spans="1:8">
      <c r="A92">
        <v>91</v>
      </c>
      <c r="B92" s="3">
        <v>102009</v>
      </c>
      <c r="C92" t="s">
        <v>36</v>
      </c>
      <c r="D92">
        <v>1</v>
      </c>
      <c r="E92" t="str">
        <f t="shared" si="2"/>
        <v>10,102009,85</v>
      </c>
      <c r="F92">
        <v>1700</v>
      </c>
      <c r="G92">
        <v>2460</v>
      </c>
      <c r="H92">
        <f t="shared" si="3"/>
        <v>40</v>
      </c>
    </row>
    <row r="93" customFormat="1" spans="1:8">
      <c r="A93">
        <v>92</v>
      </c>
      <c r="B93" s="3">
        <v>102009</v>
      </c>
      <c r="C93" t="s">
        <v>36</v>
      </c>
      <c r="D93">
        <v>2</v>
      </c>
      <c r="E93" t="str">
        <f t="shared" si="2"/>
        <v>10,102009,95</v>
      </c>
      <c r="F93">
        <v>1900</v>
      </c>
      <c r="G93">
        <v>2520</v>
      </c>
      <c r="H93">
        <f t="shared" si="3"/>
        <v>45</v>
      </c>
    </row>
    <row r="94" customFormat="1" spans="1:8">
      <c r="A94">
        <v>93</v>
      </c>
      <c r="B94" s="3">
        <v>102009</v>
      </c>
      <c r="C94" t="s">
        <v>36</v>
      </c>
      <c r="D94">
        <v>3</v>
      </c>
      <c r="E94" t="str">
        <f t="shared" si="2"/>
        <v>10,102009,105</v>
      </c>
      <c r="F94">
        <v>2100</v>
      </c>
      <c r="G94">
        <v>2580</v>
      </c>
      <c r="H94">
        <f t="shared" si="3"/>
        <v>50</v>
      </c>
    </row>
    <row r="95" customFormat="1" spans="1:8">
      <c r="A95">
        <v>94</v>
      </c>
      <c r="B95" s="3">
        <v>102009</v>
      </c>
      <c r="C95" t="s">
        <v>36</v>
      </c>
      <c r="D95">
        <v>4</v>
      </c>
      <c r="E95" t="str">
        <f t="shared" si="2"/>
        <v>10,102009,130</v>
      </c>
      <c r="F95">
        <v>2600</v>
      </c>
      <c r="G95">
        <v>2640</v>
      </c>
      <c r="H95">
        <f t="shared" si="3"/>
        <v>55</v>
      </c>
    </row>
    <row r="96" customFormat="1" spans="1:8">
      <c r="A96">
        <v>95</v>
      </c>
      <c r="B96" s="3">
        <v>102009</v>
      </c>
      <c r="C96" t="s">
        <v>36</v>
      </c>
      <c r="D96">
        <v>5</v>
      </c>
      <c r="E96" t="str">
        <f t="shared" si="2"/>
        <v>10,102009,155</v>
      </c>
      <c r="F96">
        <v>3100</v>
      </c>
      <c r="G96">
        <v>2700</v>
      </c>
      <c r="H96">
        <f t="shared" si="3"/>
        <v>60</v>
      </c>
    </row>
    <row r="97" customFormat="1" spans="1:8">
      <c r="A97">
        <v>96</v>
      </c>
      <c r="B97" s="3">
        <v>102010</v>
      </c>
      <c r="C97" t="s">
        <v>37</v>
      </c>
      <c r="D97">
        <v>1</v>
      </c>
      <c r="E97" t="str">
        <f t="shared" si="2"/>
        <v>10,102010,95</v>
      </c>
      <c r="F97">
        <v>1900</v>
      </c>
      <c r="G97">
        <v>2760</v>
      </c>
      <c r="H97">
        <f t="shared" si="3"/>
        <v>45</v>
      </c>
    </row>
    <row r="98" customFormat="1" spans="1:8">
      <c r="A98">
        <v>97</v>
      </c>
      <c r="B98" s="3">
        <v>102010</v>
      </c>
      <c r="C98" t="s">
        <v>37</v>
      </c>
      <c r="D98">
        <v>2</v>
      </c>
      <c r="E98" t="str">
        <f t="shared" si="2"/>
        <v>10,102010,105</v>
      </c>
      <c r="F98">
        <v>2100</v>
      </c>
      <c r="G98">
        <v>2820</v>
      </c>
      <c r="H98">
        <f t="shared" si="3"/>
        <v>50</v>
      </c>
    </row>
    <row r="99" customFormat="1" spans="1:8">
      <c r="A99">
        <v>98</v>
      </c>
      <c r="B99" s="3">
        <v>102010</v>
      </c>
      <c r="C99" t="s">
        <v>37</v>
      </c>
      <c r="D99">
        <v>3</v>
      </c>
      <c r="E99" t="str">
        <f t="shared" si="2"/>
        <v>10,102010,115</v>
      </c>
      <c r="F99">
        <v>2300</v>
      </c>
      <c r="G99">
        <v>2880</v>
      </c>
      <c r="H99">
        <f t="shared" si="3"/>
        <v>55</v>
      </c>
    </row>
    <row r="100" customFormat="1" spans="1:8">
      <c r="A100">
        <v>99</v>
      </c>
      <c r="B100" s="3">
        <v>102010</v>
      </c>
      <c r="C100" t="s">
        <v>37</v>
      </c>
      <c r="D100">
        <v>4</v>
      </c>
      <c r="E100" t="str">
        <f t="shared" si="2"/>
        <v>10,102010,140</v>
      </c>
      <c r="F100">
        <v>2800</v>
      </c>
      <c r="G100">
        <v>2940</v>
      </c>
      <c r="H100">
        <f t="shared" si="3"/>
        <v>60</v>
      </c>
    </row>
    <row r="101" customFormat="1" spans="1:8">
      <c r="A101">
        <v>100</v>
      </c>
      <c r="B101" s="3">
        <v>102010</v>
      </c>
      <c r="C101" t="s">
        <v>37</v>
      </c>
      <c r="D101">
        <v>5</v>
      </c>
      <c r="E101" t="str">
        <f t="shared" si="2"/>
        <v>10,102010,165</v>
      </c>
      <c r="F101">
        <v>3300</v>
      </c>
      <c r="G101">
        <v>3000</v>
      </c>
      <c r="H101">
        <f t="shared" si="3"/>
        <v>65</v>
      </c>
    </row>
    <row r="102" customFormat="1" spans="1:8">
      <c r="A102">
        <v>101</v>
      </c>
      <c r="B102" s="3">
        <v>102011</v>
      </c>
      <c r="C102" t="s">
        <v>38</v>
      </c>
      <c r="D102">
        <v>1</v>
      </c>
      <c r="E102" t="str">
        <f t="shared" si="2"/>
        <v>10,102011,87</v>
      </c>
      <c r="F102">
        <v>1730</v>
      </c>
      <c r="G102">
        <v>3060</v>
      </c>
      <c r="H102">
        <f t="shared" si="3"/>
        <v>50</v>
      </c>
    </row>
    <row r="103" customFormat="1" spans="1:8">
      <c r="A103">
        <v>102</v>
      </c>
      <c r="B103" s="3">
        <v>102011</v>
      </c>
      <c r="C103" t="s">
        <v>38</v>
      </c>
      <c r="D103">
        <v>2</v>
      </c>
      <c r="E103" t="str">
        <f t="shared" si="2"/>
        <v>10,102011,104</v>
      </c>
      <c r="F103">
        <v>2080</v>
      </c>
      <c r="G103">
        <v>3120</v>
      </c>
      <c r="H103">
        <f t="shared" si="3"/>
        <v>55</v>
      </c>
    </row>
    <row r="104" customFormat="1" spans="1:8">
      <c r="A104">
        <v>103</v>
      </c>
      <c r="B104" s="3">
        <v>102011</v>
      </c>
      <c r="C104" t="s">
        <v>38</v>
      </c>
      <c r="D104">
        <v>3</v>
      </c>
      <c r="E104" t="str">
        <f t="shared" si="2"/>
        <v>10,102011,122</v>
      </c>
      <c r="F104">
        <v>2430</v>
      </c>
      <c r="G104">
        <v>3180</v>
      </c>
      <c r="H104">
        <f t="shared" si="3"/>
        <v>60</v>
      </c>
    </row>
    <row r="105" customFormat="1" spans="1:8">
      <c r="A105">
        <v>104</v>
      </c>
      <c r="B105" s="3">
        <v>102011</v>
      </c>
      <c r="C105" t="s">
        <v>38</v>
      </c>
      <c r="D105">
        <v>4</v>
      </c>
      <c r="E105" t="str">
        <f t="shared" si="2"/>
        <v>10,102011,139</v>
      </c>
      <c r="F105">
        <v>2780</v>
      </c>
      <c r="G105">
        <v>3240</v>
      </c>
      <c r="H105">
        <f t="shared" si="3"/>
        <v>65</v>
      </c>
    </row>
    <row r="106" customFormat="1" spans="1:8">
      <c r="A106">
        <v>105</v>
      </c>
      <c r="B106" s="3">
        <v>102011</v>
      </c>
      <c r="C106" t="s">
        <v>38</v>
      </c>
      <c r="D106">
        <v>5</v>
      </c>
      <c r="E106" t="str">
        <f t="shared" si="2"/>
        <v>10,102011,157</v>
      </c>
      <c r="F106">
        <v>3130</v>
      </c>
      <c r="G106">
        <v>3300</v>
      </c>
      <c r="H106">
        <f t="shared" si="3"/>
        <v>70</v>
      </c>
    </row>
    <row r="107" customFormat="1" spans="1:8">
      <c r="A107">
        <v>106</v>
      </c>
      <c r="B107" s="3">
        <v>102012</v>
      </c>
      <c r="C107" t="s">
        <v>39</v>
      </c>
      <c r="D107">
        <v>1</v>
      </c>
      <c r="E107" t="str">
        <f t="shared" si="2"/>
        <v>10,102012,97</v>
      </c>
      <c r="F107">
        <v>1930</v>
      </c>
      <c r="G107">
        <v>3360</v>
      </c>
      <c r="H107">
        <f t="shared" si="3"/>
        <v>55</v>
      </c>
    </row>
    <row r="108" customFormat="1" spans="1:8">
      <c r="A108">
        <v>107</v>
      </c>
      <c r="B108" s="3">
        <v>102012</v>
      </c>
      <c r="C108" t="s">
        <v>39</v>
      </c>
      <c r="D108">
        <v>2</v>
      </c>
      <c r="E108" t="str">
        <f t="shared" si="2"/>
        <v>10,102012,114</v>
      </c>
      <c r="F108">
        <v>2280</v>
      </c>
      <c r="G108">
        <v>3420</v>
      </c>
      <c r="H108">
        <f t="shared" si="3"/>
        <v>60</v>
      </c>
    </row>
    <row r="109" customFormat="1" spans="1:8">
      <c r="A109">
        <v>108</v>
      </c>
      <c r="B109" s="3">
        <v>102012</v>
      </c>
      <c r="C109" t="s">
        <v>39</v>
      </c>
      <c r="D109">
        <v>3</v>
      </c>
      <c r="E109" t="str">
        <f t="shared" si="2"/>
        <v>10,102012,132</v>
      </c>
      <c r="F109">
        <v>2630</v>
      </c>
      <c r="G109">
        <v>3480</v>
      </c>
      <c r="H109">
        <f t="shared" si="3"/>
        <v>65</v>
      </c>
    </row>
    <row r="110" customFormat="1" spans="1:8">
      <c r="A110">
        <v>109</v>
      </c>
      <c r="B110" s="3">
        <v>102012</v>
      </c>
      <c r="C110" t="s">
        <v>39</v>
      </c>
      <c r="D110">
        <v>4</v>
      </c>
      <c r="E110" t="str">
        <f t="shared" si="2"/>
        <v>10,102012,149</v>
      </c>
      <c r="F110">
        <v>2980</v>
      </c>
      <c r="G110">
        <v>3540</v>
      </c>
      <c r="H110">
        <f t="shared" si="3"/>
        <v>70</v>
      </c>
    </row>
    <row r="111" customFormat="1" spans="1:8">
      <c r="A111">
        <v>110</v>
      </c>
      <c r="B111" s="3">
        <v>102012</v>
      </c>
      <c r="C111" t="s">
        <v>39</v>
      </c>
      <c r="D111">
        <v>5</v>
      </c>
      <c r="E111" t="str">
        <f t="shared" si="2"/>
        <v>10,102012,167</v>
      </c>
      <c r="F111">
        <v>3330</v>
      </c>
      <c r="G111">
        <v>3600</v>
      </c>
      <c r="H111">
        <f t="shared" si="3"/>
        <v>75</v>
      </c>
    </row>
    <row r="112" customFormat="1" spans="1:8">
      <c r="A112">
        <v>111</v>
      </c>
      <c r="B112" s="3">
        <v>102013</v>
      </c>
      <c r="C112" t="s">
        <v>40</v>
      </c>
      <c r="D112">
        <v>1</v>
      </c>
      <c r="E112" t="str">
        <f t="shared" si="2"/>
        <v>10,102013,107</v>
      </c>
      <c r="F112">
        <v>2130</v>
      </c>
      <c r="G112">
        <v>3660</v>
      </c>
      <c r="H112">
        <f t="shared" si="3"/>
        <v>60</v>
      </c>
    </row>
    <row r="113" customFormat="1" spans="1:8">
      <c r="A113">
        <v>112</v>
      </c>
      <c r="B113" s="3">
        <v>102013</v>
      </c>
      <c r="C113" t="s">
        <v>40</v>
      </c>
      <c r="D113">
        <v>2</v>
      </c>
      <c r="E113" t="str">
        <f t="shared" si="2"/>
        <v>10,102013,124</v>
      </c>
      <c r="F113">
        <v>2480</v>
      </c>
      <c r="G113">
        <v>3720</v>
      </c>
      <c r="H113">
        <f t="shared" si="3"/>
        <v>65</v>
      </c>
    </row>
    <row r="114" customFormat="1" spans="1:8">
      <c r="A114">
        <v>113</v>
      </c>
      <c r="B114" s="3">
        <v>102013</v>
      </c>
      <c r="C114" t="s">
        <v>40</v>
      </c>
      <c r="D114">
        <v>3</v>
      </c>
      <c r="E114" t="str">
        <f t="shared" si="2"/>
        <v>10,102013,142</v>
      </c>
      <c r="F114">
        <v>2830</v>
      </c>
      <c r="G114">
        <v>3780</v>
      </c>
      <c r="H114">
        <f t="shared" si="3"/>
        <v>70</v>
      </c>
    </row>
    <row r="115" customFormat="1" spans="1:8">
      <c r="A115">
        <v>114</v>
      </c>
      <c r="B115" s="3">
        <v>102013</v>
      </c>
      <c r="C115" t="s">
        <v>40</v>
      </c>
      <c r="D115">
        <v>4</v>
      </c>
      <c r="E115" t="str">
        <f t="shared" si="2"/>
        <v>10,102013,159</v>
      </c>
      <c r="F115">
        <v>3180</v>
      </c>
      <c r="G115">
        <v>3840</v>
      </c>
      <c r="H115">
        <f t="shared" si="3"/>
        <v>75</v>
      </c>
    </row>
    <row r="116" customFormat="1" spans="1:8">
      <c r="A116">
        <v>115</v>
      </c>
      <c r="B116" s="3">
        <v>102013</v>
      </c>
      <c r="C116" t="s">
        <v>40</v>
      </c>
      <c r="D116">
        <v>5</v>
      </c>
      <c r="E116" t="str">
        <f t="shared" si="2"/>
        <v>10,102013,177</v>
      </c>
      <c r="F116">
        <v>3530</v>
      </c>
      <c r="G116">
        <v>3900</v>
      </c>
      <c r="H116">
        <f t="shared" si="3"/>
        <v>80</v>
      </c>
    </row>
    <row r="117" customFormat="1" spans="1:8">
      <c r="A117">
        <v>116</v>
      </c>
      <c r="B117" s="3">
        <v>102014</v>
      </c>
      <c r="C117" t="s">
        <v>41</v>
      </c>
      <c r="D117">
        <v>1</v>
      </c>
      <c r="E117" t="str">
        <f t="shared" si="2"/>
        <v>10,102014,117</v>
      </c>
      <c r="F117">
        <v>2330</v>
      </c>
      <c r="G117">
        <v>3960</v>
      </c>
      <c r="H117">
        <f t="shared" si="3"/>
        <v>65</v>
      </c>
    </row>
    <row r="118" customFormat="1" spans="1:8">
      <c r="A118">
        <v>117</v>
      </c>
      <c r="B118" s="3">
        <v>102014</v>
      </c>
      <c r="C118" t="s">
        <v>41</v>
      </c>
      <c r="D118">
        <v>2</v>
      </c>
      <c r="E118" t="str">
        <f t="shared" si="2"/>
        <v>10,102014,134</v>
      </c>
      <c r="F118">
        <v>2680</v>
      </c>
      <c r="G118">
        <v>4020</v>
      </c>
      <c r="H118">
        <f t="shared" si="3"/>
        <v>70</v>
      </c>
    </row>
    <row r="119" customFormat="1" spans="1:8">
      <c r="A119">
        <v>118</v>
      </c>
      <c r="B119" s="3">
        <v>102014</v>
      </c>
      <c r="C119" t="s">
        <v>41</v>
      </c>
      <c r="D119">
        <v>3</v>
      </c>
      <c r="E119" t="str">
        <f t="shared" si="2"/>
        <v>10,102014,152</v>
      </c>
      <c r="F119">
        <v>3030</v>
      </c>
      <c r="G119">
        <v>4080</v>
      </c>
      <c r="H119">
        <f t="shared" si="3"/>
        <v>75</v>
      </c>
    </row>
    <row r="120" customFormat="1" spans="1:8">
      <c r="A120">
        <v>119</v>
      </c>
      <c r="B120" s="3">
        <v>102014</v>
      </c>
      <c r="C120" t="s">
        <v>41</v>
      </c>
      <c r="D120">
        <v>4</v>
      </c>
      <c r="E120" t="str">
        <f t="shared" si="2"/>
        <v>10,102014,169</v>
      </c>
      <c r="F120">
        <v>3380</v>
      </c>
      <c r="G120">
        <v>4140</v>
      </c>
      <c r="H120">
        <f t="shared" si="3"/>
        <v>80</v>
      </c>
    </row>
    <row r="121" customFormat="1" spans="1:8">
      <c r="A121">
        <v>120</v>
      </c>
      <c r="B121" s="3">
        <v>102014</v>
      </c>
      <c r="C121" t="s">
        <v>41</v>
      </c>
      <c r="D121">
        <v>5</v>
      </c>
      <c r="E121" t="str">
        <f t="shared" si="2"/>
        <v>10,102014,187</v>
      </c>
      <c r="F121">
        <v>3730</v>
      </c>
      <c r="G121">
        <v>4200</v>
      </c>
      <c r="H121">
        <f t="shared" si="3"/>
        <v>85</v>
      </c>
    </row>
    <row r="122" customFormat="1" spans="1:8">
      <c r="A122">
        <v>121</v>
      </c>
      <c r="B122" s="3">
        <v>102015</v>
      </c>
      <c r="C122" t="s">
        <v>42</v>
      </c>
      <c r="D122">
        <v>1</v>
      </c>
      <c r="E122" t="str">
        <f t="shared" si="2"/>
        <v>10,102015,127</v>
      </c>
      <c r="F122">
        <v>2530</v>
      </c>
      <c r="G122">
        <v>4260</v>
      </c>
      <c r="H122">
        <f t="shared" si="3"/>
        <v>70</v>
      </c>
    </row>
    <row r="123" customFormat="1" spans="1:8">
      <c r="A123">
        <v>122</v>
      </c>
      <c r="B123" s="3">
        <v>102015</v>
      </c>
      <c r="C123" t="s">
        <v>42</v>
      </c>
      <c r="D123">
        <v>2</v>
      </c>
      <c r="E123" t="str">
        <f t="shared" si="2"/>
        <v>10,102015,144</v>
      </c>
      <c r="F123">
        <v>2880</v>
      </c>
      <c r="G123">
        <v>4320</v>
      </c>
      <c r="H123">
        <f t="shared" si="3"/>
        <v>75</v>
      </c>
    </row>
    <row r="124" customFormat="1" spans="1:8">
      <c r="A124">
        <v>123</v>
      </c>
      <c r="B124" s="3">
        <v>102015</v>
      </c>
      <c r="C124" t="s">
        <v>42</v>
      </c>
      <c r="D124">
        <v>3</v>
      </c>
      <c r="E124" t="str">
        <f t="shared" si="2"/>
        <v>10,102015,162</v>
      </c>
      <c r="F124">
        <v>3230</v>
      </c>
      <c r="G124">
        <v>4380</v>
      </c>
      <c r="H124">
        <f t="shared" si="3"/>
        <v>80</v>
      </c>
    </row>
    <row r="125" customFormat="1" spans="1:8">
      <c r="A125">
        <v>124</v>
      </c>
      <c r="B125" s="3">
        <v>102015</v>
      </c>
      <c r="C125" t="s">
        <v>42</v>
      </c>
      <c r="D125">
        <v>4</v>
      </c>
      <c r="E125" t="str">
        <f t="shared" si="2"/>
        <v>10,102015,179</v>
      </c>
      <c r="F125">
        <v>3580</v>
      </c>
      <c r="G125">
        <v>4440</v>
      </c>
      <c r="H125">
        <f t="shared" si="3"/>
        <v>85</v>
      </c>
    </row>
    <row r="126" customFormat="1" spans="1:8">
      <c r="A126">
        <v>125</v>
      </c>
      <c r="B126" s="3">
        <v>102015</v>
      </c>
      <c r="C126" t="s">
        <v>42</v>
      </c>
      <c r="D126">
        <v>5</v>
      </c>
      <c r="E126" t="str">
        <f t="shared" si="2"/>
        <v>10,102015,197</v>
      </c>
      <c r="F126">
        <v>3930</v>
      </c>
      <c r="G126">
        <v>4500</v>
      </c>
      <c r="H126">
        <f t="shared" si="3"/>
        <v>90</v>
      </c>
    </row>
    <row r="127" customFormat="1" spans="1:8">
      <c r="A127">
        <v>126</v>
      </c>
      <c r="B127" s="3">
        <v>102016</v>
      </c>
      <c r="C127" t="s">
        <v>43</v>
      </c>
      <c r="D127">
        <v>1</v>
      </c>
      <c r="E127" t="str">
        <f t="shared" si="2"/>
        <v>10,102016,137</v>
      </c>
      <c r="F127">
        <v>2730</v>
      </c>
      <c r="G127">
        <v>4560</v>
      </c>
      <c r="H127">
        <f t="shared" si="3"/>
        <v>75</v>
      </c>
    </row>
    <row r="128" customFormat="1" spans="1:8">
      <c r="A128">
        <v>127</v>
      </c>
      <c r="B128" s="3">
        <v>102016</v>
      </c>
      <c r="C128" t="s">
        <v>43</v>
      </c>
      <c r="D128">
        <v>2</v>
      </c>
      <c r="E128" t="str">
        <f t="shared" si="2"/>
        <v>10,102016,154</v>
      </c>
      <c r="F128">
        <v>3080</v>
      </c>
      <c r="G128">
        <v>4620</v>
      </c>
      <c r="H128">
        <f t="shared" si="3"/>
        <v>80</v>
      </c>
    </row>
    <row r="129" customFormat="1" spans="1:8">
      <c r="A129">
        <v>128</v>
      </c>
      <c r="B129" s="3">
        <v>102016</v>
      </c>
      <c r="C129" t="s">
        <v>43</v>
      </c>
      <c r="D129">
        <v>3</v>
      </c>
      <c r="E129" t="str">
        <f t="shared" si="2"/>
        <v>10,102016,172</v>
      </c>
      <c r="F129">
        <v>3430</v>
      </c>
      <c r="G129">
        <v>4680</v>
      </c>
      <c r="H129">
        <f t="shared" si="3"/>
        <v>85</v>
      </c>
    </row>
    <row r="130" customFormat="1" spans="1:8">
      <c r="A130">
        <v>129</v>
      </c>
      <c r="B130" s="3">
        <v>102016</v>
      </c>
      <c r="C130" t="s">
        <v>43</v>
      </c>
      <c r="D130">
        <v>4</v>
      </c>
      <c r="E130" t="str">
        <f t="shared" si="2"/>
        <v>10,102016,189</v>
      </c>
      <c r="F130">
        <v>3780</v>
      </c>
      <c r="G130">
        <v>4740</v>
      </c>
      <c r="H130">
        <f t="shared" si="3"/>
        <v>90</v>
      </c>
    </row>
    <row r="131" customFormat="1" spans="1:8">
      <c r="A131">
        <v>130</v>
      </c>
      <c r="B131" s="3">
        <v>102016</v>
      </c>
      <c r="C131" t="s">
        <v>43</v>
      </c>
      <c r="D131">
        <v>5</v>
      </c>
      <c r="E131" t="str">
        <f t="shared" ref="E131:E194" si="4">"10,"&amp;B131&amp;","&amp;ROUND(F131/20,)</f>
        <v>10,102016,207</v>
      </c>
      <c r="F131">
        <v>4130</v>
      </c>
      <c r="G131">
        <v>4800</v>
      </c>
      <c r="H131">
        <f t="shared" ref="H131:H151" si="5">H126+5</f>
        <v>95</v>
      </c>
    </row>
    <row r="132" customFormat="1" spans="1:8">
      <c r="A132">
        <v>131</v>
      </c>
      <c r="B132" s="3">
        <v>102017</v>
      </c>
      <c r="C132" t="s">
        <v>44</v>
      </c>
      <c r="D132">
        <v>1</v>
      </c>
      <c r="E132" t="str">
        <f t="shared" si="4"/>
        <v>10,102017,147</v>
      </c>
      <c r="F132">
        <v>2930</v>
      </c>
      <c r="G132">
        <v>4860</v>
      </c>
      <c r="H132">
        <f t="shared" si="5"/>
        <v>80</v>
      </c>
    </row>
    <row r="133" customFormat="1" spans="1:8">
      <c r="A133">
        <v>132</v>
      </c>
      <c r="B133" s="3">
        <v>102017</v>
      </c>
      <c r="C133" t="s">
        <v>44</v>
      </c>
      <c r="D133">
        <v>2</v>
      </c>
      <c r="E133" t="str">
        <f t="shared" si="4"/>
        <v>10,102017,164</v>
      </c>
      <c r="F133">
        <v>3280</v>
      </c>
      <c r="G133">
        <v>4920</v>
      </c>
      <c r="H133">
        <f t="shared" si="5"/>
        <v>85</v>
      </c>
    </row>
    <row r="134" customFormat="1" spans="1:8">
      <c r="A134">
        <v>133</v>
      </c>
      <c r="B134" s="3">
        <v>102017</v>
      </c>
      <c r="C134" t="s">
        <v>44</v>
      </c>
      <c r="D134">
        <v>3</v>
      </c>
      <c r="E134" t="str">
        <f t="shared" si="4"/>
        <v>10,102017,182</v>
      </c>
      <c r="F134">
        <v>3630</v>
      </c>
      <c r="G134">
        <v>4980</v>
      </c>
      <c r="H134">
        <f t="shared" si="5"/>
        <v>90</v>
      </c>
    </row>
    <row r="135" customFormat="1" spans="1:8">
      <c r="A135">
        <v>134</v>
      </c>
      <c r="B135" s="3">
        <v>102017</v>
      </c>
      <c r="C135" t="s">
        <v>44</v>
      </c>
      <c r="D135">
        <v>4</v>
      </c>
      <c r="E135" t="str">
        <f t="shared" si="4"/>
        <v>10,102017,199</v>
      </c>
      <c r="F135">
        <v>3980</v>
      </c>
      <c r="G135">
        <v>5040</v>
      </c>
      <c r="H135">
        <f t="shared" si="5"/>
        <v>95</v>
      </c>
    </row>
    <row r="136" customFormat="1" spans="1:8">
      <c r="A136">
        <v>135</v>
      </c>
      <c r="B136" s="3">
        <v>102017</v>
      </c>
      <c r="C136" t="s">
        <v>44</v>
      </c>
      <c r="D136">
        <v>5</v>
      </c>
      <c r="E136" t="str">
        <f t="shared" si="4"/>
        <v>10,102017,217</v>
      </c>
      <c r="F136">
        <v>4330</v>
      </c>
      <c r="G136">
        <v>5100</v>
      </c>
      <c r="H136">
        <f t="shared" si="5"/>
        <v>100</v>
      </c>
    </row>
    <row r="137" customFormat="1" spans="1:8">
      <c r="A137">
        <v>136</v>
      </c>
      <c r="B137" s="3">
        <v>102018</v>
      </c>
      <c r="C137" t="s">
        <v>45</v>
      </c>
      <c r="D137">
        <v>1</v>
      </c>
      <c r="E137" t="str">
        <f t="shared" si="4"/>
        <v>10,102018,157</v>
      </c>
      <c r="F137">
        <v>3130</v>
      </c>
      <c r="G137">
        <v>5160</v>
      </c>
      <c r="H137">
        <f t="shared" si="5"/>
        <v>85</v>
      </c>
    </row>
    <row r="138" customFormat="1" spans="1:8">
      <c r="A138">
        <v>137</v>
      </c>
      <c r="B138" s="3">
        <v>102018</v>
      </c>
      <c r="C138" t="s">
        <v>45</v>
      </c>
      <c r="D138">
        <v>2</v>
      </c>
      <c r="E138" t="str">
        <f t="shared" si="4"/>
        <v>10,102018,174</v>
      </c>
      <c r="F138">
        <v>3480</v>
      </c>
      <c r="G138">
        <v>5220</v>
      </c>
      <c r="H138">
        <f t="shared" si="5"/>
        <v>90</v>
      </c>
    </row>
    <row r="139" customFormat="1" spans="1:8">
      <c r="A139">
        <v>138</v>
      </c>
      <c r="B139" s="3">
        <v>102018</v>
      </c>
      <c r="C139" t="s">
        <v>45</v>
      </c>
      <c r="D139">
        <v>3</v>
      </c>
      <c r="E139" t="str">
        <f t="shared" si="4"/>
        <v>10,102018,192</v>
      </c>
      <c r="F139">
        <v>3830</v>
      </c>
      <c r="G139">
        <v>5280</v>
      </c>
      <c r="H139">
        <f t="shared" si="5"/>
        <v>95</v>
      </c>
    </row>
    <row r="140" customFormat="1" spans="1:8">
      <c r="A140">
        <v>139</v>
      </c>
      <c r="B140" s="3">
        <v>102018</v>
      </c>
      <c r="C140" t="s">
        <v>45</v>
      </c>
      <c r="D140">
        <v>4</v>
      </c>
      <c r="E140" t="str">
        <f t="shared" si="4"/>
        <v>10,102018,209</v>
      </c>
      <c r="F140">
        <v>4180</v>
      </c>
      <c r="G140">
        <v>5340</v>
      </c>
      <c r="H140">
        <f t="shared" si="5"/>
        <v>100</v>
      </c>
    </row>
    <row r="141" customFormat="1" spans="1:8">
      <c r="A141">
        <v>140</v>
      </c>
      <c r="B141" s="3">
        <v>102018</v>
      </c>
      <c r="C141" t="s">
        <v>45</v>
      </c>
      <c r="D141">
        <v>5</v>
      </c>
      <c r="E141" t="str">
        <f t="shared" si="4"/>
        <v>10,102018,227</v>
      </c>
      <c r="F141">
        <v>4530</v>
      </c>
      <c r="G141">
        <v>5400</v>
      </c>
      <c r="H141">
        <f t="shared" si="5"/>
        <v>105</v>
      </c>
    </row>
    <row r="142" customFormat="1" spans="1:8">
      <c r="A142">
        <v>141</v>
      </c>
      <c r="B142" s="3">
        <v>102019</v>
      </c>
      <c r="C142" t="s">
        <v>46</v>
      </c>
      <c r="D142">
        <v>1</v>
      </c>
      <c r="E142" t="str">
        <f t="shared" si="4"/>
        <v>10,102019,167</v>
      </c>
      <c r="F142">
        <v>3330</v>
      </c>
      <c r="G142">
        <v>5460</v>
      </c>
      <c r="H142">
        <f t="shared" si="5"/>
        <v>90</v>
      </c>
    </row>
    <row r="143" customFormat="1" spans="1:8">
      <c r="A143">
        <v>142</v>
      </c>
      <c r="B143" s="3">
        <v>102019</v>
      </c>
      <c r="C143" t="s">
        <v>46</v>
      </c>
      <c r="D143">
        <v>2</v>
      </c>
      <c r="E143" t="str">
        <f t="shared" si="4"/>
        <v>10,102019,184</v>
      </c>
      <c r="F143">
        <v>3680</v>
      </c>
      <c r="G143">
        <v>5520</v>
      </c>
      <c r="H143">
        <f t="shared" si="5"/>
        <v>95</v>
      </c>
    </row>
    <row r="144" customFormat="1" spans="1:8">
      <c r="A144">
        <v>143</v>
      </c>
      <c r="B144" s="3">
        <v>102019</v>
      </c>
      <c r="C144" t="s">
        <v>46</v>
      </c>
      <c r="D144">
        <v>3</v>
      </c>
      <c r="E144" t="str">
        <f t="shared" si="4"/>
        <v>10,102019,202</v>
      </c>
      <c r="F144">
        <v>4030</v>
      </c>
      <c r="G144">
        <v>5580</v>
      </c>
      <c r="H144">
        <f t="shared" si="5"/>
        <v>100</v>
      </c>
    </row>
    <row r="145" customFormat="1" spans="1:8">
      <c r="A145">
        <v>144</v>
      </c>
      <c r="B145" s="3">
        <v>102019</v>
      </c>
      <c r="C145" t="s">
        <v>46</v>
      </c>
      <c r="D145">
        <v>4</v>
      </c>
      <c r="E145" t="str">
        <f t="shared" si="4"/>
        <v>10,102019,219</v>
      </c>
      <c r="F145">
        <v>4380</v>
      </c>
      <c r="G145">
        <v>5640</v>
      </c>
      <c r="H145">
        <f t="shared" si="5"/>
        <v>105</v>
      </c>
    </row>
    <row r="146" customFormat="1" spans="1:8">
      <c r="A146">
        <v>145</v>
      </c>
      <c r="B146" s="3">
        <v>102019</v>
      </c>
      <c r="C146" t="s">
        <v>46</v>
      </c>
      <c r="D146">
        <v>5</v>
      </c>
      <c r="E146" t="str">
        <f t="shared" si="4"/>
        <v>10,102019,237</v>
      </c>
      <c r="F146">
        <v>4730</v>
      </c>
      <c r="G146">
        <v>5700</v>
      </c>
      <c r="H146">
        <f t="shared" si="5"/>
        <v>110</v>
      </c>
    </row>
    <row r="147" customFormat="1" spans="1:8">
      <c r="A147">
        <v>146</v>
      </c>
      <c r="B147" s="3">
        <v>102020</v>
      </c>
      <c r="C147" t="s">
        <v>47</v>
      </c>
      <c r="D147">
        <v>1</v>
      </c>
      <c r="E147" t="str">
        <f t="shared" si="4"/>
        <v>10,102020,177</v>
      </c>
      <c r="F147">
        <v>3530</v>
      </c>
      <c r="G147">
        <v>5760</v>
      </c>
      <c r="H147">
        <f t="shared" si="5"/>
        <v>95</v>
      </c>
    </row>
    <row r="148" customFormat="1" spans="1:8">
      <c r="A148">
        <v>147</v>
      </c>
      <c r="B148" s="3">
        <v>102020</v>
      </c>
      <c r="C148" t="s">
        <v>47</v>
      </c>
      <c r="D148">
        <v>2</v>
      </c>
      <c r="E148" t="str">
        <f t="shared" si="4"/>
        <v>10,102020,194</v>
      </c>
      <c r="F148">
        <v>3880</v>
      </c>
      <c r="G148">
        <v>5820</v>
      </c>
      <c r="H148">
        <f t="shared" si="5"/>
        <v>100</v>
      </c>
    </row>
    <row r="149" customFormat="1" spans="1:8">
      <c r="A149">
        <v>148</v>
      </c>
      <c r="B149" s="3">
        <v>102020</v>
      </c>
      <c r="C149" t="s">
        <v>47</v>
      </c>
      <c r="D149">
        <v>3</v>
      </c>
      <c r="E149" t="str">
        <f t="shared" si="4"/>
        <v>10,102020,212</v>
      </c>
      <c r="F149">
        <v>4230</v>
      </c>
      <c r="G149">
        <v>5880</v>
      </c>
      <c r="H149">
        <f t="shared" si="5"/>
        <v>105</v>
      </c>
    </row>
    <row r="150" customFormat="1" spans="1:8">
      <c r="A150">
        <v>149</v>
      </c>
      <c r="B150" s="3">
        <v>102020</v>
      </c>
      <c r="C150" t="s">
        <v>47</v>
      </c>
      <c r="D150">
        <v>4</v>
      </c>
      <c r="E150" t="str">
        <f t="shared" si="4"/>
        <v>10,102020,229</v>
      </c>
      <c r="F150">
        <v>4580</v>
      </c>
      <c r="G150">
        <v>5940</v>
      </c>
      <c r="H150">
        <f t="shared" si="5"/>
        <v>110</v>
      </c>
    </row>
    <row r="151" customFormat="1" spans="1:8">
      <c r="A151">
        <v>150</v>
      </c>
      <c r="B151" s="3">
        <v>102020</v>
      </c>
      <c r="C151" t="s">
        <v>47</v>
      </c>
      <c r="D151">
        <v>5</v>
      </c>
      <c r="E151" t="str">
        <f t="shared" si="4"/>
        <v>10,102020,247</v>
      </c>
      <c r="F151">
        <v>4930</v>
      </c>
      <c r="G151">
        <v>6000</v>
      </c>
      <c r="H151">
        <f t="shared" si="5"/>
        <v>115</v>
      </c>
    </row>
    <row r="152" customFormat="1" spans="1:8">
      <c r="A152">
        <v>151</v>
      </c>
      <c r="B152" s="3" t="s">
        <v>48</v>
      </c>
      <c r="C152" t="s">
        <v>49</v>
      </c>
      <c r="D152">
        <v>1</v>
      </c>
      <c r="E152" t="str">
        <f t="shared" si="4"/>
        <v>10,103001,5</v>
      </c>
      <c r="F152">
        <v>100</v>
      </c>
      <c r="G152">
        <v>60</v>
      </c>
      <c r="H152">
        <v>1</v>
      </c>
    </row>
    <row r="153" customFormat="1" spans="1:8">
      <c r="A153">
        <v>152</v>
      </c>
      <c r="B153" s="3" t="s">
        <v>48</v>
      </c>
      <c r="C153" t="s">
        <v>49</v>
      </c>
      <c r="D153">
        <v>2</v>
      </c>
      <c r="E153" t="str">
        <f t="shared" si="4"/>
        <v>10,103001,15</v>
      </c>
      <c r="F153">
        <v>300</v>
      </c>
      <c r="G153">
        <v>120</v>
      </c>
      <c r="H153">
        <v>5</v>
      </c>
    </row>
    <row r="154" customFormat="1" spans="1:8">
      <c r="A154">
        <v>153</v>
      </c>
      <c r="B154" s="3" t="s">
        <v>48</v>
      </c>
      <c r="C154" t="s">
        <v>49</v>
      </c>
      <c r="D154">
        <v>3</v>
      </c>
      <c r="E154" t="str">
        <f t="shared" si="4"/>
        <v>10,103001,25</v>
      </c>
      <c r="F154">
        <v>500</v>
      </c>
      <c r="G154">
        <v>180</v>
      </c>
      <c r="H154">
        <v>10</v>
      </c>
    </row>
    <row r="155" customFormat="1" spans="1:8">
      <c r="A155">
        <v>154</v>
      </c>
      <c r="B155" s="3" t="s">
        <v>48</v>
      </c>
      <c r="C155" t="s">
        <v>49</v>
      </c>
      <c r="D155">
        <v>4</v>
      </c>
      <c r="E155" t="str">
        <f t="shared" si="4"/>
        <v>10,103001,50</v>
      </c>
      <c r="F155">
        <v>1000</v>
      </c>
      <c r="G155">
        <v>240</v>
      </c>
      <c r="H155">
        <v>15</v>
      </c>
    </row>
    <row r="156" customFormat="1" spans="1:8">
      <c r="A156">
        <v>155</v>
      </c>
      <c r="B156" s="3" t="s">
        <v>48</v>
      </c>
      <c r="C156" t="s">
        <v>49</v>
      </c>
      <c r="D156">
        <v>5</v>
      </c>
      <c r="E156" t="str">
        <f t="shared" si="4"/>
        <v>10,103001,75</v>
      </c>
      <c r="F156">
        <v>1500</v>
      </c>
      <c r="G156">
        <v>300</v>
      </c>
      <c r="H156">
        <v>20</v>
      </c>
    </row>
    <row r="157" customFormat="1" spans="1:8">
      <c r="A157">
        <v>156</v>
      </c>
      <c r="B157" s="3" t="s">
        <v>50</v>
      </c>
      <c r="C157" t="s">
        <v>51</v>
      </c>
      <c r="D157">
        <v>1</v>
      </c>
      <c r="E157" t="str">
        <f t="shared" si="4"/>
        <v>10,103002,15</v>
      </c>
      <c r="F157">
        <v>300</v>
      </c>
      <c r="G157">
        <v>360</v>
      </c>
      <c r="H157">
        <v>5</v>
      </c>
    </row>
    <row r="158" customFormat="1" spans="1:8">
      <c r="A158">
        <v>157</v>
      </c>
      <c r="B158" s="3" t="s">
        <v>50</v>
      </c>
      <c r="C158" t="s">
        <v>51</v>
      </c>
      <c r="D158">
        <v>2</v>
      </c>
      <c r="E158" t="str">
        <f t="shared" si="4"/>
        <v>10,103002,25</v>
      </c>
      <c r="F158">
        <v>500</v>
      </c>
      <c r="G158">
        <v>420</v>
      </c>
      <c r="H158">
        <v>10</v>
      </c>
    </row>
    <row r="159" customFormat="1" spans="1:8">
      <c r="A159">
        <v>158</v>
      </c>
      <c r="B159" s="3" t="s">
        <v>50</v>
      </c>
      <c r="C159" t="s">
        <v>51</v>
      </c>
      <c r="D159">
        <v>3</v>
      </c>
      <c r="E159" t="str">
        <f t="shared" si="4"/>
        <v>10,103002,35</v>
      </c>
      <c r="F159">
        <v>700</v>
      </c>
      <c r="G159">
        <v>480</v>
      </c>
      <c r="H159">
        <v>15</v>
      </c>
    </row>
    <row r="160" customFormat="1" spans="1:8">
      <c r="A160">
        <v>159</v>
      </c>
      <c r="B160" s="3" t="s">
        <v>50</v>
      </c>
      <c r="C160" t="s">
        <v>51</v>
      </c>
      <c r="D160">
        <v>4</v>
      </c>
      <c r="E160" t="str">
        <f t="shared" si="4"/>
        <v>10,103002,60</v>
      </c>
      <c r="F160">
        <v>1200</v>
      </c>
      <c r="G160">
        <v>540</v>
      </c>
      <c r="H160">
        <v>20</v>
      </c>
    </row>
    <row r="161" customFormat="1" spans="1:8">
      <c r="A161">
        <v>160</v>
      </c>
      <c r="B161" s="3" t="s">
        <v>50</v>
      </c>
      <c r="C161" t="s">
        <v>51</v>
      </c>
      <c r="D161">
        <v>5</v>
      </c>
      <c r="E161" t="str">
        <f t="shared" si="4"/>
        <v>10,103002,85</v>
      </c>
      <c r="F161">
        <v>1700</v>
      </c>
      <c r="G161">
        <v>600</v>
      </c>
      <c r="H161">
        <v>25</v>
      </c>
    </row>
    <row r="162" customFormat="1" spans="1:8">
      <c r="A162">
        <v>161</v>
      </c>
      <c r="B162" s="3" t="s">
        <v>52</v>
      </c>
      <c r="C162" t="s">
        <v>53</v>
      </c>
      <c r="D162">
        <v>1</v>
      </c>
      <c r="E162" t="str">
        <f t="shared" si="4"/>
        <v>10,103003,25</v>
      </c>
      <c r="F162">
        <v>500</v>
      </c>
      <c r="G162">
        <v>660</v>
      </c>
      <c r="H162">
        <v>10</v>
      </c>
    </row>
    <row r="163" customFormat="1" spans="1:8">
      <c r="A163">
        <v>162</v>
      </c>
      <c r="B163" s="3" t="s">
        <v>52</v>
      </c>
      <c r="C163" t="s">
        <v>53</v>
      </c>
      <c r="D163">
        <v>2</v>
      </c>
      <c r="E163" t="str">
        <f t="shared" si="4"/>
        <v>10,103003,35</v>
      </c>
      <c r="F163">
        <v>700</v>
      </c>
      <c r="G163">
        <v>720</v>
      </c>
      <c r="H163">
        <v>15</v>
      </c>
    </row>
    <row r="164" customFormat="1" spans="1:8">
      <c r="A164">
        <v>163</v>
      </c>
      <c r="B164" s="3" t="s">
        <v>52</v>
      </c>
      <c r="C164" t="s">
        <v>53</v>
      </c>
      <c r="D164">
        <v>3</v>
      </c>
      <c r="E164" t="str">
        <f t="shared" si="4"/>
        <v>10,103003,45</v>
      </c>
      <c r="F164">
        <v>900</v>
      </c>
      <c r="G164">
        <v>780</v>
      </c>
      <c r="H164">
        <v>20</v>
      </c>
    </row>
    <row r="165" customFormat="1" spans="1:8">
      <c r="A165">
        <v>164</v>
      </c>
      <c r="B165" s="3" t="s">
        <v>52</v>
      </c>
      <c r="C165" t="s">
        <v>53</v>
      </c>
      <c r="D165">
        <v>4</v>
      </c>
      <c r="E165" t="str">
        <f t="shared" si="4"/>
        <v>10,103003,70</v>
      </c>
      <c r="F165">
        <v>1400</v>
      </c>
      <c r="G165">
        <v>840</v>
      </c>
      <c r="H165">
        <v>25</v>
      </c>
    </row>
    <row r="166" customFormat="1" spans="1:8">
      <c r="A166">
        <v>165</v>
      </c>
      <c r="B166" s="3" t="s">
        <v>52</v>
      </c>
      <c r="C166" t="s">
        <v>53</v>
      </c>
      <c r="D166">
        <v>5</v>
      </c>
      <c r="E166" t="str">
        <f t="shared" si="4"/>
        <v>10,103003,95</v>
      </c>
      <c r="F166">
        <v>1900</v>
      </c>
      <c r="G166">
        <v>900</v>
      </c>
      <c r="H166">
        <v>30</v>
      </c>
    </row>
    <row r="167" customFormat="1" spans="1:8">
      <c r="A167">
        <v>166</v>
      </c>
      <c r="B167" s="3" t="s">
        <v>54</v>
      </c>
      <c r="C167" t="s">
        <v>55</v>
      </c>
      <c r="D167">
        <v>1</v>
      </c>
      <c r="E167" t="str">
        <f t="shared" si="4"/>
        <v>10,103004,35</v>
      </c>
      <c r="F167">
        <v>700</v>
      </c>
      <c r="G167">
        <v>960</v>
      </c>
      <c r="H167">
        <f t="shared" ref="H167:H201" si="6">H162+5</f>
        <v>15</v>
      </c>
    </row>
    <row r="168" customFormat="1" spans="1:8">
      <c r="A168">
        <v>167</v>
      </c>
      <c r="B168" s="3" t="s">
        <v>54</v>
      </c>
      <c r="C168" t="s">
        <v>55</v>
      </c>
      <c r="D168">
        <v>2</v>
      </c>
      <c r="E168" t="str">
        <f t="shared" si="4"/>
        <v>10,103004,45</v>
      </c>
      <c r="F168">
        <v>900</v>
      </c>
      <c r="G168">
        <v>1020</v>
      </c>
      <c r="H168">
        <f t="shared" si="6"/>
        <v>20</v>
      </c>
    </row>
    <row r="169" customFormat="1" spans="1:8">
      <c r="A169">
        <v>168</v>
      </c>
      <c r="B169" s="3" t="s">
        <v>54</v>
      </c>
      <c r="C169" t="s">
        <v>55</v>
      </c>
      <c r="D169">
        <v>3</v>
      </c>
      <c r="E169" t="str">
        <f t="shared" si="4"/>
        <v>10,103004,55</v>
      </c>
      <c r="F169">
        <v>1100</v>
      </c>
      <c r="G169">
        <v>1080</v>
      </c>
      <c r="H169">
        <f t="shared" si="6"/>
        <v>25</v>
      </c>
    </row>
    <row r="170" customFormat="1" spans="1:8">
      <c r="A170">
        <v>169</v>
      </c>
      <c r="B170" s="3" t="s">
        <v>54</v>
      </c>
      <c r="C170" t="s">
        <v>55</v>
      </c>
      <c r="D170">
        <v>4</v>
      </c>
      <c r="E170" t="str">
        <f t="shared" si="4"/>
        <v>10,103004,80</v>
      </c>
      <c r="F170">
        <v>1600</v>
      </c>
      <c r="G170">
        <v>1140</v>
      </c>
      <c r="H170">
        <f t="shared" si="6"/>
        <v>30</v>
      </c>
    </row>
    <row r="171" customFormat="1" spans="1:8">
      <c r="A171">
        <v>170</v>
      </c>
      <c r="B171" s="3" t="s">
        <v>54</v>
      </c>
      <c r="C171" t="s">
        <v>55</v>
      </c>
      <c r="D171">
        <v>5</v>
      </c>
      <c r="E171" t="str">
        <f t="shared" si="4"/>
        <v>10,103004,105</v>
      </c>
      <c r="F171">
        <v>2100</v>
      </c>
      <c r="G171">
        <v>1200</v>
      </c>
      <c r="H171">
        <f t="shared" si="6"/>
        <v>35</v>
      </c>
    </row>
    <row r="172" customFormat="1" spans="1:8">
      <c r="A172">
        <v>171</v>
      </c>
      <c r="B172" s="3" t="s">
        <v>56</v>
      </c>
      <c r="C172" t="s">
        <v>57</v>
      </c>
      <c r="D172">
        <v>1</v>
      </c>
      <c r="E172" t="str">
        <f t="shared" si="4"/>
        <v>10,103005,45</v>
      </c>
      <c r="F172">
        <v>900</v>
      </c>
      <c r="G172">
        <v>1260</v>
      </c>
      <c r="H172">
        <f t="shared" si="6"/>
        <v>20</v>
      </c>
    </row>
    <row r="173" customFormat="1" spans="1:8">
      <c r="A173">
        <v>172</v>
      </c>
      <c r="B173" s="3" t="s">
        <v>56</v>
      </c>
      <c r="C173" t="s">
        <v>57</v>
      </c>
      <c r="D173">
        <v>2</v>
      </c>
      <c r="E173" t="str">
        <f t="shared" si="4"/>
        <v>10,103005,55</v>
      </c>
      <c r="F173">
        <v>1100</v>
      </c>
      <c r="G173">
        <v>1320</v>
      </c>
      <c r="H173">
        <f t="shared" si="6"/>
        <v>25</v>
      </c>
    </row>
    <row r="174" customFormat="1" spans="1:8">
      <c r="A174">
        <v>173</v>
      </c>
      <c r="B174" s="3" t="s">
        <v>56</v>
      </c>
      <c r="C174" t="s">
        <v>57</v>
      </c>
      <c r="D174">
        <v>3</v>
      </c>
      <c r="E174" t="str">
        <f t="shared" si="4"/>
        <v>10,103005,65</v>
      </c>
      <c r="F174">
        <v>1300</v>
      </c>
      <c r="G174">
        <v>1380</v>
      </c>
      <c r="H174">
        <f t="shared" si="6"/>
        <v>30</v>
      </c>
    </row>
    <row r="175" customFormat="1" spans="1:8">
      <c r="A175">
        <v>174</v>
      </c>
      <c r="B175" s="3" t="s">
        <v>56</v>
      </c>
      <c r="C175" t="s">
        <v>57</v>
      </c>
      <c r="D175">
        <v>4</v>
      </c>
      <c r="E175" t="str">
        <f t="shared" si="4"/>
        <v>10,103005,90</v>
      </c>
      <c r="F175">
        <v>1800</v>
      </c>
      <c r="G175">
        <v>1440</v>
      </c>
      <c r="H175">
        <f t="shared" si="6"/>
        <v>35</v>
      </c>
    </row>
    <row r="176" customFormat="1" spans="1:8">
      <c r="A176">
        <v>175</v>
      </c>
      <c r="B176" s="3" t="s">
        <v>56</v>
      </c>
      <c r="C176" t="s">
        <v>57</v>
      </c>
      <c r="D176">
        <v>5</v>
      </c>
      <c r="E176" t="str">
        <f t="shared" si="4"/>
        <v>10,103005,115</v>
      </c>
      <c r="F176">
        <v>2300</v>
      </c>
      <c r="G176">
        <v>1500</v>
      </c>
      <c r="H176">
        <f t="shared" si="6"/>
        <v>40</v>
      </c>
    </row>
    <row r="177" customFormat="1" spans="1:8">
      <c r="A177">
        <v>176</v>
      </c>
      <c r="B177" s="3" t="s">
        <v>58</v>
      </c>
      <c r="C177" t="s">
        <v>59</v>
      </c>
      <c r="D177">
        <v>1</v>
      </c>
      <c r="E177" t="str">
        <f t="shared" si="4"/>
        <v>10,103006,55</v>
      </c>
      <c r="F177">
        <v>1100</v>
      </c>
      <c r="G177">
        <v>1560</v>
      </c>
      <c r="H177">
        <f t="shared" si="6"/>
        <v>25</v>
      </c>
    </row>
    <row r="178" customFormat="1" spans="1:8">
      <c r="A178">
        <v>177</v>
      </c>
      <c r="B178" s="3" t="s">
        <v>58</v>
      </c>
      <c r="C178" t="s">
        <v>59</v>
      </c>
      <c r="D178">
        <v>2</v>
      </c>
      <c r="E178" t="str">
        <f t="shared" si="4"/>
        <v>10,103006,65</v>
      </c>
      <c r="F178">
        <v>1300</v>
      </c>
      <c r="G178">
        <v>1620</v>
      </c>
      <c r="H178">
        <f t="shared" si="6"/>
        <v>30</v>
      </c>
    </row>
    <row r="179" customFormat="1" spans="1:8">
      <c r="A179">
        <v>178</v>
      </c>
      <c r="B179" s="3" t="s">
        <v>58</v>
      </c>
      <c r="C179" t="s">
        <v>59</v>
      </c>
      <c r="D179">
        <v>3</v>
      </c>
      <c r="E179" t="str">
        <f t="shared" si="4"/>
        <v>10,103006,75</v>
      </c>
      <c r="F179">
        <v>1500</v>
      </c>
      <c r="G179">
        <v>1680</v>
      </c>
      <c r="H179">
        <f t="shared" si="6"/>
        <v>35</v>
      </c>
    </row>
    <row r="180" customFormat="1" spans="1:8">
      <c r="A180">
        <v>179</v>
      </c>
      <c r="B180" s="3" t="s">
        <v>58</v>
      </c>
      <c r="C180" t="s">
        <v>59</v>
      </c>
      <c r="D180">
        <v>4</v>
      </c>
      <c r="E180" t="str">
        <f t="shared" si="4"/>
        <v>10,103006,100</v>
      </c>
      <c r="F180">
        <v>2000</v>
      </c>
      <c r="G180">
        <v>1740</v>
      </c>
      <c r="H180">
        <f t="shared" si="6"/>
        <v>40</v>
      </c>
    </row>
    <row r="181" customFormat="1" spans="1:8">
      <c r="A181">
        <v>180</v>
      </c>
      <c r="B181" s="3" t="s">
        <v>58</v>
      </c>
      <c r="C181" t="s">
        <v>59</v>
      </c>
      <c r="D181">
        <v>5</v>
      </c>
      <c r="E181" t="str">
        <f t="shared" si="4"/>
        <v>10,103006,125</v>
      </c>
      <c r="F181">
        <v>2500</v>
      </c>
      <c r="G181">
        <v>1800</v>
      </c>
      <c r="H181">
        <f t="shared" si="6"/>
        <v>45</v>
      </c>
    </row>
    <row r="182" customFormat="1" spans="1:8">
      <c r="A182">
        <v>181</v>
      </c>
      <c r="B182" s="3" t="s">
        <v>60</v>
      </c>
      <c r="C182" t="s">
        <v>61</v>
      </c>
      <c r="D182">
        <v>1</v>
      </c>
      <c r="E182" t="str">
        <f t="shared" si="4"/>
        <v>10,103007,65</v>
      </c>
      <c r="F182">
        <v>1300</v>
      </c>
      <c r="G182">
        <v>1860</v>
      </c>
      <c r="H182">
        <f t="shared" si="6"/>
        <v>30</v>
      </c>
    </row>
    <row r="183" customFormat="1" spans="1:8">
      <c r="A183">
        <v>182</v>
      </c>
      <c r="B183" s="3" t="s">
        <v>60</v>
      </c>
      <c r="C183" t="s">
        <v>61</v>
      </c>
      <c r="D183">
        <v>2</v>
      </c>
      <c r="E183" t="str">
        <f t="shared" si="4"/>
        <v>10,103007,75</v>
      </c>
      <c r="F183">
        <v>1500</v>
      </c>
      <c r="G183">
        <v>1920</v>
      </c>
      <c r="H183">
        <f t="shared" si="6"/>
        <v>35</v>
      </c>
    </row>
    <row r="184" customFormat="1" spans="1:8">
      <c r="A184">
        <v>183</v>
      </c>
      <c r="B184" s="3" t="s">
        <v>60</v>
      </c>
      <c r="C184" t="s">
        <v>61</v>
      </c>
      <c r="D184">
        <v>3</v>
      </c>
      <c r="E184" t="str">
        <f t="shared" si="4"/>
        <v>10,103007,85</v>
      </c>
      <c r="F184">
        <v>1700</v>
      </c>
      <c r="G184">
        <v>1980</v>
      </c>
      <c r="H184">
        <f t="shared" si="6"/>
        <v>40</v>
      </c>
    </row>
    <row r="185" customFormat="1" spans="1:8">
      <c r="A185">
        <v>184</v>
      </c>
      <c r="B185" s="3" t="s">
        <v>60</v>
      </c>
      <c r="C185" t="s">
        <v>61</v>
      </c>
      <c r="D185">
        <v>4</v>
      </c>
      <c r="E185" t="str">
        <f t="shared" si="4"/>
        <v>10,103007,110</v>
      </c>
      <c r="F185">
        <v>2200</v>
      </c>
      <c r="G185">
        <v>2040</v>
      </c>
      <c r="H185">
        <f t="shared" si="6"/>
        <v>45</v>
      </c>
    </row>
    <row r="186" customFormat="1" spans="1:8">
      <c r="A186">
        <v>185</v>
      </c>
      <c r="B186" s="3" t="s">
        <v>60</v>
      </c>
      <c r="C186" t="s">
        <v>61</v>
      </c>
      <c r="D186">
        <v>5</v>
      </c>
      <c r="E186" t="str">
        <f t="shared" si="4"/>
        <v>10,103007,135</v>
      </c>
      <c r="F186">
        <v>2700</v>
      </c>
      <c r="G186">
        <v>2100</v>
      </c>
      <c r="H186">
        <f t="shared" si="6"/>
        <v>50</v>
      </c>
    </row>
    <row r="187" customFormat="1" spans="1:8">
      <c r="A187">
        <v>186</v>
      </c>
      <c r="B187" s="3" t="s">
        <v>62</v>
      </c>
      <c r="C187" t="s">
        <v>63</v>
      </c>
      <c r="D187">
        <v>1</v>
      </c>
      <c r="E187" t="str">
        <f t="shared" si="4"/>
        <v>10,103008,75</v>
      </c>
      <c r="F187">
        <v>1500</v>
      </c>
      <c r="G187">
        <v>2160</v>
      </c>
      <c r="H187">
        <f t="shared" si="6"/>
        <v>35</v>
      </c>
    </row>
    <row r="188" customFormat="1" spans="1:8">
      <c r="A188">
        <v>187</v>
      </c>
      <c r="B188" s="3" t="s">
        <v>62</v>
      </c>
      <c r="C188" t="s">
        <v>63</v>
      </c>
      <c r="D188">
        <v>2</v>
      </c>
      <c r="E188" t="str">
        <f t="shared" si="4"/>
        <v>10,103008,85</v>
      </c>
      <c r="F188">
        <v>1700</v>
      </c>
      <c r="G188">
        <v>2220</v>
      </c>
      <c r="H188">
        <f t="shared" si="6"/>
        <v>40</v>
      </c>
    </row>
    <row r="189" customFormat="1" spans="1:8">
      <c r="A189">
        <v>188</v>
      </c>
      <c r="B189" s="3" t="s">
        <v>62</v>
      </c>
      <c r="C189" t="s">
        <v>63</v>
      </c>
      <c r="D189">
        <v>3</v>
      </c>
      <c r="E189" t="str">
        <f t="shared" si="4"/>
        <v>10,103008,95</v>
      </c>
      <c r="F189">
        <v>1900</v>
      </c>
      <c r="G189">
        <v>2280</v>
      </c>
      <c r="H189">
        <f t="shared" si="6"/>
        <v>45</v>
      </c>
    </row>
    <row r="190" customFormat="1" spans="1:8">
      <c r="A190">
        <v>189</v>
      </c>
      <c r="B190" s="3" t="s">
        <v>62</v>
      </c>
      <c r="C190" t="s">
        <v>63</v>
      </c>
      <c r="D190">
        <v>4</v>
      </c>
      <c r="E190" t="str">
        <f t="shared" si="4"/>
        <v>10,103008,120</v>
      </c>
      <c r="F190">
        <v>2400</v>
      </c>
      <c r="G190">
        <v>2340</v>
      </c>
      <c r="H190">
        <f t="shared" si="6"/>
        <v>50</v>
      </c>
    </row>
    <row r="191" customFormat="1" spans="1:8">
      <c r="A191">
        <v>190</v>
      </c>
      <c r="B191" s="3" t="s">
        <v>62</v>
      </c>
      <c r="C191" t="s">
        <v>63</v>
      </c>
      <c r="D191">
        <v>5</v>
      </c>
      <c r="E191" t="str">
        <f t="shared" si="4"/>
        <v>10,103008,145</v>
      </c>
      <c r="F191">
        <v>2900</v>
      </c>
      <c r="G191">
        <v>2400</v>
      </c>
      <c r="H191">
        <f t="shared" si="6"/>
        <v>55</v>
      </c>
    </row>
    <row r="192" customFormat="1" spans="1:8">
      <c r="A192">
        <v>191</v>
      </c>
      <c r="B192" s="3" t="s">
        <v>64</v>
      </c>
      <c r="C192" t="s">
        <v>65</v>
      </c>
      <c r="D192">
        <v>1</v>
      </c>
      <c r="E192" t="str">
        <f t="shared" si="4"/>
        <v>10,103009,85</v>
      </c>
      <c r="F192">
        <v>1700</v>
      </c>
      <c r="G192">
        <v>2460</v>
      </c>
      <c r="H192">
        <f t="shared" si="6"/>
        <v>40</v>
      </c>
    </row>
    <row r="193" customFormat="1" spans="1:8">
      <c r="A193">
        <v>192</v>
      </c>
      <c r="B193" s="3" t="s">
        <v>64</v>
      </c>
      <c r="C193" t="s">
        <v>65</v>
      </c>
      <c r="D193">
        <v>2</v>
      </c>
      <c r="E193" t="str">
        <f t="shared" si="4"/>
        <v>10,103009,95</v>
      </c>
      <c r="F193">
        <v>1900</v>
      </c>
      <c r="G193">
        <v>2520</v>
      </c>
      <c r="H193">
        <f t="shared" si="6"/>
        <v>45</v>
      </c>
    </row>
    <row r="194" customFormat="1" spans="1:8">
      <c r="A194">
        <v>193</v>
      </c>
      <c r="B194" s="3" t="s">
        <v>64</v>
      </c>
      <c r="C194" t="s">
        <v>65</v>
      </c>
      <c r="D194">
        <v>3</v>
      </c>
      <c r="E194" t="str">
        <f t="shared" si="4"/>
        <v>10,103009,105</v>
      </c>
      <c r="F194">
        <v>2100</v>
      </c>
      <c r="G194">
        <v>2580</v>
      </c>
      <c r="H194">
        <f t="shared" si="6"/>
        <v>50</v>
      </c>
    </row>
    <row r="195" customFormat="1" spans="1:8">
      <c r="A195">
        <v>194</v>
      </c>
      <c r="B195" s="3" t="s">
        <v>64</v>
      </c>
      <c r="C195" t="s">
        <v>65</v>
      </c>
      <c r="D195">
        <v>4</v>
      </c>
      <c r="E195" t="str">
        <f t="shared" ref="E195:E258" si="7">"10,"&amp;B195&amp;","&amp;ROUND(F195/20,)</f>
        <v>10,103009,130</v>
      </c>
      <c r="F195">
        <v>2600</v>
      </c>
      <c r="G195">
        <v>2640</v>
      </c>
      <c r="H195">
        <f t="shared" si="6"/>
        <v>55</v>
      </c>
    </row>
    <row r="196" customFormat="1" spans="1:8">
      <c r="A196">
        <v>195</v>
      </c>
      <c r="B196" s="3" t="s">
        <v>64</v>
      </c>
      <c r="C196" t="s">
        <v>65</v>
      </c>
      <c r="D196">
        <v>5</v>
      </c>
      <c r="E196" t="str">
        <f t="shared" si="7"/>
        <v>10,103009,155</v>
      </c>
      <c r="F196">
        <v>3100</v>
      </c>
      <c r="G196">
        <v>2700</v>
      </c>
      <c r="H196">
        <f t="shared" si="6"/>
        <v>60</v>
      </c>
    </row>
    <row r="197" customFormat="1" spans="1:8">
      <c r="A197">
        <v>196</v>
      </c>
      <c r="B197" s="3" t="s">
        <v>66</v>
      </c>
      <c r="C197" t="s">
        <v>67</v>
      </c>
      <c r="D197">
        <v>1</v>
      </c>
      <c r="E197" t="str">
        <f t="shared" si="7"/>
        <v>10,103010,95</v>
      </c>
      <c r="F197">
        <v>1900</v>
      </c>
      <c r="G197">
        <v>2760</v>
      </c>
      <c r="H197">
        <f t="shared" si="6"/>
        <v>45</v>
      </c>
    </row>
    <row r="198" customFormat="1" spans="1:8">
      <c r="A198">
        <v>197</v>
      </c>
      <c r="B198" s="3" t="s">
        <v>66</v>
      </c>
      <c r="C198" t="s">
        <v>67</v>
      </c>
      <c r="D198">
        <v>2</v>
      </c>
      <c r="E198" t="str">
        <f t="shared" si="7"/>
        <v>10,103010,105</v>
      </c>
      <c r="F198">
        <v>2100</v>
      </c>
      <c r="G198">
        <v>2820</v>
      </c>
      <c r="H198">
        <f t="shared" si="6"/>
        <v>50</v>
      </c>
    </row>
    <row r="199" customFormat="1" spans="1:8">
      <c r="A199">
        <v>198</v>
      </c>
      <c r="B199" s="3" t="s">
        <v>66</v>
      </c>
      <c r="C199" t="s">
        <v>67</v>
      </c>
      <c r="D199">
        <v>3</v>
      </c>
      <c r="E199" t="str">
        <f t="shared" si="7"/>
        <v>10,103010,115</v>
      </c>
      <c r="F199">
        <v>2300</v>
      </c>
      <c r="G199">
        <v>2880</v>
      </c>
      <c r="H199">
        <f t="shared" si="6"/>
        <v>55</v>
      </c>
    </row>
    <row r="200" customFormat="1" spans="1:8">
      <c r="A200">
        <v>199</v>
      </c>
      <c r="B200" s="3" t="s">
        <v>66</v>
      </c>
      <c r="C200" t="s">
        <v>67</v>
      </c>
      <c r="D200">
        <v>4</v>
      </c>
      <c r="E200" t="str">
        <f t="shared" si="7"/>
        <v>10,103010,140</v>
      </c>
      <c r="F200">
        <v>2800</v>
      </c>
      <c r="G200">
        <v>2940</v>
      </c>
      <c r="H200">
        <f t="shared" si="6"/>
        <v>60</v>
      </c>
    </row>
    <row r="201" customFormat="1" spans="1:8">
      <c r="A201">
        <v>200</v>
      </c>
      <c r="B201" s="3" t="s">
        <v>66</v>
      </c>
      <c r="C201" t="s">
        <v>67</v>
      </c>
      <c r="D201">
        <v>5</v>
      </c>
      <c r="E201" t="str">
        <f t="shared" si="7"/>
        <v>10,103010,165</v>
      </c>
      <c r="F201">
        <v>3300</v>
      </c>
      <c r="G201">
        <v>3000</v>
      </c>
      <c r="H201">
        <f t="shared" si="6"/>
        <v>65</v>
      </c>
    </row>
    <row r="202" customFormat="1" spans="1:8">
      <c r="A202">
        <v>201</v>
      </c>
      <c r="B202" s="3" t="s">
        <v>68</v>
      </c>
      <c r="C202" t="s">
        <v>69</v>
      </c>
      <c r="D202">
        <v>1</v>
      </c>
      <c r="E202" t="str">
        <f t="shared" si="7"/>
        <v>10,104001,5</v>
      </c>
      <c r="F202">
        <v>100</v>
      </c>
      <c r="G202">
        <v>60</v>
      </c>
      <c r="H202">
        <v>1</v>
      </c>
    </row>
    <row r="203" customFormat="1" spans="1:8">
      <c r="A203">
        <v>202</v>
      </c>
      <c r="B203" s="3" t="s">
        <v>68</v>
      </c>
      <c r="C203" t="s">
        <v>69</v>
      </c>
      <c r="D203">
        <v>2</v>
      </c>
      <c r="E203" t="str">
        <f t="shared" si="7"/>
        <v>10,104001,15</v>
      </c>
      <c r="F203">
        <v>300</v>
      </c>
      <c r="G203">
        <v>120</v>
      </c>
      <c r="H203">
        <v>5</v>
      </c>
    </row>
    <row r="204" customFormat="1" spans="1:8">
      <c r="A204">
        <v>203</v>
      </c>
      <c r="B204" s="3" t="s">
        <v>68</v>
      </c>
      <c r="C204" t="s">
        <v>69</v>
      </c>
      <c r="D204">
        <v>3</v>
      </c>
      <c r="E204" t="str">
        <f t="shared" si="7"/>
        <v>10,104001,25</v>
      </c>
      <c r="F204">
        <v>500</v>
      </c>
      <c r="G204">
        <v>180</v>
      </c>
      <c r="H204">
        <v>10</v>
      </c>
    </row>
    <row r="205" customFormat="1" spans="1:8">
      <c r="A205">
        <v>204</v>
      </c>
      <c r="B205" s="3" t="s">
        <v>68</v>
      </c>
      <c r="C205" t="s">
        <v>69</v>
      </c>
      <c r="D205">
        <v>4</v>
      </c>
      <c r="E205" t="str">
        <f t="shared" si="7"/>
        <v>10,104001,50</v>
      </c>
      <c r="F205">
        <v>1000</v>
      </c>
      <c r="G205">
        <v>240</v>
      </c>
      <c r="H205">
        <v>15</v>
      </c>
    </row>
    <row r="206" customFormat="1" spans="1:8">
      <c r="A206">
        <v>205</v>
      </c>
      <c r="B206" s="3" t="s">
        <v>68</v>
      </c>
      <c r="C206" t="s">
        <v>69</v>
      </c>
      <c r="D206">
        <v>5</v>
      </c>
      <c r="E206" t="str">
        <f t="shared" si="7"/>
        <v>10,104001,75</v>
      </c>
      <c r="F206">
        <v>1500</v>
      </c>
      <c r="G206">
        <v>300</v>
      </c>
      <c r="H206">
        <v>20</v>
      </c>
    </row>
    <row r="207" customFormat="1" spans="1:8">
      <c r="A207">
        <v>206</v>
      </c>
      <c r="B207" s="3" t="s">
        <v>70</v>
      </c>
      <c r="C207" t="s">
        <v>71</v>
      </c>
      <c r="D207">
        <v>1</v>
      </c>
      <c r="E207" t="str">
        <f t="shared" si="7"/>
        <v>10,104002,15</v>
      </c>
      <c r="F207">
        <v>300</v>
      </c>
      <c r="G207">
        <v>360</v>
      </c>
      <c r="H207">
        <v>5</v>
      </c>
    </row>
    <row r="208" customFormat="1" spans="1:8">
      <c r="A208">
        <v>207</v>
      </c>
      <c r="B208" s="3" t="s">
        <v>70</v>
      </c>
      <c r="C208" t="s">
        <v>71</v>
      </c>
      <c r="D208">
        <v>2</v>
      </c>
      <c r="E208" t="str">
        <f t="shared" si="7"/>
        <v>10,104002,25</v>
      </c>
      <c r="F208">
        <v>500</v>
      </c>
      <c r="G208">
        <v>420</v>
      </c>
      <c r="H208">
        <v>10</v>
      </c>
    </row>
    <row r="209" customFormat="1" spans="1:8">
      <c r="A209">
        <v>208</v>
      </c>
      <c r="B209" s="3" t="s">
        <v>70</v>
      </c>
      <c r="C209" t="s">
        <v>71</v>
      </c>
      <c r="D209">
        <v>3</v>
      </c>
      <c r="E209" t="str">
        <f t="shared" si="7"/>
        <v>10,104002,35</v>
      </c>
      <c r="F209">
        <v>700</v>
      </c>
      <c r="G209">
        <v>480</v>
      </c>
      <c r="H209">
        <v>15</v>
      </c>
    </row>
    <row r="210" customFormat="1" spans="1:8">
      <c r="A210">
        <v>209</v>
      </c>
      <c r="B210" s="3" t="s">
        <v>70</v>
      </c>
      <c r="C210" t="s">
        <v>71</v>
      </c>
      <c r="D210">
        <v>4</v>
      </c>
      <c r="E210" t="str">
        <f t="shared" si="7"/>
        <v>10,104002,60</v>
      </c>
      <c r="F210">
        <v>1200</v>
      </c>
      <c r="G210">
        <v>540</v>
      </c>
      <c r="H210">
        <v>20</v>
      </c>
    </row>
    <row r="211" customFormat="1" spans="1:8">
      <c r="A211">
        <v>210</v>
      </c>
      <c r="B211" s="3" t="s">
        <v>70</v>
      </c>
      <c r="C211" t="s">
        <v>71</v>
      </c>
      <c r="D211">
        <v>5</v>
      </c>
      <c r="E211" t="str">
        <f t="shared" si="7"/>
        <v>10,104002,85</v>
      </c>
      <c r="F211">
        <v>1700</v>
      </c>
      <c r="G211">
        <v>600</v>
      </c>
      <c r="H211">
        <v>25</v>
      </c>
    </row>
    <row r="212" customFormat="1" spans="1:8">
      <c r="A212">
        <v>211</v>
      </c>
      <c r="B212" s="3" t="s">
        <v>72</v>
      </c>
      <c r="C212" t="s">
        <v>73</v>
      </c>
      <c r="D212">
        <v>1</v>
      </c>
      <c r="E212" t="str">
        <f t="shared" si="7"/>
        <v>10,104003,25</v>
      </c>
      <c r="F212">
        <v>500</v>
      </c>
      <c r="G212">
        <v>660</v>
      </c>
      <c r="H212">
        <v>10</v>
      </c>
    </row>
    <row r="213" customFormat="1" spans="1:8">
      <c r="A213">
        <v>212</v>
      </c>
      <c r="B213" s="3" t="s">
        <v>72</v>
      </c>
      <c r="C213" t="s">
        <v>73</v>
      </c>
      <c r="D213">
        <v>2</v>
      </c>
      <c r="E213" t="str">
        <f t="shared" si="7"/>
        <v>10,104003,35</v>
      </c>
      <c r="F213">
        <v>700</v>
      </c>
      <c r="G213">
        <v>720</v>
      </c>
      <c r="H213">
        <v>15</v>
      </c>
    </row>
    <row r="214" customFormat="1" spans="1:8">
      <c r="A214">
        <v>213</v>
      </c>
      <c r="B214" s="3" t="s">
        <v>72</v>
      </c>
      <c r="C214" t="s">
        <v>73</v>
      </c>
      <c r="D214">
        <v>3</v>
      </c>
      <c r="E214" t="str">
        <f t="shared" si="7"/>
        <v>10,104003,45</v>
      </c>
      <c r="F214">
        <v>900</v>
      </c>
      <c r="G214">
        <v>780</v>
      </c>
      <c r="H214">
        <v>20</v>
      </c>
    </row>
    <row r="215" customFormat="1" spans="1:8">
      <c r="A215">
        <v>214</v>
      </c>
      <c r="B215" s="3" t="s">
        <v>72</v>
      </c>
      <c r="C215" t="s">
        <v>73</v>
      </c>
      <c r="D215">
        <v>4</v>
      </c>
      <c r="E215" t="str">
        <f t="shared" si="7"/>
        <v>10,104003,70</v>
      </c>
      <c r="F215">
        <v>1400</v>
      </c>
      <c r="G215">
        <v>840</v>
      </c>
      <c r="H215">
        <v>25</v>
      </c>
    </row>
    <row r="216" customFormat="1" spans="1:8">
      <c r="A216">
        <v>215</v>
      </c>
      <c r="B216" s="3" t="s">
        <v>72</v>
      </c>
      <c r="C216" t="s">
        <v>73</v>
      </c>
      <c r="D216">
        <v>5</v>
      </c>
      <c r="E216" t="str">
        <f t="shared" si="7"/>
        <v>10,104003,95</v>
      </c>
      <c r="F216">
        <v>1900</v>
      </c>
      <c r="G216">
        <v>900</v>
      </c>
      <c r="H216">
        <v>30</v>
      </c>
    </row>
    <row r="217" customFormat="1" spans="1:8">
      <c r="A217">
        <v>216</v>
      </c>
      <c r="B217" s="3" t="s">
        <v>74</v>
      </c>
      <c r="C217" t="s">
        <v>75</v>
      </c>
      <c r="D217">
        <v>1</v>
      </c>
      <c r="E217" t="str">
        <f t="shared" si="7"/>
        <v>10,104004,35</v>
      </c>
      <c r="F217">
        <v>700</v>
      </c>
      <c r="G217">
        <v>960</v>
      </c>
      <c r="H217">
        <f t="shared" ref="H217:H251" si="8">H212+5</f>
        <v>15</v>
      </c>
    </row>
    <row r="218" customFormat="1" spans="1:8">
      <c r="A218">
        <v>217</v>
      </c>
      <c r="B218" s="3" t="s">
        <v>74</v>
      </c>
      <c r="C218" t="s">
        <v>75</v>
      </c>
      <c r="D218">
        <v>2</v>
      </c>
      <c r="E218" t="str">
        <f t="shared" si="7"/>
        <v>10,104004,45</v>
      </c>
      <c r="F218">
        <v>900</v>
      </c>
      <c r="G218">
        <v>1020</v>
      </c>
      <c r="H218">
        <f t="shared" si="8"/>
        <v>20</v>
      </c>
    </row>
    <row r="219" customFormat="1" spans="1:8">
      <c r="A219">
        <v>218</v>
      </c>
      <c r="B219" s="3" t="s">
        <v>74</v>
      </c>
      <c r="C219" t="s">
        <v>75</v>
      </c>
      <c r="D219">
        <v>3</v>
      </c>
      <c r="E219" t="str">
        <f t="shared" si="7"/>
        <v>10,104004,55</v>
      </c>
      <c r="F219">
        <v>1100</v>
      </c>
      <c r="G219">
        <v>1080</v>
      </c>
      <c r="H219">
        <f t="shared" si="8"/>
        <v>25</v>
      </c>
    </row>
    <row r="220" customFormat="1" spans="1:8">
      <c r="A220">
        <v>219</v>
      </c>
      <c r="B220" s="3" t="s">
        <v>74</v>
      </c>
      <c r="C220" t="s">
        <v>75</v>
      </c>
      <c r="D220">
        <v>4</v>
      </c>
      <c r="E220" t="str">
        <f t="shared" si="7"/>
        <v>10,104004,80</v>
      </c>
      <c r="F220">
        <v>1600</v>
      </c>
      <c r="G220">
        <v>1140</v>
      </c>
      <c r="H220">
        <f t="shared" si="8"/>
        <v>30</v>
      </c>
    </row>
    <row r="221" customFormat="1" spans="1:8">
      <c r="A221">
        <v>220</v>
      </c>
      <c r="B221" s="3" t="s">
        <v>74</v>
      </c>
      <c r="C221" t="s">
        <v>75</v>
      </c>
      <c r="D221">
        <v>5</v>
      </c>
      <c r="E221" t="str">
        <f t="shared" si="7"/>
        <v>10,104004,105</v>
      </c>
      <c r="F221">
        <v>2100</v>
      </c>
      <c r="G221">
        <v>1200</v>
      </c>
      <c r="H221">
        <f t="shared" si="8"/>
        <v>35</v>
      </c>
    </row>
    <row r="222" customFormat="1" spans="1:8">
      <c r="A222">
        <v>221</v>
      </c>
      <c r="B222" s="3" t="s">
        <v>76</v>
      </c>
      <c r="C222" t="s">
        <v>77</v>
      </c>
      <c r="D222">
        <v>1</v>
      </c>
      <c r="E222" t="str">
        <f t="shared" si="7"/>
        <v>10,104005,45</v>
      </c>
      <c r="F222">
        <v>900</v>
      </c>
      <c r="G222">
        <v>1260</v>
      </c>
      <c r="H222">
        <f t="shared" si="8"/>
        <v>20</v>
      </c>
    </row>
    <row r="223" customFormat="1" spans="1:8">
      <c r="A223">
        <v>222</v>
      </c>
      <c r="B223" s="3" t="s">
        <v>76</v>
      </c>
      <c r="C223" t="s">
        <v>77</v>
      </c>
      <c r="D223">
        <v>2</v>
      </c>
      <c r="E223" t="str">
        <f t="shared" si="7"/>
        <v>10,104005,55</v>
      </c>
      <c r="F223">
        <v>1100</v>
      </c>
      <c r="G223">
        <v>1320</v>
      </c>
      <c r="H223">
        <f t="shared" si="8"/>
        <v>25</v>
      </c>
    </row>
    <row r="224" customFormat="1" spans="1:8">
      <c r="A224">
        <v>223</v>
      </c>
      <c r="B224" s="3" t="s">
        <v>76</v>
      </c>
      <c r="C224" t="s">
        <v>77</v>
      </c>
      <c r="D224">
        <v>3</v>
      </c>
      <c r="E224" t="str">
        <f t="shared" si="7"/>
        <v>10,104005,65</v>
      </c>
      <c r="F224">
        <v>1300</v>
      </c>
      <c r="G224">
        <v>1380</v>
      </c>
      <c r="H224">
        <f t="shared" si="8"/>
        <v>30</v>
      </c>
    </row>
    <row r="225" customFormat="1" spans="1:8">
      <c r="A225">
        <v>224</v>
      </c>
      <c r="B225" s="3" t="s">
        <v>76</v>
      </c>
      <c r="C225" t="s">
        <v>77</v>
      </c>
      <c r="D225">
        <v>4</v>
      </c>
      <c r="E225" t="str">
        <f t="shared" si="7"/>
        <v>10,104005,90</v>
      </c>
      <c r="F225">
        <v>1800</v>
      </c>
      <c r="G225">
        <v>1440</v>
      </c>
      <c r="H225">
        <f t="shared" si="8"/>
        <v>35</v>
      </c>
    </row>
    <row r="226" customFormat="1" spans="1:8">
      <c r="A226">
        <v>225</v>
      </c>
      <c r="B226" s="3" t="s">
        <v>76</v>
      </c>
      <c r="C226" t="s">
        <v>77</v>
      </c>
      <c r="D226">
        <v>5</v>
      </c>
      <c r="E226" t="str">
        <f t="shared" si="7"/>
        <v>10,104005,115</v>
      </c>
      <c r="F226">
        <v>2300</v>
      </c>
      <c r="G226">
        <v>1500</v>
      </c>
      <c r="H226">
        <f t="shared" si="8"/>
        <v>40</v>
      </c>
    </row>
    <row r="227" customFormat="1" spans="1:8">
      <c r="A227">
        <v>226</v>
      </c>
      <c r="B227" s="3" t="s">
        <v>78</v>
      </c>
      <c r="C227" t="s">
        <v>79</v>
      </c>
      <c r="D227">
        <v>1</v>
      </c>
      <c r="E227" t="str">
        <f t="shared" si="7"/>
        <v>10,104006,55</v>
      </c>
      <c r="F227">
        <v>1100</v>
      </c>
      <c r="G227">
        <v>1560</v>
      </c>
      <c r="H227">
        <f t="shared" si="8"/>
        <v>25</v>
      </c>
    </row>
    <row r="228" customFormat="1" spans="1:8">
      <c r="A228">
        <v>227</v>
      </c>
      <c r="B228" s="3" t="s">
        <v>78</v>
      </c>
      <c r="C228" t="s">
        <v>79</v>
      </c>
      <c r="D228">
        <v>2</v>
      </c>
      <c r="E228" t="str">
        <f t="shared" si="7"/>
        <v>10,104006,65</v>
      </c>
      <c r="F228">
        <v>1300</v>
      </c>
      <c r="G228">
        <v>1620</v>
      </c>
      <c r="H228">
        <f t="shared" si="8"/>
        <v>30</v>
      </c>
    </row>
    <row r="229" customFormat="1" spans="1:8">
      <c r="A229">
        <v>228</v>
      </c>
      <c r="B229" s="3" t="s">
        <v>78</v>
      </c>
      <c r="C229" t="s">
        <v>79</v>
      </c>
      <c r="D229">
        <v>3</v>
      </c>
      <c r="E229" t="str">
        <f t="shared" si="7"/>
        <v>10,104006,75</v>
      </c>
      <c r="F229">
        <v>1500</v>
      </c>
      <c r="G229">
        <v>1680</v>
      </c>
      <c r="H229">
        <f t="shared" si="8"/>
        <v>35</v>
      </c>
    </row>
    <row r="230" customFormat="1" spans="1:8">
      <c r="A230">
        <v>229</v>
      </c>
      <c r="B230" s="3" t="s">
        <v>78</v>
      </c>
      <c r="C230" t="s">
        <v>79</v>
      </c>
      <c r="D230">
        <v>4</v>
      </c>
      <c r="E230" t="str">
        <f t="shared" si="7"/>
        <v>10,104006,100</v>
      </c>
      <c r="F230">
        <v>2000</v>
      </c>
      <c r="G230">
        <v>1740</v>
      </c>
      <c r="H230">
        <f t="shared" si="8"/>
        <v>40</v>
      </c>
    </row>
    <row r="231" customFormat="1" spans="1:8">
      <c r="A231">
        <v>230</v>
      </c>
      <c r="B231" s="3" t="s">
        <v>78</v>
      </c>
      <c r="C231" t="s">
        <v>79</v>
      </c>
      <c r="D231">
        <v>5</v>
      </c>
      <c r="E231" t="str">
        <f t="shared" si="7"/>
        <v>10,104006,125</v>
      </c>
      <c r="F231">
        <v>2500</v>
      </c>
      <c r="G231">
        <v>1800</v>
      </c>
      <c r="H231">
        <f t="shared" si="8"/>
        <v>45</v>
      </c>
    </row>
    <row r="232" customFormat="1" spans="1:8">
      <c r="A232">
        <v>231</v>
      </c>
      <c r="B232" s="3" t="s">
        <v>80</v>
      </c>
      <c r="C232" t="s">
        <v>81</v>
      </c>
      <c r="D232">
        <v>1</v>
      </c>
      <c r="E232" t="str">
        <f t="shared" si="7"/>
        <v>10,104007,65</v>
      </c>
      <c r="F232">
        <v>1300</v>
      </c>
      <c r="G232">
        <v>1860</v>
      </c>
      <c r="H232">
        <f t="shared" si="8"/>
        <v>30</v>
      </c>
    </row>
    <row r="233" customFormat="1" spans="1:8">
      <c r="A233">
        <v>232</v>
      </c>
      <c r="B233" s="3" t="s">
        <v>80</v>
      </c>
      <c r="C233" t="s">
        <v>81</v>
      </c>
      <c r="D233">
        <v>2</v>
      </c>
      <c r="E233" t="str">
        <f t="shared" si="7"/>
        <v>10,104007,75</v>
      </c>
      <c r="F233">
        <v>1500</v>
      </c>
      <c r="G233">
        <v>1920</v>
      </c>
      <c r="H233">
        <f t="shared" si="8"/>
        <v>35</v>
      </c>
    </row>
    <row r="234" customFormat="1" spans="1:8">
      <c r="A234">
        <v>233</v>
      </c>
      <c r="B234" s="3" t="s">
        <v>80</v>
      </c>
      <c r="C234" t="s">
        <v>81</v>
      </c>
      <c r="D234">
        <v>3</v>
      </c>
      <c r="E234" t="str">
        <f t="shared" si="7"/>
        <v>10,104007,85</v>
      </c>
      <c r="F234">
        <v>1700</v>
      </c>
      <c r="G234">
        <v>1980</v>
      </c>
      <c r="H234">
        <f t="shared" si="8"/>
        <v>40</v>
      </c>
    </row>
    <row r="235" customFormat="1" spans="1:8">
      <c r="A235">
        <v>234</v>
      </c>
      <c r="B235" s="3" t="s">
        <v>80</v>
      </c>
      <c r="C235" t="s">
        <v>81</v>
      </c>
      <c r="D235">
        <v>4</v>
      </c>
      <c r="E235" t="str">
        <f t="shared" si="7"/>
        <v>10,104007,110</v>
      </c>
      <c r="F235">
        <v>2200</v>
      </c>
      <c r="G235">
        <v>2040</v>
      </c>
      <c r="H235">
        <f t="shared" si="8"/>
        <v>45</v>
      </c>
    </row>
    <row r="236" customFormat="1" spans="1:8">
      <c r="A236">
        <v>235</v>
      </c>
      <c r="B236" s="3" t="s">
        <v>80</v>
      </c>
      <c r="C236" t="s">
        <v>81</v>
      </c>
      <c r="D236">
        <v>5</v>
      </c>
      <c r="E236" t="str">
        <f t="shared" si="7"/>
        <v>10,104007,135</v>
      </c>
      <c r="F236">
        <v>2700</v>
      </c>
      <c r="G236">
        <v>2100</v>
      </c>
      <c r="H236">
        <f t="shared" si="8"/>
        <v>50</v>
      </c>
    </row>
    <row r="237" customFormat="1" spans="1:8">
      <c r="A237">
        <v>236</v>
      </c>
      <c r="B237" s="3" t="s">
        <v>82</v>
      </c>
      <c r="C237" t="s">
        <v>83</v>
      </c>
      <c r="D237">
        <v>1</v>
      </c>
      <c r="E237" t="str">
        <f t="shared" si="7"/>
        <v>10,104008,75</v>
      </c>
      <c r="F237">
        <v>1500</v>
      </c>
      <c r="G237">
        <v>2160</v>
      </c>
      <c r="H237">
        <f t="shared" si="8"/>
        <v>35</v>
      </c>
    </row>
    <row r="238" customFormat="1" spans="1:8">
      <c r="A238">
        <v>237</v>
      </c>
      <c r="B238" s="3" t="s">
        <v>82</v>
      </c>
      <c r="C238" t="s">
        <v>83</v>
      </c>
      <c r="D238">
        <v>2</v>
      </c>
      <c r="E238" t="str">
        <f t="shared" si="7"/>
        <v>10,104008,85</v>
      </c>
      <c r="F238">
        <v>1700</v>
      </c>
      <c r="G238">
        <v>2220</v>
      </c>
      <c r="H238">
        <f t="shared" si="8"/>
        <v>40</v>
      </c>
    </row>
    <row r="239" customFormat="1" spans="1:8">
      <c r="A239">
        <v>238</v>
      </c>
      <c r="B239" s="3" t="s">
        <v>82</v>
      </c>
      <c r="C239" t="s">
        <v>83</v>
      </c>
      <c r="D239">
        <v>3</v>
      </c>
      <c r="E239" t="str">
        <f t="shared" si="7"/>
        <v>10,104008,95</v>
      </c>
      <c r="F239">
        <v>1900</v>
      </c>
      <c r="G239">
        <v>2280</v>
      </c>
      <c r="H239">
        <f t="shared" si="8"/>
        <v>45</v>
      </c>
    </row>
    <row r="240" customFormat="1" spans="1:8">
      <c r="A240">
        <v>239</v>
      </c>
      <c r="B240" s="3" t="s">
        <v>82</v>
      </c>
      <c r="C240" t="s">
        <v>83</v>
      </c>
      <c r="D240">
        <v>4</v>
      </c>
      <c r="E240" t="str">
        <f t="shared" si="7"/>
        <v>10,104008,120</v>
      </c>
      <c r="F240">
        <v>2400</v>
      </c>
      <c r="G240">
        <v>2340</v>
      </c>
      <c r="H240">
        <f t="shared" si="8"/>
        <v>50</v>
      </c>
    </row>
    <row r="241" customFormat="1" spans="1:8">
      <c r="A241">
        <v>240</v>
      </c>
      <c r="B241" s="3" t="s">
        <v>82</v>
      </c>
      <c r="C241" t="s">
        <v>83</v>
      </c>
      <c r="D241">
        <v>5</v>
      </c>
      <c r="E241" t="str">
        <f t="shared" si="7"/>
        <v>10,104008,145</v>
      </c>
      <c r="F241">
        <v>2900</v>
      </c>
      <c r="G241">
        <v>2400</v>
      </c>
      <c r="H241">
        <f t="shared" si="8"/>
        <v>55</v>
      </c>
    </row>
    <row r="242" customFormat="1" spans="1:8">
      <c r="A242">
        <v>241</v>
      </c>
      <c r="B242" s="3" t="s">
        <v>84</v>
      </c>
      <c r="C242" t="s">
        <v>85</v>
      </c>
      <c r="D242">
        <v>1</v>
      </c>
      <c r="E242" t="str">
        <f t="shared" si="7"/>
        <v>10,104009,85</v>
      </c>
      <c r="F242">
        <v>1700</v>
      </c>
      <c r="G242">
        <v>2460</v>
      </c>
      <c r="H242">
        <f t="shared" si="8"/>
        <v>40</v>
      </c>
    </row>
    <row r="243" customFormat="1" spans="1:8">
      <c r="A243">
        <v>242</v>
      </c>
      <c r="B243" s="3" t="s">
        <v>84</v>
      </c>
      <c r="C243" t="s">
        <v>85</v>
      </c>
      <c r="D243">
        <v>2</v>
      </c>
      <c r="E243" t="str">
        <f t="shared" si="7"/>
        <v>10,104009,95</v>
      </c>
      <c r="F243">
        <v>1900</v>
      </c>
      <c r="G243">
        <v>2520</v>
      </c>
      <c r="H243">
        <f t="shared" si="8"/>
        <v>45</v>
      </c>
    </row>
    <row r="244" customFormat="1" spans="1:8">
      <c r="A244">
        <v>243</v>
      </c>
      <c r="B244" s="3" t="s">
        <v>84</v>
      </c>
      <c r="C244" t="s">
        <v>85</v>
      </c>
      <c r="D244">
        <v>3</v>
      </c>
      <c r="E244" t="str">
        <f t="shared" si="7"/>
        <v>10,104009,105</v>
      </c>
      <c r="F244">
        <v>2100</v>
      </c>
      <c r="G244">
        <v>2580</v>
      </c>
      <c r="H244">
        <f t="shared" si="8"/>
        <v>50</v>
      </c>
    </row>
    <row r="245" customFormat="1" spans="1:8">
      <c r="A245">
        <v>244</v>
      </c>
      <c r="B245" s="3" t="s">
        <v>84</v>
      </c>
      <c r="C245" t="s">
        <v>85</v>
      </c>
      <c r="D245">
        <v>4</v>
      </c>
      <c r="E245" t="str">
        <f t="shared" si="7"/>
        <v>10,104009,130</v>
      </c>
      <c r="F245">
        <v>2600</v>
      </c>
      <c r="G245">
        <v>2640</v>
      </c>
      <c r="H245">
        <f t="shared" si="8"/>
        <v>55</v>
      </c>
    </row>
    <row r="246" customFormat="1" spans="1:8">
      <c r="A246">
        <v>245</v>
      </c>
      <c r="B246" s="3" t="s">
        <v>84</v>
      </c>
      <c r="C246" t="s">
        <v>85</v>
      </c>
      <c r="D246">
        <v>5</v>
      </c>
      <c r="E246" t="str">
        <f t="shared" si="7"/>
        <v>10,104009,155</v>
      </c>
      <c r="F246">
        <v>3100</v>
      </c>
      <c r="G246">
        <v>2700</v>
      </c>
      <c r="H246">
        <f t="shared" si="8"/>
        <v>60</v>
      </c>
    </row>
    <row r="247" customFormat="1" spans="1:8">
      <c r="A247">
        <v>246</v>
      </c>
      <c r="B247" s="3" t="s">
        <v>86</v>
      </c>
      <c r="C247" t="s">
        <v>87</v>
      </c>
      <c r="D247">
        <v>1</v>
      </c>
      <c r="E247" t="str">
        <f t="shared" si="7"/>
        <v>10,104010,95</v>
      </c>
      <c r="F247">
        <v>1900</v>
      </c>
      <c r="G247">
        <v>2760</v>
      </c>
      <c r="H247">
        <f t="shared" si="8"/>
        <v>45</v>
      </c>
    </row>
    <row r="248" customFormat="1" spans="1:8">
      <c r="A248">
        <v>247</v>
      </c>
      <c r="B248" s="3" t="s">
        <v>86</v>
      </c>
      <c r="C248" t="s">
        <v>87</v>
      </c>
      <c r="D248">
        <v>2</v>
      </c>
      <c r="E248" t="str">
        <f t="shared" si="7"/>
        <v>10,104010,105</v>
      </c>
      <c r="F248">
        <v>2100</v>
      </c>
      <c r="G248">
        <v>2820</v>
      </c>
      <c r="H248">
        <f t="shared" si="8"/>
        <v>50</v>
      </c>
    </row>
    <row r="249" customFormat="1" spans="1:8">
      <c r="A249">
        <v>248</v>
      </c>
      <c r="B249" s="3" t="s">
        <v>86</v>
      </c>
      <c r="C249" t="s">
        <v>87</v>
      </c>
      <c r="D249">
        <v>3</v>
      </c>
      <c r="E249" t="str">
        <f t="shared" si="7"/>
        <v>10,104010,115</v>
      </c>
      <c r="F249">
        <v>2300</v>
      </c>
      <c r="G249">
        <v>2880</v>
      </c>
      <c r="H249">
        <f t="shared" si="8"/>
        <v>55</v>
      </c>
    </row>
    <row r="250" customFormat="1" spans="1:8">
      <c r="A250">
        <v>249</v>
      </c>
      <c r="B250" s="3" t="s">
        <v>86</v>
      </c>
      <c r="C250" t="s">
        <v>87</v>
      </c>
      <c r="D250">
        <v>4</v>
      </c>
      <c r="E250" t="str">
        <f t="shared" si="7"/>
        <v>10,104010,140</v>
      </c>
      <c r="F250">
        <v>2800</v>
      </c>
      <c r="G250">
        <v>2940</v>
      </c>
      <c r="H250">
        <f t="shared" si="8"/>
        <v>60</v>
      </c>
    </row>
    <row r="251" customFormat="1" spans="1:8">
      <c r="A251">
        <v>250</v>
      </c>
      <c r="B251" s="3" t="s">
        <v>86</v>
      </c>
      <c r="C251" t="s">
        <v>87</v>
      </c>
      <c r="D251">
        <v>5</v>
      </c>
      <c r="E251" t="str">
        <f t="shared" si="7"/>
        <v>10,104010,165</v>
      </c>
      <c r="F251">
        <v>3300</v>
      </c>
      <c r="G251">
        <v>3000</v>
      </c>
      <c r="H251">
        <f t="shared" si="8"/>
        <v>65</v>
      </c>
    </row>
    <row r="252" customFormat="1" spans="1:8">
      <c r="A252">
        <v>251</v>
      </c>
      <c r="B252" s="3" t="s">
        <v>88</v>
      </c>
      <c r="C252" t="s">
        <v>89</v>
      </c>
      <c r="D252">
        <v>1</v>
      </c>
      <c r="E252" t="str">
        <f t="shared" si="7"/>
        <v>10,105001,5</v>
      </c>
      <c r="F252">
        <v>100</v>
      </c>
      <c r="G252">
        <v>60</v>
      </c>
      <c r="H252">
        <v>1</v>
      </c>
    </row>
    <row r="253" customFormat="1" spans="1:8">
      <c r="A253">
        <v>252</v>
      </c>
      <c r="B253" s="3" t="s">
        <v>88</v>
      </c>
      <c r="C253" t="s">
        <v>89</v>
      </c>
      <c r="D253">
        <v>2</v>
      </c>
      <c r="E253" t="str">
        <f t="shared" si="7"/>
        <v>10,105001,15</v>
      </c>
      <c r="F253">
        <v>300</v>
      </c>
      <c r="G253">
        <v>120</v>
      </c>
      <c r="H253">
        <v>5</v>
      </c>
    </row>
    <row r="254" customFormat="1" spans="1:8">
      <c r="A254">
        <v>253</v>
      </c>
      <c r="B254" s="3" t="s">
        <v>88</v>
      </c>
      <c r="C254" t="s">
        <v>89</v>
      </c>
      <c r="D254">
        <v>3</v>
      </c>
      <c r="E254" t="str">
        <f t="shared" si="7"/>
        <v>10,105001,25</v>
      </c>
      <c r="F254">
        <v>500</v>
      </c>
      <c r="G254">
        <v>180</v>
      </c>
      <c r="H254">
        <v>10</v>
      </c>
    </row>
    <row r="255" customFormat="1" spans="1:8">
      <c r="A255">
        <v>254</v>
      </c>
      <c r="B255" s="3" t="s">
        <v>88</v>
      </c>
      <c r="C255" t="s">
        <v>89</v>
      </c>
      <c r="D255">
        <v>4</v>
      </c>
      <c r="E255" t="str">
        <f t="shared" si="7"/>
        <v>10,105001,50</v>
      </c>
      <c r="F255">
        <v>1000</v>
      </c>
      <c r="G255">
        <v>240</v>
      </c>
      <c r="H255">
        <v>15</v>
      </c>
    </row>
    <row r="256" customFormat="1" spans="1:8">
      <c r="A256">
        <v>255</v>
      </c>
      <c r="B256" s="3" t="s">
        <v>88</v>
      </c>
      <c r="C256" t="s">
        <v>89</v>
      </c>
      <c r="D256">
        <v>5</v>
      </c>
      <c r="E256" t="str">
        <f t="shared" si="7"/>
        <v>10,105001,75</v>
      </c>
      <c r="F256">
        <v>1500</v>
      </c>
      <c r="G256">
        <v>300</v>
      </c>
      <c r="H256">
        <v>20</v>
      </c>
    </row>
    <row r="257" customFormat="1" spans="1:8">
      <c r="A257">
        <v>256</v>
      </c>
      <c r="B257" s="3" t="s">
        <v>90</v>
      </c>
      <c r="C257" t="s">
        <v>91</v>
      </c>
      <c r="D257">
        <v>1</v>
      </c>
      <c r="E257" t="str">
        <f t="shared" si="7"/>
        <v>10,105002,15</v>
      </c>
      <c r="F257">
        <v>300</v>
      </c>
      <c r="G257">
        <v>360</v>
      </c>
      <c r="H257">
        <v>5</v>
      </c>
    </row>
    <row r="258" customFormat="1" spans="1:8">
      <c r="A258">
        <v>257</v>
      </c>
      <c r="B258" s="3" t="s">
        <v>90</v>
      </c>
      <c r="C258" t="s">
        <v>91</v>
      </c>
      <c r="D258">
        <v>2</v>
      </c>
      <c r="E258" t="str">
        <f t="shared" si="7"/>
        <v>10,105002,25</v>
      </c>
      <c r="F258">
        <v>500</v>
      </c>
      <c r="G258">
        <v>420</v>
      </c>
      <c r="H258">
        <v>10</v>
      </c>
    </row>
    <row r="259" customFormat="1" spans="1:8">
      <c r="A259">
        <v>258</v>
      </c>
      <c r="B259" s="3" t="s">
        <v>90</v>
      </c>
      <c r="C259" t="s">
        <v>91</v>
      </c>
      <c r="D259">
        <v>3</v>
      </c>
      <c r="E259" t="str">
        <f t="shared" ref="E259:E301" si="9">"10,"&amp;B259&amp;","&amp;ROUND(F259/20,)</f>
        <v>10,105002,35</v>
      </c>
      <c r="F259">
        <v>700</v>
      </c>
      <c r="G259">
        <v>480</v>
      </c>
      <c r="H259">
        <v>15</v>
      </c>
    </row>
    <row r="260" customFormat="1" spans="1:8">
      <c r="A260">
        <v>259</v>
      </c>
      <c r="B260" s="3" t="s">
        <v>90</v>
      </c>
      <c r="C260" t="s">
        <v>91</v>
      </c>
      <c r="D260">
        <v>4</v>
      </c>
      <c r="E260" t="str">
        <f t="shared" si="9"/>
        <v>10,105002,60</v>
      </c>
      <c r="F260">
        <v>1200</v>
      </c>
      <c r="G260">
        <v>540</v>
      </c>
      <c r="H260">
        <v>20</v>
      </c>
    </row>
    <row r="261" customFormat="1" spans="1:8">
      <c r="A261">
        <v>260</v>
      </c>
      <c r="B261" s="3" t="s">
        <v>90</v>
      </c>
      <c r="C261" t="s">
        <v>91</v>
      </c>
      <c r="D261">
        <v>5</v>
      </c>
      <c r="E261" t="str">
        <f t="shared" si="9"/>
        <v>10,105002,85</v>
      </c>
      <c r="F261">
        <v>1700</v>
      </c>
      <c r="G261">
        <v>600</v>
      </c>
      <c r="H261">
        <v>25</v>
      </c>
    </row>
    <row r="262" customFormat="1" spans="1:8">
      <c r="A262">
        <v>261</v>
      </c>
      <c r="B262" s="3" t="s">
        <v>92</v>
      </c>
      <c r="C262" t="s">
        <v>93</v>
      </c>
      <c r="D262">
        <v>1</v>
      </c>
      <c r="E262" t="str">
        <f t="shared" si="9"/>
        <v>10,105003,25</v>
      </c>
      <c r="F262">
        <v>500</v>
      </c>
      <c r="G262">
        <v>660</v>
      </c>
      <c r="H262">
        <v>10</v>
      </c>
    </row>
    <row r="263" customFormat="1" spans="1:8">
      <c r="A263">
        <v>262</v>
      </c>
      <c r="B263" s="3" t="s">
        <v>92</v>
      </c>
      <c r="C263" t="s">
        <v>93</v>
      </c>
      <c r="D263">
        <v>2</v>
      </c>
      <c r="E263" t="str">
        <f t="shared" si="9"/>
        <v>10,105003,35</v>
      </c>
      <c r="F263">
        <v>700</v>
      </c>
      <c r="G263">
        <v>720</v>
      </c>
      <c r="H263">
        <v>15</v>
      </c>
    </row>
    <row r="264" customFormat="1" spans="1:8">
      <c r="A264">
        <v>263</v>
      </c>
      <c r="B264" s="3" t="s">
        <v>92</v>
      </c>
      <c r="C264" t="s">
        <v>93</v>
      </c>
      <c r="D264">
        <v>3</v>
      </c>
      <c r="E264" t="str">
        <f t="shared" si="9"/>
        <v>10,105003,45</v>
      </c>
      <c r="F264">
        <v>900</v>
      </c>
      <c r="G264">
        <v>780</v>
      </c>
      <c r="H264">
        <v>20</v>
      </c>
    </row>
    <row r="265" customFormat="1" spans="1:8">
      <c r="A265">
        <v>264</v>
      </c>
      <c r="B265" s="3" t="s">
        <v>92</v>
      </c>
      <c r="C265" t="s">
        <v>93</v>
      </c>
      <c r="D265">
        <v>4</v>
      </c>
      <c r="E265" t="str">
        <f t="shared" si="9"/>
        <v>10,105003,70</v>
      </c>
      <c r="F265">
        <v>1400</v>
      </c>
      <c r="G265">
        <v>840</v>
      </c>
      <c r="H265">
        <v>25</v>
      </c>
    </row>
    <row r="266" customFormat="1" spans="1:8">
      <c r="A266">
        <v>265</v>
      </c>
      <c r="B266" s="3" t="s">
        <v>92</v>
      </c>
      <c r="C266" t="s">
        <v>93</v>
      </c>
      <c r="D266">
        <v>5</v>
      </c>
      <c r="E266" t="str">
        <f t="shared" si="9"/>
        <v>10,105003,95</v>
      </c>
      <c r="F266">
        <v>1900</v>
      </c>
      <c r="G266">
        <v>900</v>
      </c>
      <c r="H266">
        <v>30</v>
      </c>
    </row>
    <row r="267" customFormat="1" spans="1:8">
      <c r="A267">
        <v>266</v>
      </c>
      <c r="B267" s="3" t="s">
        <v>94</v>
      </c>
      <c r="C267" t="s">
        <v>95</v>
      </c>
      <c r="D267">
        <v>1</v>
      </c>
      <c r="E267" t="str">
        <f t="shared" si="9"/>
        <v>10,105004,35</v>
      </c>
      <c r="F267">
        <v>700</v>
      </c>
      <c r="G267">
        <v>960</v>
      </c>
      <c r="H267">
        <f t="shared" ref="H267:H301" si="10">H262+5</f>
        <v>15</v>
      </c>
    </row>
    <row r="268" customFormat="1" spans="1:8">
      <c r="A268">
        <v>267</v>
      </c>
      <c r="B268" s="3" t="s">
        <v>94</v>
      </c>
      <c r="C268" t="s">
        <v>95</v>
      </c>
      <c r="D268">
        <v>2</v>
      </c>
      <c r="E268" t="str">
        <f t="shared" si="9"/>
        <v>10,105004,45</v>
      </c>
      <c r="F268">
        <v>900</v>
      </c>
      <c r="G268">
        <v>1020</v>
      </c>
      <c r="H268">
        <f t="shared" si="10"/>
        <v>20</v>
      </c>
    </row>
    <row r="269" customFormat="1" spans="1:8">
      <c r="A269">
        <v>268</v>
      </c>
      <c r="B269" s="3" t="s">
        <v>94</v>
      </c>
      <c r="C269" t="s">
        <v>95</v>
      </c>
      <c r="D269">
        <v>3</v>
      </c>
      <c r="E269" t="str">
        <f t="shared" si="9"/>
        <v>10,105004,55</v>
      </c>
      <c r="F269">
        <v>1100</v>
      </c>
      <c r="G269">
        <v>1080</v>
      </c>
      <c r="H269">
        <f t="shared" si="10"/>
        <v>25</v>
      </c>
    </row>
    <row r="270" customFormat="1" spans="1:8">
      <c r="A270">
        <v>269</v>
      </c>
      <c r="B270" s="3" t="s">
        <v>94</v>
      </c>
      <c r="C270" t="s">
        <v>95</v>
      </c>
      <c r="D270">
        <v>4</v>
      </c>
      <c r="E270" t="str">
        <f t="shared" si="9"/>
        <v>10,105004,80</v>
      </c>
      <c r="F270">
        <v>1600</v>
      </c>
      <c r="G270">
        <v>1140</v>
      </c>
      <c r="H270">
        <f t="shared" si="10"/>
        <v>30</v>
      </c>
    </row>
    <row r="271" customFormat="1" spans="1:8">
      <c r="A271">
        <v>270</v>
      </c>
      <c r="B271" s="3" t="s">
        <v>94</v>
      </c>
      <c r="C271" t="s">
        <v>95</v>
      </c>
      <c r="D271">
        <v>5</v>
      </c>
      <c r="E271" t="str">
        <f t="shared" si="9"/>
        <v>10,105004,105</v>
      </c>
      <c r="F271">
        <v>2100</v>
      </c>
      <c r="G271">
        <v>1200</v>
      </c>
      <c r="H271">
        <f t="shared" si="10"/>
        <v>35</v>
      </c>
    </row>
    <row r="272" customFormat="1" spans="1:8">
      <c r="A272">
        <v>271</v>
      </c>
      <c r="B272" s="3" t="s">
        <v>96</v>
      </c>
      <c r="C272" t="s">
        <v>97</v>
      </c>
      <c r="D272">
        <v>1</v>
      </c>
      <c r="E272" t="str">
        <f t="shared" si="9"/>
        <v>10,105005,45</v>
      </c>
      <c r="F272">
        <v>900</v>
      </c>
      <c r="G272">
        <v>1260</v>
      </c>
      <c r="H272">
        <f t="shared" si="10"/>
        <v>20</v>
      </c>
    </row>
    <row r="273" customFormat="1" spans="1:8">
      <c r="A273">
        <v>272</v>
      </c>
      <c r="B273" s="3" t="s">
        <v>96</v>
      </c>
      <c r="C273" t="s">
        <v>97</v>
      </c>
      <c r="D273">
        <v>2</v>
      </c>
      <c r="E273" t="str">
        <f t="shared" si="9"/>
        <v>10,105005,55</v>
      </c>
      <c r="F273">
        <v>1100</v>
      </c>
      <c r="G273">
        <v>1320</v>
      </c>
      <c r="H273">
        <f t="shared" si="10"/>
        <v>25</v>
      </c>
    </row>
    <row r="274" customFormat="1" spans="1:8">
      <c r="A274">
        <v>273</v>
      </c>
      <c r="B274" s="3" t="s">
        <v>96</v>
      </c>
      <c r="C274" t="s">
        <v>97</v>
      </c>
      <c r="D274">
        <v>3</v>
      </c>
      <c r="E274" t="str">
        <f t="shared" si="9"/>
        <v>10,105005,65</v>
      </c>
      <c r="F274">
        <v>1300</v>
      </c>
      <c r="G274">
        <v>1380</v>
      </c>
      <c r="H274">
        <f t="shared" si="10"/>
        <v>30</v>
      </c>
    </row>
    <row r="275" customFormat="1" spans="1:8">
      <c r="A275">
        <v>274</v>
      </c>
      <c r="B275" s="3" t="s">
        <v>96</v>
      </c>
      <c r="C275" t="s">
        <v>97</v>
      </c>
      <c r="D275">
        <v>4</v>
      </c>
      <c r="E275" t="str">
        <f t="shared" si="9"/>
        <v>10,105005,90</v>
      </c>
      <c r="F275">
        <v>1800</v>
      </c>
      <c r="G275">
        <v>1440</v>
      </c>
      <c r="H275">
        <f t="shared" si="10"/>
        <v>35</v>
      </c>
    </row>
    <row r="276" customFormat="1" spans="1:8">
      <c r="A276">
        <v>275</v>
      </c>
      <c r="B276" s="3" t="s">
        <v>96</v>
      </c>
      <c r="C276" t="s">
        <v>97</v>
      </c>
      <c r="D276">
        <v>5</v>
      </c>
      <c r="E276" t="str">
        <f t="shared" si="9"/>
        <v>10,105005,115</v>
      </c>
      <c r="F276">
        <v>2300</v>
      </c>
      <c r="G276">
        <v>1500</v>
      </c>
      <c r="H276">
        <f t="shared" si="10"/>
        <v>40</v>
      </c>
    </row>
    <row r="277" customFormat="1" spans="1:8">
      <c r="A277">
        <v>276</v>
      </c>
      <c r="B277" s="3" t="s">
        <v>98</v>
      </c>
      <c r="C277" t="s">
        <v>99</v>
      </c>
      <c r="D277">
        <v>1</v>
      </c>
      <c r="E277" t="str">
        <f t="shared" si="9"/>
        <v>10,105006,55</v>
      </c>
      <c r="F277">
        <v>1100</v>
      </c>
      <c r="G277">
        <v>1560</v>
      </c>
      <c r="H277">
        <f t="shared" si="10"/>
        <v>25</v>
      </c>
    </row>
    <row r="278" customFormat="1" spans="1:8">
      <c r="A278">
        <v>277</v>
      </c>
      <c r="B278" s="3" t="s">
        <v>98</v>
      </c>
      <c r="C278" t="s">
        <v>99</v>
      </c>
      <c r="D278">
        <v>2</v>
      </c>
      <c r="E278" t="str">
        <f t="shared" si="9"/>
        <v>10,105006,65</v>
      </c>
      <c r="F278">
        <v>1300</v>
      </c>
      <c r="G278">
        <v>1620</v>
      </c>
      <c r="H278">
        <f t="shared" si="10"/>
        <v>30</v>
      </c>
    </row>
    <row r="279" customFormat="1" spans="1:8">
      <c r="A279">
        <v>278</v>
      </c>
      <c r="B279" s="3" t="s">
        <v>98</v>
      </c>
      <c r="C279" t="s">
        <v>99</v>
      </c>
      <c r="D279">
        <v>3</v>
      </c>
      <c r="E279" t="str">
        <f t="shared" si="9"/>
        <v>10,105006,75</v>
      </c>
      <c r="F279">
        <v>1500</v>
      </c>
      <c r="G279">
        <v>1680</v>
      </c>
      <c r="H279">
        <f t="shared" si="10"/>
        <v>35</v>
      </c>
    </row>
    <row r="280" customFormat="1" spans="1:8">
      <c r="A280">
        <v>279</v>
      </c>
      <c r="B280" s="3" t="s">
        <v>98</v>
      </c>
      <c r="C280" t="s">
        <v>99</v>
      </c>
      <c r="D280">
        <v>4</v>
      </c>
      <c r="E280" t="str">
        <f t="shared" si="9"/>
        <v>10,105006,100</v>
      </c>
      <c r="F280">
        <v>2000</v>
      </c>
      <c r="G280">
        <v>1740</v>
      </c>
      <c r="H280">
        <f t="shared" si="10"/>
        <v>40</v>
      </c>
    </row>
    <row r="281" customFormat="1" spans="1:8">
      <c r="A281">
        <v>280</v>
      </c>
      <c r="B281" s="3" t="s">
        <v>98</v>
      </c>
      <c r="C281" t="s">
        <v>99</v>
      </c>
      <c r="D281">
        <v>5</v>
      </c>
      <c r="E281" t="str">
        <f t="shared" si="9"/>
        <v>10,105006,125</v>
      </c>
      <c r="F281">
        <v>2500</v>
      </c>
      <c r="G281">
        <v>1800</v>
      </c>
      <c r="H281">
        <f t="shared" si="10"/>
        <v>45</v>
      </c>
    </row>
    <row r="282" customFormat="1" spans="1:8">
      <c r="A282">
        <v>281</v>
      </c>
      <c r="B282" s="3" t="s">
        <v>100</v>
      </c>
      <c r="C282" t="s">
        <v>101</v>
      </c>
      <c r="D282">
        <v>1</v>
      </c>
      <c r="E282" t="str">
        <f t="shared" si="9"/>
        <v>10,105007,65</v>
      </c>
      <c r="F282">
        <v>1300</v>
      </c>
      <c r="G282">
        <v>1860</v>
      </c>
      <c r="H282">
        <f t="shared" si="10"/>
        <v>30</v>
      </c>
    </row>
    <row r="283" customFormat="1" spans="1:8">
      <c r="A283">
        <v>282</v>
      </c>
      <c r="B283" s="3" t="s">
        <v>100</v>
      </c>
      <c r="C283" t="s">
        <v>101</v>
      </c>
      <c r="D283">
        <v>2</v>
      </c>
      <c r="E283" t="str">
        <f t="shared" si="9"/>
        <v>10,105007,75</v>
      </c>
      <c r="F283">
        <v>1500</v>
      </c>
      <c r="G283">
        <v>1920</v>
      </c>
      <c r="H283">
        <f t="shared" si="10"/>
        <v>35</v>
      </c>
    </row>
    <row r="284" customFormat="1" spans="1:8">
      <c r="A284">
        <v>283</v>
      </c>
      <c r="B284" s="3" t="s">
        <v>100</v>
      </c>
      <c r="C284" t="s">
        <v>101</v>
      </c>
      <c r="D284">
        <v>3</v>
      </c>
      <c r="E284" t="str">
        <f t="shared" si="9"/>
        <v>10,105007,85</v>
      </c>
      <c r="F284">
        <v>1700</v>
      </c>
      <c r="G284">
        <v>1980</v>
      </c>
      <c r="H284">
        <f t="shared" si="10"/>
        <v>40</v>
      </c>
    </row>
    <row r="285" customFormat="1" spans="1:8">
      <c r="A285">
        <v>284</v>
      </c>
      <c r="B285" s="3" t="s">
        <v>100</v>
      </c>
      <c r="C285" t="s">
        <v>101</v>
      </c>
      <c r="D285">
        <v>4</v>
      </c>
      <c r="E285" t="str">
        <f t="shared" si="9"/>
        <v>10,105007,110</v>
      </c>
      <c r="F285">
        <v>2200</v>
      </c>
      <c r="G285">
        <v>2040</v>
      </c>
      <c r="H285">
        <f t="shared" si="10"/>
        <v>45</v>
      </c>
    </row>
    <row r="286" customFormat="1" spans="1:8">
      <c r="A286">
        <v>285</v>
      </c>
      <c r="B286" s="3" t="s">
        <v>100</v>
      </c>
      <c r="C286" t="s">
        <v>101</v>
      </c>
      <c r="D286">
        <v>5</v>
      </c>
      <c r="E286" t="str">
        <f t="shared" si="9"/>
        <v>10,105007,135</v>
      </c>
      <c r="F286">
        <v>2700</v>
      </c>
      <c r="G286">
        <v>2100</v>
      </c>
      <c r="H286">
        <f t="shared" si="10"/>
        <v>50</v>
      </c>
    </row>
    <row r="287" customFormat="1" spans="1:8">
      <c r="A287">
        <v>286</v>
      </c>
      <c r="B287" s="3" t="s">
        <v>102</v>
      </c>
      <c r="C287" t="s">
        <v>103</v>
      </c>
      <c r="D287">
        <v>1</v>
      </c>
      <c r="E287" t="str">
        <f t="shared" si="9"/>
        <v>10,105008,75</v>
      </c>
      <c r="F287">
        <v>1500</v>
      </c>
      <c r="G287">
        <v>2160</v>
      </c>
      <c r="H287">
        <f t="shared" si="10"/>
        <v>35</v>
      </c>
    </row>
    <row r="288" customFormat="1" spans="1:8">
      <c r="A288">
        <v>287</v>
      </c>
      <c r="B288" s="3" t="s">
        <v>102</v>
      </c>
      <c r="C288" t="s">
        <v>103</v>
      </c>
      <c r="D288">
        <v>2</v>
      </c>
      <c r="E288" t="str">
        <f t="shared" si="9"/>
        <v>10,105008,85</v>
      </c>
      <c r="F288">
        <v>1700</v>
      </c>
      <c r="G288">
        <v>2220</v>
      </c>
      <c r="H288">
        <f t="shared" si="10"/>
        <v>40</v>
      </c>
    </row>
    <row r="289" customFormat="1" spans="1:8">
      <c r="A289">
        <v>288</v>
      </c>
      <c r="B289" s="3" t="s">
        <v>102</v>
      </c>
      <c r="C289" t="s">
        <v>103</v>
      </c>
      <c r="D289">
        <v>3</v>
      </c>
      <c r="E289" t="str">
        <f t="shared" si="9"/>
        <v>10,105008,95</v>
      </c>
      <c r="F289">
        <v>1900</v>
      </c>
      <c r="G289">
        <v>2280</v>
      </c>
      <c r="H289">
        <f t="shared" si="10"/>
        <v>45</v>
      </c>
    </row>
    <row r="290" customFormat="1" spans="1:8">
      <c r="A290">
        <v>289</v>
      </c>
      <c r="B290" s="3" t="s">
        <v>102</v>
      </c>
      <c r="C290" t="s">
        <v>103</v>
      </c>
      <c r="D290">
        <v>4</v>
      </c>
      <c r="E290" t="str">
        <f t="shared" si="9"/>
        <v>10,105008,120</v>
      </c>
      <c r="F290">
        <v>2400</v>
      </c>
      <c r="G290">
        <v>2340</v>
      </c>
      <c r="H290">
        <f t="shared" si="10"/>
        <v>50</v>
      </c>
    </row>
    <row r="291" customFormat="1" spans="1:8">
      <c r="A291">
        <v>290</v>
      </c>
      <c r="B291" s="3" t="s">
        <v>102</v>
      </c>
      <c r="C291" t="s">
        <v>103</v>
      </c>
      <c r="D291">
        <v>5</v>
      </c>
      <c r="E291" t="str">
        <f t="shared" si="9"/>
        <v>10,105008,145</v>
      </c>
      <c r="F291">
        <v>2900</v>
      </c>
      <c r="G291">
        <v>2400</v>
      </c>
      <c r="H291">
        <f t="shared" si="10"/>
        <v>55</v>
      </c>
    </row>
    <row r="292" customFormat="1" spans="1:8">
      <c r="A292">
        <v>291</v>
      </c>
      <c r="B292" s="3" t="s">
        <v>104</v>
      </c>
      <c r="C292" t="s">
        <v>105</v>
      </c>
      <c r="D292">
        <v>1</v>
      </c>
      <c r="E292" t="str">
        <f t="shared" si="9"/>
        <v>10,105009,85</v>
      </c>
      <c r="F292">
        <v>1700</v>
      </c>
      <c r="G292">
        <v>2460</v>
      </c>
      <c r="H292">
        <f t="shared" si="10"/>
        <v>40</v>
      </c>
    </row>
    <row r="293" customFormat="1" spans="1:8">
      <c r="A293">
        <v>292</v>
      </c>
      <c r="B293" s="3" t="s">
        <v>104</v>
      </c>
      <c r="C293" t="s">
        <v>105</v>
      </c>
      <c r="D293">
        <v>2</v>
      </c>
      <c r="E293" t="str">
        <f t="shared" si="9"/>
        <v>10,105009,95</v>
      </c>
      <c r="F293">
        <v>1900</v>
      </c>
      <c r="G293">
        <v>2520</v>
      </c>
      <c r="H293">
        <f t="shared" si="10"/>
        <v>45</v>
      </c>
    </row>
    <row r="294" customFormat="1" spans="1:8">
      <c r="A294">
        <v>293</v>
      </c>
      <c r="B294" s="3" t="s">
        <v>104</v>
      </c>
      <c r="C294" t="s">
        <v>105</v>
      </c>
      <c r="D294">
        <v>3</v>
      </c>
      <c r="E294" t="str">
        <f t="shared" si="9"/>
        <v>10,105009,105</v>
      </c>
      <c r="F294">
        <v>2100</v>
      </c>
      <c r="G294">
        <v>2580</v>
      </c>
      <c r="H294">
        <f t="shared" si="10"/>
        <v>50</v>
      </c>
    </row>
    <row r="295" customFormat="1" spans="1:8">
      <c r="A295">
        <v>294</v>
      </c>
      <c r="B295" s="3" t="s">
        <v>104</v>
      </c>
      <c r="C295" t="s">
        <v>105</v>
      </c>
      <c r="D295">
        <v>4</v>
      </c>
      <c r="E295" t="str">
        <f t="shared" si="9"/>
        <v>10,105009,130</v>
      </c>
      <c r="F295">
        <v>2600</v>
      </c>
      <c r="G295">
        <v>2640</v>
      </c>
      <c r="H295">
        <f t="shared" si="10"/>
        <v>55</v>
      </c>
    </row>
    <row r="296" customFormat="1" spans="1:8">
      <c r="A296">
        <v>295</v>
      </c>
      <c r="B296" s="3" t="s">
        <v>104</v>
      </c>
      <c r="C296" t="s">
        <v>105</v>
      </c>
      <c r="D296">
        <v>5</v>
      </c>
      <c r="E296" t="str">
        <f t="shared" si="9"/>
        <v>10,105009,155</v>
      </c>
      <c r="F296">
        <v>3100</v>
      </c>
      <c r="G296">
        <v>2700</v>
      </c>
      <c r="H296">
        <f t="shared" si="10"/>
        <v>60</v>
      </c>
    </row>
    <row r="297" customFormat="1" spans="1:8">
      <c r="A297">
        <v>296</v>
      </c>
      <c r="B297" s="3" t="s">
        <v>106</v>
      </c>
      <c r="C297" t="s">
        <v>107</v>
      </c>
      <c r="D297">
        <v>1</v>
      </c>
      <c r="E297" t="str">
        <f t="shared" si="9"/>
        <v>10,105010,95</v>
      </c>
      <c r="F297">
        <v>1900</v>
      </c>
      <c r="G297">
        <v>2760</v>
      </c>
      <c r="H297">
        <f t="shared" si="10"/>
        <v>45</v>
      </c>
    </row>
    <row r="298" customFormat="1" spans="1:8">
      <c r="A298">
        <v>297</v>
      </c>
      <c r="B298" s="3" t="s">
        <v>106</v>
      </c>
      <c r="C298" t="s">
        <v>107</v>
      </c>
      <c r="D298">
        <v>2</v>
      </c>
      <c r="E298" t="str">
        <f t="shared" si="9"/>
        <v>10,105010,105</v>
      </c>
      <c r="F298">
        <v>2100</v>
      </c>
      <c r="G298">
        <v>2820</v>
      </c>
      <c r="H298">
        <f t="shared" si="10"/>
        <v>50</v>
      </c>
    </row>
    <row r="299" customFormat="1" spans="1:8">
      <c r="A299">
        <v>298</v>
      </c>
      <c r="B299" s="3" t="s">
        <v>106</v>
      </c>
      <c r="C299" t="s">
        <v>107</v>
      </c>
      <c r="D299">
        <v>3</v>
      </c>
      <c r="E299" t="str">
        <f t="shared" si="9"/>
        <v>10,105010,115</v>
      </c>
      <c r="F299">
        <v>2300</v>
      </c>
      <c r="G299">
        <v>2880</v>
      </c>
      <c r="H299">
        <f t="shared" si="10"/>
        <v>55</v>
      </c>
    </row>
    <row r="300" customFormat="1" spans="1:8">
      <c r="A300">
        <v>299</v>
      </c>
      <c r="B300" s="3" t="s">
        <v>106</v>
      </c>
      <c r="C300" t="s">
        <v>107</v>
      </c>
      <c r="D300">
        <v>4</v>
      </c>
      <c r="E300" t="str">
        <f t="shared" si="9"/>
        <v>10,105010,140</v>
      </c>
      <c r="F300">
        <v>2800</v>
      </c>
      <c r="G300">
        <v>2940</v>
      </c>
      <c r="H300">
        <f t="shared" si="10"/>
        <v>60</v>
      </c>
    </row>
    <row r="301" customFormat="1" spans="1:8">
      <c r="A301">
        <v>300</v>
      </c>
      <c r="B301" s="3" t="s">
        <v>106</v>
      </c>
      <c r="C301" t="s">
        <v>107</v>
      </c>
      <c r="D301">
        <v>5</v>
      </c>
      <c r="E301" t="str">
        <f t="shared" si="9"/>
        <v>10,105010,165</v>
      </c>
      <c r="F301">
        <v>3300</v>
      </c>
      <c r="G301">
        <v>3000</v>
      </c>
      <c r="H301">
        <f t="shared" si="10"/>
        <v>65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abSelected="1" workbookViewId="0">
      <selection activeCell="D12" sqref="D12"/>
    </sheetView>
  </sheetViews>
  <sheetFormatPr defaultColWidth="9" defaultRowHeight="13.5"/>
  <cols>
    <col min="1" max="1" width="10.875" customWidth="1"/>
    <col min="2" max="2" width="15.125" customWidth="1"/>
    <col min="3" max="3" width="8" customWidth="1"/>
    <col min="4" max="4" width="8.625" customWidth="1"/>
    <col min="5" max="5" width="34.875" customWidth="1"/>
    <col min="6" max="6" width="46" customWidth="1"/>
    <col min="7" max="7" width="36" customWidth="1"/>
    <col min="8" max="8" width="47.125" customWidth="1"/>
    <col min="9" max="9" width="36" customWidth="1"/>
    <col min="10" max="10" width="11.125" customWidth="1"/>
    <col min="11" max="15" width="12" customWidth="1"/>
  </cols>
  <sheetData>
    <row r="1" spans="1:15">
      <c r="A1" s="1" t="s">
        <v>1</v>
      </c>
      <c r="B1" s="1" t="s">
        <v>2</v>
      </c>
      <c r="C1" s="1" t="s">
        <v>108</v>
      </c>
      <c r="D1" s="1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5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</row>
    <row r="2" spans="1:15">
      <c r="A2" t="s">
        <v>8</v>
      </c>
      <c r="B2" t="s">
        <v>9</v>
      </c>
      <c r="C2">
        <v>1</v>
      </c>
      <c r="D2">
        <v>1</v>
      </c>
      <c r="E2" t="str">
        <f>4&amp;","&amp;"1"&amp;","&amp;K2&amp;";"&amp;4&amp;","&amp;"2"&amp;","&amp;L2&amp;";"&amp;4&amp;","&amp;"3"&amp;","&amp;M2&amp;";"&amp;4&amp;","&amp;"4"&amp;","&amp;N2&amp;";"&amp;4&amp;","&amp;"5"&amp;","&amp;O2</f>
        <v>4,1,540;4,2,0;4,3,0;4,4,0;4,5,0</v>
      </c>
      <c r="F2" t="str">
        <f>4&amp;","&amp;"1"&amp;","&amp;ROUND($K2*1.5,0)&amp;";"&amp;4&amp;","&amp;"2"&amp;","&amp;ROUND($L2*1.5,0)&amp;";"&amp;4&amp;","&amp;"3"&amp;","&amp;ROUND($M2*1.5,0)&amp;";"&amp;4&amp;","&amp;"4"&amp;","&amp;ROUND($N2*1.5,)&amp;";"&amp;4&amp;","&amp;"5"&amp;","&amp;ROUND($O2*1.5,0)</f>
        <v>4,1,810;4,2,0;4,3,0;4,4,0;4,5,0</v>
      </c>
      <c r="G2" t="str">
        <f>4&amp;","&amp;"1"&amp;","&amp;ROUND($K2*2.25,0)&amp;";"&amp;4&amp;","&amp;"2"&amp;","&amp;ROUND($L2*2.25,0)&amp;";"&amp;4&amp;","&amp;"3"&amp;","&amp;ROUND($M2*2.25,0)&amp;";"&amp;4&amp;","&amp;"4"&amp;","&amp;ROUND($N2*2.25,)&amp;";"&amp;4&amp;","&amp;"5"&amp;","&amp;ROUND($O2*2.25,0)</f>
        <v>4,1,1215;4,2,0;4,3,0;4,4,0;4,5,0</v>
      </c>
      <c r="H2" t="str">
        <f>4&amp;","&amp;"1"&amp;","&amp;ROUND($K2*3.38,0)&amp;";"&amp;4&amp;","&amp;"2"&amp;","&amp;ROUND($L2*3.38,0)&amp;";"&amp;4&amp;","&amp;"3"&amp;","&amp;ROUND($M2*3.38,0)&amp;";"&amp;4&amp;","&amp;"4"&amp;","&amp;ROUND($N2*3.38,)&amp;";"&amp;4&amp;","&amp;"5"&amp;","&amp;ROUND($O2*3.38,0)</f>
        <v>4,1,1825;4,2,0;4,3,0;4,4,0;4,5,0</v>
      </c>
      <c r="I2" t="str">
        <f>4&amp;","&amp;"1"&amp;","&amp;ROUND($K2*5.07,0)&amp;";"&amp;4&amp;","&amp;"2"&amp;","&amp;ROUND($L2*5.07,0)&amp;";"&amp;4&amp;","&amp;"3"&amp;","&amp;ROUND($M2*5.07,0)&amp;";"&amp;4&amp;","&amp;"4"&amp;","&amp;ROUND($N2*5.07,)&amp;";"&amp;4&amp;","&amp;"5"&amp;","&amp;ROUND($O2*5.07,0)</f>
        <v>4,1,2738;4,2,0;4,3,0;4,4,0;4,5,0</v>
      </c>
      <c r="J2" t="str">
        <f t="shared" ref="J2:J61" si="0">IF(COUNT(K2:O2)&lt;5,"错误",IF(COUNTIF(K2:O2,"＞0")&gt;4,"错误","正确"))</f>
        <v>正确</v>
      </c>
      <c r="K2">
        <v>540</v>
      </c>
      <c r="L2">
        <v>0</v>
      </c>
      <c r="M2">
        <v>0</v>
      </c>
      <c r="N2">
        <v>0</v>
      </c>
      <c r="O2">
        <v>0</v>
      </c>
    </row>
    <row r="3" spans="1:15">
      <c r="A3" t="s">
        <v>10</v>
      </c>
      <c r="B3" t="s">
        <v>11</v>
      </c>
      <c r="C3">
        <v>1</v>
      </c>
      <c r="D3">
        <v>2</v>
      </c>
      <c r="E3" t="str">
        <f t="shared" ref="E3:E34" si="1">4&amp;","&amp;"1"&amp;","&amp;K3&amp;";"&amp;4&amp;","&amp;"2"&amp;","&amp;L3&amp;";"&amp;4&amp;","&amp;"3"&amp;","&amp;M3&amp;";"&amp;4&amp;","&amp;"4"&amp;","&amp;N3&amp;";"&amp;4&amp;","&amp;"5"&amp;","&amp;O3</f>
        <v>4,1,650;4,2,0;4,3,0;4,4,0;4,5,0</v>
      </c>
      <c r="F3" t="str">
        <f t="shared" ref="F3:F34" si="2">4&amp;","&amp;"1"&amp;","&amp;ROUND($K3*1.5,0)&amp;";"&amp;4&amp;","&amp;"2"&amp;","&amp;ROUND($L3*1.5,0)&amp;";"&amp;4&amp;","&amp;"3"&amp;","&amp;ROUND($M3*1.5,0)&amp;";"&amp;4&amp;","&amp;"4"&amp;","&amp;ROUND($N3*1.5,)&amp;";"&amp;4&amp;","&amp;"5"&amp;","&amp;ROUND($O3*1.5,0)</f>
        <v>4,1,975;4,2,0;4,3,0;4,4,0;4,5,0</v>
      </c>
      <c r="G3" t="str">
        <f t="shared" ref="G3:G34" si="3">4&amp;","&amp;"1"&amp;","&amp;ROUND($K3*2.25,0)&amp;";"&amp;4&amp;","&amp;"2"&amp;","&amp;ROUND($L3*2.25,0)&amp;";"&amp;4&amp;","&amp;"3"&amp;","&amp;ROUND($M3*2.25,0)&amp;";"&amp;4&amp;","&amp;"4"&amp;","&amp;ROUND($N3*2.25,)&amp;";"&amp;4&amp;","&amp;"5"&amp;","&amp;ROUND($O3*2.25,0)</f>
        <v>4,1,1463;4,2,0;4,3,0;4,4,0;4,5,0</v>
      </c>
      <c r="H3" t="str">
        <f t="shared" ref="H3:H34" si="4">4&amp;","&amp;"1"&amp;","&amp;ROUND($K3*3.38,0)&amp;";"&amp;4&amp;","&amp;"2"&amp;","&amp;ROUND($L3*3.38,0)&amp;";"&amp;4&amp;","&amp;"3"&amp;","&amp;ROUND($M3*3.38,0)&amp;";"&amp;4&amp;","&amp;"4"&amp;","&amp;ROUND($N3*3.38,)&amp;";"&amp;4&amp;","&amp;"5"&amp;","&amp;ROUND($O3*3.38,0)</f>
        <v>4,1,2197;4,2,0;4,3,0;4,4,0;4,5,0</v>
      </c>
      <c r="I3" t="str">
        <f t="shared" ref="I3:I34" si="5">4&amp;","&amp;"1"&amp;","&amp;ROUND($K3*5.07,0)&amp;";"&amp;4&amp;","&amp;"2"&amp;","&amp;ROUND($L3*5.07,0)&amp;";"&amp;4&amp;","&amp;"3"&amp;","&amp;ROUND($M3*5.07,0)&amp;";"&amp;4&amp;","&amp;"4"&amp;","&amp;ROUND($N3*5.07,)&amp;";"&amp;4&amp;","&amp;"5"&amp;","&amp;ROUND($O3*5.07,0)</f>
        <v>4,1,3296;4,2,0;4,3,0;4,4,0;4,5,0</v>
      </c>
      <c r="J3" t="str">
        <f t="shared" si="0"/>
        <v>正确</v>
      </c>
      <c r="K3">
        <v>650</v>
      </c>
      <c r="L3">
        <v>0</v>
      </c>
      <c r="M3">
        <v>0</v>
      </c>
      <c r="N3">
        <v>0</v>
      </c>
      <c r="O3">
        <v>0</v>
      </c>
    </row>
    <row r="4" spans="1:15">
      <c r="A4" t="s">
        <v>12</v>
      </c>
      <c r="B4" t="s">
        <v>13</v>
      </c>
      <c r="C4">
        <v>1</v>
      </c>
      <c r="D4">
        <v>3</v>
      </c>
      <c r="E4" t="str">
        <f t="shared" si="1"/>
        <v>4,1,970;4,2,650;4,3,0;4,4,0;4,5,0</v>
      </c>
      <c r="F4" t="str">
        <f t="shared" si="2"/>
        <v>4,1,1455;4,2,975;4,3,0;4,4,0;4,5,0</v>
      </c>
      <c r="G4" t="str">
        <f t="shared" si="3"/>
        <v>4,1,2183;4,2,1463;4,3,0;4,4,0;4,5,0</v>
      </c>
      <c r="H4" t="str">
        <f t="shared" si="4"/>
        <v>4,1,3279;4,2,2197;4,3,0;4,4,0;4,5,0</v>
      </c>
      <c r="I4" t="str">
        <f t="shared" si="5"/>
        <v>4,1,4918;4,2,3296;4,3,0;4,4,0;4,5,0</v>
      </c>
      <c r="J4" t="str">
        <f t="shared" si="0"/>
        <v>正确</v>
      </c>
      <c r="K4">
        <v>970</v>
      </c>
      <c r="L4">
        <v>650</v>
      </c>
      <c r="M4">
        <v>0</v>
      </c>
      <c r="N4">
        <v>0</v>
      </c>
      <c r="O4">
        <v>0</v>
      </c>
    </row>
    <row r="5" spans="1:15">
      <c r="A5" t="s">
        <v>14</v>
      </c>
      <c r="B5" t="s">
        <v>15</v>
      </c>
      <c r="C5">
        <v>1</v>
      </c>
      <c r="D5">
        <v>4</v>
      </c>
      <c r="E5" t="str">
        <f t="shared" si="1"/>
        <v>4,1,1300;4,2,860;4,3,0;4,4,0;4,5,0</v>
      </c>
      <c r="F5" t="str">
        <f t="shared" si="2"/>
        <v>4,1,1950;4,2,1290;4,3,0;4,4,0;4,5,0</v>
      </c>
      <c r="G5" t="str">
        <f t="shared" si="3"/>
        <v>4,1,2925;4,2,1935;4,3,0;4,4,0;4,5,0</v>
      </c>
      <c r="H5" t="str">
        <f t="shared" si="4"/>
        <v>4,1,4394;4,2,2907;4,3,0;4,4,0;4,5,0</v>
      </c>
      <c r="I5" t="str">
        <f t="shared" si="5"/>
        <v>4,1,6591;4,2,4360;4,3,0;4,4,0;4,5,0</v>
      </c>
      <c r="J5" t="str">
        <f t="shared" si="0"/>
        <v>正确</v>
      </c>
      <c r="K5">
        <v>1300</v>
      </c>
      <c r="L5">
        <v>860</v>
      </c>
      <c r="M5">
        <v>0</v>
      </c>
      <c r="N5">
        <v>0</v>
      </c>
      <c r="O5">
        <v>0</v>
      </c>
    </row>
    <row r="6" spans="1:15">
      <c r="A6" t="s">
        <v>16</v>
      </c>
      <c r="B6" t="s">
        <v>17</v>
      </c>
      <c r="C6">
        <v>1</v>
      </c>
      <c r="D6">
        <v>5</v>
      </c>
      <c r="E6" t="str">
        <f t="shared" si="1"/>
        <v>4,1,1350;4,2,1350;4,3,0;4,4,0;4,5,0</v>
      </c>
      <c r="F6" t="str">
        <f t="shared" si="2"/>
        <v>4,1,2025;4,2,2025;4,3,0;4,4,0;4,5,0</v>
      </c>
      <c r="G6" t="str">
        <f t="shared" si="3"/>
        <v>4,1,3038;4,2,3038;4,3,0;4,4,0;4,5,0</v>
      </c>
      <c r="H6" t="str">
        <f t="shared" si="4"/>
        <v>4,1,4563;4,2,4563;4,3,0;4,4,0;4,5,0</v>
      </c>
      <c r="I6" t="str">
        <f t="shared" si="5"/>
        <v>4,1,6845;4,2,6845;4,3,0;4,4,0;4,5,0</v>
      </c>
      <c r="J6" t="str">
        <f t="shared" si="0"/>
        <v>正确</v>
      </c>
      <c r="K6">
        <v>1350</v>
      </c>
      <c r="L6">
        <v>1350</v>
      </c>
      <c r="M6">
        <v>0</v>
      </c>
      <c r="N6">
        <v>0</v>
      </c>
      <c r="O6">
        <v>0</v>
      </c>
    </row>
    <row r="7" spans="1:15">
      <c r="A7" t="s">
        <v>18</v>
      </c>
      <c r="B7" t="s">
        <v>19</v>
      </c>
      <c r="C7">
        <v>1</v>
      </c>
      <c r="D7">
        <v>6</v>
      </c>
      <c r="E7" t="str">
        <f t="shared" si="1"/>
        <v>4,1,1620;4,2,810;4,3,0;4,4,810;4,5,0</v>
      </c>
      <c r="F7" t="str">
        <f t="shared" si="2"/>
        <v>4,1,2430;4,2,1215;4,3,0;4,4,1215;4,5,0</v>
      </c>
      <c r="G7" t="str">
        <f t="shared" si="3"/>
        <v>4,1,3645;4,2,1823;4,3,0;4,4,1823;4,5,0</v>
      </c>
      <c r="H7" t="str">
        <f t="shared" si="4"/>
        <v>4,1,5476;4,2,2738;4,3,0;4,4,2738;4,5,0</v>
      </c>
      <c r="I7" t="str">
        <f t="shared" si="5"/>
        <v>4,1,8213;4,2,4107;4,3,0;4,4,4107;4,5,0</v>
      </c>
      <c r="J7" t="str">
        <f t="shared" si="0"/>
        <v>正确</v>
      </c>
      <c r="K7">
        <v>1620</v>
      </c>
      <c r="L7">
        <v>810</v>
      </c>
      <c r="M7">
        <v>0</v>
      </c>
      <c r="N7">
        <v>810</v>
      </c>
      <c r="O7">
        <v>0</v>
      </c>
    </row>
    <row r="8" spans="1:15">
      <c r="A8" t="s">
        <v>20</v>
      </c>
      <c r="B8" t="s">
        <v>21</v>
      </c>
      <c r="C8">
        <v>1</v>
      </c>
      <c r="D8">
        <v>7</v>
      </c>
      <c r="E8" t="str">
        <f t="shared" si="1"/>
        <v>4,1,1890;4,2,950;4,3,0;4,4,950;4,5,0</v>
      </c>
      <c r="F8" t="str">
        <f t="shared" si="2"/>
        <v>4,1,2835;4,2,1425;4,3,0;4,4,1425;4,5,0</v>
      </c>
      <c r="G8" t="str">
        <f t="shared" si="3"/>
        <v>4,1,4253;4,2,2138;4,3,0;4,4,2138;4,5,0</v>
      </c>
      <c r="H8" t="str">
        <f t="shared" si="4"/>
        <v>4,1,6388;4,2,3211;4,3,0;4,4,3211;4,5,0</v>
      </c>
      <c r="I8" t="str">
        <f t="shared" si="5"/>
        <v>4,1,9582;4,2,4817;4,3,0;4,4,4817;4,5,0</v>
      </c>
      <c r="J8" t="str">
        <f t="shared" si="0"/>
        <v>正确</v>
      </c>
      <c r="K8">
        <v>1890</v>
      </c>
      <c r="L8">
        <v>950</v>
      </c>
      <c r="M8">
        <v>0</v>
      </c>
      <c r="N8">
        <v>950</v>
      </c>
      <c r="O8">
        <v>0</v>
      </c>
    </row>
    <row r="9" spans="1:15">
      <c r="A9" t="s">
        <v>22</v>
      </c>
      <c r="B9" t="s">
        <v>23</v>
      </c>
      <c r="C9">
        <v>1</v>
      </c>
      <c r="D9">
        <v>8</v>
      </c>
      <c r="E9" t="str">
        <f t="shared" si="1"/>
        <v>4,1,2160;4,2,1080;4,3,0;4,4,1080;4,5,0</v>
      </c>
      <c r="F9" t="str">
        <f t="shared" si="2"/>
        <v>4,1,3240;4,2,1620;4,3,0;4,4,1620;4,5,0</v>
      </c>
      <c r="G9" t="str">
        <f t="shared" si="3"/>
        <v>4,1,4860;4,2,2430;4,3,0;4,4,2430;4,5,0</v>
      </c>
      <c r="H9" t="str">
        <f t="shared" si="4"/>
        <v>4,1,7301;4,2,3650;4,3,0;4,4,3650;4,5,0</v>
      </c>
      <c r="I9" t="str">
        <f t="shared" si="5"/>
        <v>4,1,10951;4,2,5476;4,3,0;4,4,5476;4,5,0</v>
      </c>
      <c r="J9" t="str">
        <f t="shared" si="0"/>
        <v>正确</v>
      </c>
      <c r="K9">
        <v>2160</v>
      </c>
      <c r="L9">
        <v>1080</v>
      </c>
      <c r="M9">
        <v>0</v>
      </c>
      <c r="N9">
        <v>1080</v>
      </c>
      <c r="O9">
        <v>0</v>
      </c>
    </row>
    <row r="10" spans="1:15">
      <c r="A10" t="s">
        <v>24</v>
      </c>
      <c r="B10" t="s">
        <v>25</v>
      </c>
      <c r="C10">
        <v>1</v>
      </c>
      <c r="D10">
        <v>9</v>
      </c>
      <c r="E10" t="str">
        <f t="shared" si="1"/>
        <v>4,1,2430;4,2,1220;4,3,0;4,4,1220;4,5,0</v>
      </c>
      <c r="F10" t="str">
        <f t="shared" si="2"/>
        <v>4,1,3645;4,2,1830;4,3,0;4,4,1830;4,5,0</v>
      </c>
      <c r="G10" t="str">
        <f t="shared" si="3"/>
        <v>4,1,5468;4,2,2745;4,3,0;4,4,2745;4,5,0</v>
      </c>
      <c r="H10" t="str">
        <f t="shared" si="4"/>
        <v>4,1,8213;4,2,4124;4,3,0;4,4,4124;4,5,0</v>
      </c>
      <c r="I10" t="str">
        <f t="shared" si="5"/>
        <v>4,1,12320;4,2,6185;4,3,0;4,4,6185;4,5,0</v>
      </c>
      <c r="J10" t="str">
        <f t="shared" si="0"/>
        <v>正确</v>
      </c>
      <c r="K10">
        <v>2430</v>
      </c>
      <c r="L10">
        <v>1220</v>
      </c>
      <c r="M10">
        <v>0</v>
      </c>
      <c r="N10">
        <v>1220</v>
      </c>
      <c r="O10">
        <v>0</v>
      </c>
    </row>
    <row r="11" spans="1:15">
      <c r="A11" t="s">
        <v>26</v>
      </c>
      <c r="B11" t="s">
        <v>27</v>
      </c>
      <c r="C11">
        <v>1</v>
      </c>
      <c r="D11">
        <v>10</v>
      </c>
      <c r="E11" t="str">
        <f t="shared" si="1"/>
        <v>4,1,2160;4,2,1620;4,3,0;4,4,1620;4,5,0</v>
      </c>
      <c r="F11" t="str">
        <f t="shared" si="2"/>
        <v>4,1,3240;4,2,2430;4,3,0;4,4,2430;4,5,0</v>
      </c>
      <c r="G11" t="str">
        <f t="shared" si="3"/>
        <v>4,1,4860;4,2,3645;4,3,0;4,4,3645;4,5,0</v>
      </c>
      <c r="H11" t="str">
        <f t="shared" si="4"/>
        <v>4,1,7301;4,2,5476;4,3,0;4,4,5476;4,5,0</v>
      </c>
      <c r="I11" t="str">
        <f t="shared" si="5"/>
        <v>4,1,10951;4,2,8213;4,3,0;4,4,8213;4,5,0</v>
      </c>
      <c r="J11" t="str">
        <f t="shared" si="0"/>
        <v>正确</v>
      </c>
      <c r="K11">
        <v>2160</v>
      </c>
      <c r="L11">
        <v>1620</v>
      </c>
      <c r="M11">
        <v>0</v>
      </c>
      <c r="N11">
        <v>1620</v>
      </c>
      <c r="O11">
        <v>0</v>
      </c>
    </row>
    <row r="12" spans="1:15">
      <c r="A12">
        <v>102001</v>
      </c>
      <c r="B12" t="s">
        <v>28</v>
      </c>
      <c r="C12">
        <v>2</v>
      </c>
      <c r="D12">
        <v>1</v>
      </c>
      <c r="E12" t="str">
        <f t="shared" si="1"/>
        <v>4,1,0;4,2,0;4,3,0;4,4,0;4,5,540</v>
      </c>
      <c r="F12" t="str">
        <f t="shared" si="2"/>
        <v>4,1,0;4,2,0;4,3,0;4,4,0;4,5,810</v>
      </c>
      <c r="G12" t="str">
        <f t="shared" si="3"/>
        <v>4,1,0;4,2,0;4,3,0;4,4,0;4,5,1215</v>
      </c>
      <c r="H12" t="str">
        <f t="shared" si="4"/>
        <v>4,1,0;4,2,0;4,3,0;4,4,0;4,5,1825</v>
      </c>
      <c r="I12" t="str">
        <f t="shared" si="5"/>
        <v>4,1,0;4,2,0;4,3,0;4,4,0;4,5,2738</v>
      </c>
      <c r="J12" t="str">
        <f t="shared" si="0"/>
        <v>正确</v>
      </c>
      <c r="K12">
        <v>0</v>
      </c>
      <c r="L12">
        <v>0</v>
      </c>
      <c r="M12">
        <v>0</v>
      </c>
      <c r="N12">
        <v>0</v>
      </c>
      <c r="O12">
        <v>540</v>
      </c>
    </row>
    <row r="13" spans="1:15">
      <c r="A13">
        <v>102002</v>
      </c>
      <c r="B13" t="s">
        <v>29</v>
      </c>
      <c r="C13">
        <v>2</v>
      </c>
      <c r="D13">
        <v>2</v>
      </c>
      <c r="E13" t="str">
        <f t="shared" si="1"/>
        <v>4,1,0;4,2,0;4,3,0;4,4,0;4,5,650</v>
      </c>
      <c r="F13" t="str">
        <f t="shared" si="2"/>
        <v>4,1,0;4,2,0;4,3,0;4,4,0;4,5,975</v>
      </c>
      <c r="G13" t="str">
        <f t="shared" si="3"/>
        <v>4,1,0;4,2,0;4,3,0;4,4,0;4,5,1463</v>
      </c>
      <c r="H13" t="str">
        <f t="shared" si="4"/>
        <v>4,1,0;4,2,0;4,3,0;4,4,0;4,5,2197</v>
      </c>
      <c r="I13" t="str">
        <f t="shared" si="5"/>
        <v>4,1,0;4,2,0;4,3,0;4,4,0;4,5,3296</v>
      </c>
      <c r="J13" t="str">
        <f t="shared" si="0"/>
        <v>正确</v>
      </c>
      <c r="K13">
        <v>0</v>
      </c>
      <c r="L13">
        <v>0</v>
      </c>
      <c r="M13">
        <v>0</v>
      </c>
      <c r="N13">
        <v>0</v>
      </c>
      <c r="O13">
        <v>650</v>
      </c>
    </row>
    <row r="14" spans="1:15">
      <c r="A14">
        <v>102003</v>
      </c>
      <c r="B14" t="s">
        <v>30</v>
      </c>
      <c r="C14">
        <v>2</v>
      </c>
      <c r="D14">
        <v>3</v>
      </c>
      <c r="E14" t="str">
        <f t="shared" si="1"/>
        <v>4,1,0;4,2,0;4,3,0;4,4,650;4,5,970</v>
      </c>
      <c r="F14" t="str">
        <f t="shared" si="2"/>
        <v>4,1,0;4,2,0;4,3,0;4,4,975;4,5,1455</v>
      </c>
      <c r="G14" t="str">
        <f t="shared" si="3"/>
        <v>4,1,0;4,2,0;4,3,0;4,4,1463;4,5,2183</v>
      </c>
      <c r="H14" t="str">
        <f t="shared" si="4"/>
        <v>4,1,0;4,2,0;4,3,0;4,4,2197;4,5,3279</v>
      </c>
      <c r="I14" t="str">
        <f t="shared" si="5"/>
        <v>4,1,0;4,2,0;4,3,0;4,4,3296;4,5,4918</v>
      </c>
      <c r="J14" t="str">
        <f t="shared" si="0"/>
        <v>正确</v>
      </c>
      <c r="K14">
        <v>0</v>
      </c>
      <c r="L14">
        <v>0</v>
      </c>
      <c r="M14">
        <v>0</v>
      </c>
      <c r="N14">
        <v>650</v>
      </c>
      <c r="O14">
        <v>970</v>
      </c>
    </row>
    <row r="15" spans="1:15">
      <c r="A15">
        <v>102004</v>
      </c>
      <c r="B15" t="s">
        <v>31</v>
      </c>
      <c r="C15">
        <v>2</v>
      </c>
      <c r="D15">
        <v>4</v>
      </c>
      <c r="E15" t="str">
        <f t="shared" si="1"/>
        <v>4,1,0;4,2,0;4,3,0;4,4,860;4,5,1300</v>
      </c>
      <c r="F15" t="str">
        <f t="shared" si="2"/>
        <v>4,1,0;4,2,0;4,3,0;4,4,1290;4,5,1950</v>
      </c>
      <c r="G15" t="str">
        <f t="shared" si="3"/>
        <v>4,1,0;4,2,0;4,3,0;4,4,1935;4,5,2925</v>
      </c>
      <c r="H15" t="str">
        <f t="shared" si="4"/>
        <v>4,1,0;4,2,0;4,3,0;4,4,2907;4,5,4394</v>
      </c>
      <c r="I15" t="str">
        <f t="shared" si="5"/>
        <v>4,1,0;4,2,0;4,3,0;4,4,4360;4,5,6591</v>
      </c>
      <c r="J15" t="str">
        <f t="shared" si="0"/>
        <v>正确</v>
      </c>
      <c r="K15">
        <v>0</v>
      </c>
      <c r="L15">
        <v>0</v>
      </c>
      <c r="M15">
        <v>0</v>
      </c>
      <c r="N15">
        <v>860</v>
      </c>
      <c r="O15">
        <v>1300</v>
      </c>
    </row>
    <row r="16" spans="1:15">
      <c r="A16">
        <v>102005</v>
      </c>
      <c r="B16" t="s">
        <v>32</v>
      </c>
      <c r="C16">
        <v>2</v>
      </c>
      <c r="D16">
        <v>5</v>
      </c>
      <c r="E16" t="str">
        <f t="shared" si="1"/>
        <v>4,1,0;4,2,0;4,3,0;4,4,1350;4,5,1350</v>
      </c>
      <c r="F16" t="str">
        <f t="shared" si="2"/>
        <v>4,1,0;4,2,0;4,3,0;4,4,2025;4,5,2025</v>
      </c>
      <c r="G16" t="str">
        <f t="shared" si="3"/>
        <v>4,1,0;4,2,0;4,3,0;4,4,3038;4,5,3038</v>
      </c>
      <c r="H16" t="str">
        <f t="shared" si="4"/>
        <v>4,1,0;4,2,0;4,3,0;4,4,4563;4,5,4563</v>
      </c>
      <c r="I16" t="str">
        <f t="shared" si="5"/>
        <v>4,1,0;4,2,0;4,3,0;4,4,6845;4,5,6845</v>
      </c>
      <c r="J16" t="str">
        <f t="shared" si="0"/>
        <v>正确</v>
      </c>
      <c r="K16">
        <v>0</v>
      </c>
      <c r="L16">
        <v>0</v>
      </c>
      <c r="M16">
        <v>0</v>
      </c>
      <c r="N16">
        <v>1350</v>
      </c>
      <c r="O16">
        <v>1350</v>
      </c>
    </row>
    <row r="17" spans="1:15">
      <c r="A17">
        <v>102006</v>
      </c>
      <c r="B17" t="s">
        <v>33</v>
      </c>
      <c r="C17">
        <v>2</v>
      </c>
      <c r="D17">
        <v>6</v>
      </c>
      <c r="E17" t="str">
        <f t="shared" si="1"/>
        <v>4,1,0;4,2,0;4,3,810;4,4,810;4,5,1620</v>
      </c>
      <c r="F17" t="str">
        <f t="shared" si="2"/>
        <v>4,1,0;4,2,0;4,3,1215;4,4,1215;4,5,2430</v>
      </c>
      <c r="G17" t="str">
        <f t="shared" si="3"/>
        <v>4,1,0;4,2,0;4,3,1823;4,4,1823;4,5,3645</v>
      </c>
      <c r="H17" t="str">
        <f t="shared" si="4"/>
        <v>4,1,0;4,2,0;4,3,2738;4,4,2738;4,5,5476</v>
      </c>
      <c r="I17" t="str">
        <f t="shared" si="5"/>
        <v>4,1,0;4,2,0;4,3,4107;4,4,4107;4,5,8213</v>
      </c>
      <c r="J17" t="str">
        <f t="shared" si="0"/>
        <v>正确</v>
      </c>
      <c r="K17">
        <v>0</v>
      </c>
      <c r="L17">
        <v>0</v>
      </c>
      <c r="M17">
        <v>810</v>
      </c>
      <c r="N17">
        <v>810</v>
      </c>
      <c r="O17">
        <v>1620</v>
      </c>
    </row>
    <row r="18" spans="1:15">
      <c r="A18">
        <v>102007</v>
      </c>
      <c r="B18" t="s">
        <v>34</v>
      </c>
      <c r="C18">
        <v>2</v>
      </c>
      <c r="D18">
        <v>7</v>
      </c>
      <c r="E18" t="str">
        <f t="shared" si="1"/>
        <v>4,1,0;4,2,0;4,3,950;4,4,950;4,5,1890</v>
      </c>
      <c r="F18" t="str">
        <f t="shared" si="2"/>
        <v>4,1,0;4,2,0;4,3,1425;4,4,1425;4,5,2835</v>
      </c>
      <c r="G18" t="str">
        <f t="shared" si="3"/>
        <v>4,1,0;4,2,0;4,3,2138;4,4,2138;4,5,4253</v>
      </c>
      <c r="H18" t="str">
        <f t="shared" si="4"/>
        <v>4,1,0;4,2,0;4,3,3211;4,4,3211;4,5,6388</v>
      </c>
      <c r="I18" t="str">
        <f t="shared" si="5"/>
        <v>4,1,0;4,2,0;4,3,4817;4,4,4817;4,5,9582</v>
      </c>
      <c r="J18" t="str">
        <f t="shared" si="0"/>
        <v>正确</v>
      </c>
      <c r="K18">
        <v>0</v>
      </c>
      <c r="L18">
        <v>0</v>
      </c>
      <c r="M18">
        <v>950</v>
      </c>
      <c r="N18">
        <v>950</v>
      </c>
      <c r="O18">
        <v>1890</v>
      </c>
    </row>
    <row r="19" spans="1:15">
      <c r="A19">
        <v>102008</v>
      </c>
      <c r="B19" t="s">
        <v>35</v>
      </c>
      <c r="C19">
        <v>2</v>
      </c>
      <c r="D19">
        <v>8</v>
      </c>
      <c r="E19" t="str">
        <f t="shared" si="1"/>
        <v>4,1,0;4,2,0;4,3,1080;4,4,1080;4,5,2160</v>
      </c>
      <c r="F19" t="str">
        <f t="shared" si="2"/>
        <v>4,1,0;4,2,0;4,3,1620;4,4,1620;4,5,3240</v>
      </c>
      <c r="G19" t="str">
        <f t="shared" si="3"/>
        <v>4,1,0;4,2,0;4,3,2430;4,4,2430;4,5,4860</v>
      </c>
      <c r="H19" t="str">
        <f t="shared" si="4"/>
        <v>4,1,0;4,2,0;4,3,3650;4,4,3650;4,5,7301</v>
      </c>
      <c r="I19" t="str">
        <f t="shared" si="5"/>
        <v>4,1,0;4,2,0;4,3,5476;4,4,5476;4,5,10951</v>
      </c>
      <c r="J19" t="str">
        <f t="shared" si="0"/>
        <v>正确</v>
      </c>
      <c r="K19">
        <v>0</v>
      </c>
      <c r="L19">
        <v>0</v>
      </c>
      <c r="M19">
        <v>1080</v>
      </c>
      <c r="N19">
        <v>1080</v>
      </c>
      <c r="O19">
        <v>2160</v>
      </c>
    </row>
    <row r="20" spans="1:15">
      <c r="A20">
        <v>102009</v>
      </c>
      <c r="B20" t="s">
        <v>36</v>
      </c>
      <c r="C20">
        <v>2</v>
      </c>
      <c r="D20">
        <v>9</v>
      </c>
      <c r="E20" t="str">
        <f t="shared" si="1"/>
        <v>4,1,0;4,2,0;4,3,1220;4,4,1220;4,5,2430</v>
      </c>
      <c r="F20" t="str">
        <f t="shared" si="2"/>
        <v>4,1,0;4,2,0;4,3,1830;4,4,1830;4,5,3645</v>
      </c>
      <c r="G20" t="str">
        <f t="shared" si="3"/>
        <v>4,1,0;4,2,0;4,3,2745;4,4,2745;4,5,5468</v>
      </c>
      <c r="H20" t="str">
        <f t="shared" si="4"/>
        <v>4,1,0;4,2,0;4,3,4124;4,4,4124;4,5,8213</v>
      </c>
      <c r="I20" t="str">
        <f t="shared" si="5"/>
        <v>4,1,0;4,2,0;4,3,6185;4,4,6185;4,5,12320</v>
      </c>
      <c r="J20" t="str">
        <f t="shared" si="0"/>
        <v>正确</v>
      </c>
      <c r="K20">
        <v>0</v>
      </c>
      <c r="L20">
        <v>0</v>
      </c>
      <c r="M20">
        <v>1220</v>
      </c>
      <c r="N20">
        <v>1220</v>
      </c>
      <c r="O20">
        <v>2430</v>
      </c>
    </row>
    <row r="21" spans="1:15">
      <c r="A21">
        <v>102010</v>
      </c>
      <c r="B21" t="s">
        <v>37</v>
      </c>
      <c r="C21">
        <v>2</v>
      </c>
      <c r="D21">
        <v>10</v>
      </c>
      <c r="E21" t="str">
        <f t="shared" si="1"/>
        <v>4,1,0;4,2,0;4,3,1620;4,4,1620;4,5,2160</v>
      </c>
      <c r="F21" t="str">
        <f t="shared" si="2"/>
        <v>4,1,0;4,2,0;4,3,2430;4,4,2430;4,5,3240</v>
      </c>
      <c r="G21" t="str">
        <f t="shared" si="3"/>
        <v>4,1,0;4,2,0;4,3,3645;4,4,3645;4,5,4860</v>
      </c>
      <c r="H21" t="str">
        <f t="shared" si="4"/>
        <v>4,1,0;4,2,0;4,3,5476;4,4,5476;4,5,7301</v>
      </c>
      <c r="I21" t="str">
        <f t="shared" si="5"/>
        <v>4,1,0;4,2,0;4,3,8213;4,4,8213;4,5,10951</v>
      </c>
      <c r="J21" t="str">
        <f t="shared" si="0"/>
        <v>正确</v>
      </c>
      <c r="K21">
        <v>0</v>
      </c>
      <c r="L21">
        <v>0</v>
      </c>
      <c r="M21">
        <v>1620</v>
      </c>
      <c r="N21">
        <v>1620</v>
      </c>
      <c r="O21">
        <v>2160</v>
      </c>
    </row>
    <row r="22" spans="1:15">
      <c r="A22">
        <v>102011</v>
      </c>
      <c r="B22" t="s">
        <v>38</v>
      </c>
      <c r="C22">
        <v>2</v>
      </c>
      <c r="D22">
        <v>11</v>
      </c>
      <c r="E22" t="str">
        <f t="shared" si="1"/>
        <v>4,1,1190;4,2,0;4,3,1190;4,4,1190;4,5,2380</v>
      </c>
      <c r="F22" t="str">
        <f t="shared" si="2"/>
        <v>4,1,1785;4,2,0;4,3,1785;4,4,1785;4,5,3570</v>
      </c>
      <c r="G22" t="str">
        <f t="shared" si="3"/>
        <v>4,1,2678;4,2,0;4,3,2678;4,4,2678;4,5,5355</v>
      </c>
      <c r="H22" t="str">
        <f t="shared" si="4"/>
        <v>4,1,4022;4,2,0;4,3,4022;4,4,4022;4,5,8044</v>
      </c>
      <c r="I22" t="str">
        <f t="shared" si="5"/>
        <v>4,1,6033;4,2,0;4,3,6033;4,4,6033;4,5,12067</v>
      </c>
      <c r="J22" t="str">
        <f t="shared" si="0"/>
        <v>正确</v>
      </c>
      <c r="K22">
        <v>1190</v>
      </c>
      <c r="L22">
        <v>0</v>
      </c>
      <c r="M22">
        <v>1190</v>
      </c>
      <c r="N22">
        <v>1190</v>
      </c>
      <c r="O22">
        <v>2380</v>
      </c>
    </row>
    <row r="23" spans="1:15">
      <c r="A23">
        <v>102012</v>
      </c>
      <c r="B23" t="s">
        <v>39</v>
      </c>
      <c r="C23">
        <v>2</v>
      </c>
      <c r="D23">
        <v>12</v>
      </c>
      <c r="E23" t="str">
        <f t="shared" si="1"/>
        <v>4,1,1300;4,2,0;4,3,1300;4,4,1300;4,5,2590</v>
      </c>
      <c r="F23" t="str">
        <f t="shared" si="2"/>
        <v>4,1,1950;4,2,0;4,3,1950;4,4,1950;4,5,3885</v>
      </c>
      <c r="G23" t="str">
        <f t="shared" si="3"/>
        <v>4,1,2925;4,2,0;4,3,2925;4,4,2925;4,5,5828</v>
      </c>
      <c r="H23" t="str">
        <f t="shared" si="4"/>
        <v>4,1,4394;4,2,0;4,3,4394;4,4,4394;4,5,8754</v>
      </c>
      <c r="I23" t="str">
        <f t="shared" si="5"/>
        <v>4,1,6591;4,2,0;4,3,6591;4,4,6591;4,5,13131</v>
      </c>
      <c r="J23" t="str">
        <f t="shared" si="0"/>
        <v>正确</v>
      </c>
      <c r="K23">
        <v>1300</v>
      </c>
      <c r="L23">
        <v>0</v>
      </c>
      <c r="M23">
        <v>1300</v>
      </c>
      <c r="N23">
        <v>1300</v>
      </c>
      <c r="O23">
        <v>2590</v>
      </c>
    </row>
    <row r="24" spans="1:15">
      <c r="A24">
        <v>102013</v>
      </c>
      <c r="B24" t="s">
        <v>40</v>
      </c>
      <c r="C24">
        <v>2</v>
      </c>
      <c r="D24">
        <v>13</v>
      </c>
      <c r="E24" t="str">
        <f t="shared" si="1"/>
        <v>4,1,1400;4,2,0;4,3,1400;4,4,1400;4,5,2810</v>
      </c>
      <c r="F24" t="str">
        <f t="shared" si="2"/>
        <v>4,1,2100;4,2,0;4,3,2100;4,4,2100;4,5,4215</v>
      </c>
      <c r="G24" t="str">
        <f t="shared" si="3"/>
        <v>4,1,3150;4,2,0;4,3,3150;4,4,3150;4,5,6323</v>
      </c>
      <c r="H24" t="str">
        <f t="shared" si="4"/>
        <v>4,1,4732;4,2,0;4,3,4732;4,4,4732;4,5,9498</v>
      </c>
      <c r="I24" t="str">
        <f t="shared" si="5"/>
        <v>4,1,7098;4,2,0;4,3,7098;4,4,7098;4,5,14247</v>
      </c>
      <c r="J24" t="str">
        <f t="shared" si="0"/>
        <v>正确</v>
      </c>
      <c r="K24">
        <v>1400</v>
      </c>
      <c r="L24">
        <v>0</v>
      </c>
      <c r="M24">
        <v>1400</v>
      </c>
      <c r="N24">
        <v>1400</v>
      </c>
      <c r="O24">
        <v>2810</v>
      </c>
    </row>
    <row r="25" spans="1:15">
      <c r="A25">
        <v>102014</v>
      </c>
      <c r="B25" t="s">
        <v>41</v>
      </c>
      <c r="C25">
        <v>2</v>
      </c>
      <c r="D25">
        <v>14</v>
      </c>
      <c r="E25" t="str">
        <f t="shared" si="1"/>
        <v>4,1,1510;4,2,0;4,3,1510;4,4,1510;4,5,3020</v>
      </c>
      <c r="F25" t="str">
        <f t="shared" si="2"/>
        <v>4,1,2265;4,2,0;4,3,2265;4,4,2265;4,5,4530</v>
      </c>
      <c r="G25" t="str">
        <f t="shared" si="3"/>
        <v>4,1,3398;4,2,0;4,3,3398;4,4,3398;4,5,6795</v>
      </c>
      <c r="H25" t="str">
        <f t="shared" si="4"/>
        <v>4,1,5104;4,2,0;4,3,5104;4,4,5104;4,5,10208</v>
      </c>
      <c r="I25" t="str">
        <f t="shared" si="5"/>
        <v>4,1,7656;4,2,0;4,3,7656;4,4,7656;4,5,15311</v>
      </c>
      <c r="J25" t="str">
        <f t="shared" si="0"/>
        <v>正确</v>
      </c>
      <c r="K25">
        <v>1510</v>
      </c>
      <c r="L25">
        <v>0</v>
      </c>
      <c r="M25">
        <v>1510</v>
      </c>
      <c r="N25">
        <v>1510</v>
      </c>
      <c r="O25">
        <v>3020</v>
      </c>
    </row>
    <row r="26" spans="1:15">
      <c r="A26">
        <v>102015</v>
      </c>
      <c r="B26" t="s">
        <v>42</v>
      </c>
      <c r="C26">
        <v>2</v>
      </c>
      <c r="D26">
        <v>15</v>
      </c>
      <c r="E26" t="str">
        <f t="shared" si="1"/>
        <v>4,1,1620;4,2,0;4,3,1620;4,4,1620;4,5,3240</v>
      </c>
      <c r="F26" t="str">
        <f t="shared" si="2"/>
        <v>4,1,2430;4,2,0;4,3,2430;4,4,2430;4,5,4860</v>
      </c>
      <c r="G26" t="str">
        <f t="shared" si="3"/>
        <v>4,1,3645;4,2,0;4,3,3645;4,4,3645;4,5,7290</v>
      </c>
      <c r="H26" t="str">
        <f t="shared" si="4"/>
        <v>4,1,5476;4,2,0;4,3,5476;4,4,5476;4,5,10951</v>
      </c>
      <c r="I26" t="str">
        <f t="shared" si="5"/>
        <v>4,1,8213;4,2,0;4,3,8213;4,4,8213;4,5,16427</v>
      </c>
      <c r="J26" t="str">
        <f t="shared" si="0"/>
        <v>正确</v>
      </c>
      <c r="K26">
        <v>1620</v>
      </c>
      <c r="L26">
        <v>0</v>
      </c>
      <c r="M26">
        <v>1620</v>
      </c>
      <c r="N26">
        <v>1620</v>
      </c>
      <c r="O26">
        <v>3240</v>
      </c>
    </row>
    <row r="27" spans="1:15">
      <c r="A27">
        <v>102016</v>
      </c>
      <c r="B27" t="s">
        <v>43</v>
      </c>
      <c r="C27">
        <v>2</v>
      </c>
      <c r="D27">
        <v>16</v>
      </c>
      <c r="E27" t="str">
        <f t="shared" si="1"/>
        <v>4,1,1730;4,2,0;4,3,1730;4,4,1730;4,5,3460</v>
      </c>
      <c r="F27" t="str">
        <f t="shared" si="2"/>
        <v>4,1,2595;4,2,0;4,3,2595;4,4,2595;4,5,5190</v>
      </c>
      <c r="G27" t="str">
        <f t="shared" si="3"/>
        <v>4,1,3893;4,2,0;4,3,3893;4,4,3893;4,5,7785</v>
      </c>
      <c r="H27" t="str">
        <f t="shared" si="4"/>
        <v>4,1,5847;4,2,0;4,3,5847;4,4,5847;4,5,11695</v>
      </c>
      <c r="I27" t="str">
        <f t="shared" si="5"/>
        <v>4,1,8771;4,2,0;4,3,8771;4,4,8771;4,5,17542</v>
      </c>
      <c r="J27" t="str">
        <f t="shared" si="0"/>
        <v>正确</v>
      </c>
      <c r="K27">
        <v>1730</v>
      </c>
      <c r="L27">
        <v>0</v>
      </c>
      <c r="M27">
        <v>1730</v>
      </c>
      <c r="N27">
        <v>1730</v>
      </c>
      <c r="O27">
        <v>3460</v>
      </c>
    </row>
    <row r="28" spans="1:15">
      <c r="A28">
        <v>102017</v>
      </c>
      <c r="B28" t="s">
        <v>44</v>
      </c>
      <c r="C28">
        <v>2</v>
      </c>
      <c r="D28">
        <v>17</v>
      </c>
      <c r="E28" t="str">
        <f t="shared" si="1"/>
        <v>4,1,1840;4,2,0;4,3,1840;4,4,1840;4,5,3670</v>
      </c>
      <c r="F28" t="str">
        <f t="shared" si="2"/>
        <v>4,1,2760;4,2,0;4,3,2760;4,4,2760;4,5,5505</v>
      </c>
      <c r="G28" t="str">
        <f t="shared" si="3"/>
        <v>4,1,4140;4,2,0;4,3,4140;4,4,4140;4,5,8258</v>
      </c>
      <c r="H28" t="str">
        <f t="shared" si="4"/>
        <v>4,1,6219;4,2,0;4,3,6219;4,4,6219;4,5,12405</v>
      </c>
      <c r="I28" t="str">
        <f t="shared" si="5"/>
        <v>4,1,9329;4,2,0;4,3,9329;4,4,9329;4,5,18607</v>
      </c>
      <c r="J28" t="str">
        <f t="shared" si="0"/>
        <v>正确</v>
      </c>
      <c r="K28">
        <v>1840</v>
      </c>
      <c r="L28">
        <v>0</v>
      </c>
      <c r="M28">
        <v>1840</v>
      </c>
      <c r="N28">
        <v>1840</v>
      </c>
      <c r="O28">
        <v>3670</v>
      </c>
    </row>
    <row r="29" spans="1:15">
      <c r="A29">
        <v>102018</v>
      </c>
      <c r="B29" t="s">
        <v>45</v>
      </c>
      <c r="C29">
        <v>2</v>
      </c>
      <c r="D29">
        <v>18</v>
      </c>
      <c r="E29" t="str">
        <f t="shared" si="1"/>
        <v>4,1,1940;4,2,0;4,3,1940;4,4,1940;4,5,3890</v>
      </c>
      <c r="F29" t="str">
        <f t="shared" si="2"/>
        <v>4,1,2910;4,2,0;4,3,2910;4,4,2910;4,5,5835</v>
      </c>
      <c r="G29" t="str">
        <f t="shared" si="3"/>
        <v>4,1,4365;4,2,0;4,3,4365;4,4,4365;4,5,8753</v>
      </c>
      <c r="H29" t="str">
        <f t="shared" si="4"/>
        <v>4,1,6557;4,2,0;4,3,6557;4,4,6557;4,5,13148</v>
      </c>
      <c r="I29" t="str">
        <f t="shared" si="5"/>
        <v>4,1,9836;4,2,0;4,3,9836;4,4,9836;4,5,19722</v>
      </c>
      <c r="J29" t="str">
        <f t="shared" si="0"/>
        <v>正确</v>
      </c>
      <c r="K29">
        <v>1940</v>
      </c>
      <c r="L29">
        <v>0</v>
      </c>
      <c r="M29">
        <v>1940</v>
      </c>
      <c r="N29">
        <v>1940</v>
      </c>
      <c r="O29">
        <v>3890</v>
      </c>
    </row>
    <row r="30" spans="1:15">
      <c r="A30">
        <v>102019</v>
      </c>
      <c r="B30" t="s">
        <v>46</v>
      </c>
      <c r="C30">
        <v>2</v>
      </c>
      <c r="D30">
        <v>19</v>
      </c>
      <c r="E30" t="str">
        <f t="shared" si="1"/>
        <v>4,1,2050;4,2,0;4,3,2050;4,4,2050;4,5,4100</v>
      </c>
      <c r="F30" t="str">
        <f t="shared" si="2"/>
        <v>4,1,3075;4,2,0;4,3,3075;4,4,3075;4,5,6150</v>
      </c>
      <c r="G30" t="str">
        <f t="shared" si="3"/>
        <v>4,1,4613;4,2,0;4,3,4613;4,4,4613;4,5,9225</v>
      </c>
      <c r="H30" t="str">
        <f t="shared" si="4"/>
        <v>4,1,6929;4,2,0;4,3,6929;4,4,6929;4,5,13858</v>
      </c>
      <c r="I30" t="str">
        <f t="shared" si="5"/>
        <v>4,1,10394;4,2,0;4,3,10394;4,4,10394;4,5,20787</v>
      </c>
      <c r="J30" t="str">
        <f t="shared" si="0"/>
        <v>正确</v>
      </c>
      <c r="K30">
        <v>2050</v>
      </c>
      <c r="L30">
        <v>0</v>
      </c>
      <c r="M30">
        <v>2050</v>
      </c>
      <c r="N30">
        <v>2050</v>
      </c>
      <c r="O30">
        <v>4100</v>
      </c>
    </row>
    <row r="31" spans="1:15">
      <c r="A31">
        <v>102020</v>
      </c>
      <c r="B31" t="s">
        <v>47</v>
      </c>
      <c r="C31">
        <v>2</v>
      </c>
      <c r="D31">
        <v>20</v>
      </c>
      <c r="E31" t="str">
        <f t="shared" si="1"/>
        <v>4,1,2160;4,2,0;4,3,2160;4,4,2160;4,5,4320</v>
      </c>
      <c r="F31" t="str">
        <f t="shared" si="2"/>
        <v>4,1,3240;4,2,0;4,3,3240;4,4,3240;4,5,6480</v>
      </c>
      <c r="G31" t="str">
        <f t="shared" si="3"/>
        <v>4,1,4860;4,2,0;4,3,4860;4,4,4860;4,5,9720</v>
      </c>
      <c r="H31" t="str">
        <f t="shared" si="4"/>
        <v>4,1,7301;4,2,0;4,3,7301;4,4,7301;4,5,14602</v>
      </c>
      <c r="I31" t="str">
        <f t="shared" si="5"/>
        <v>4,1,10951;4,2,0;4,3,10951;4,4,10951;4,5,21902</v>
      </c>
      <c r="J31" t="str">
        <f t="shared" si="0"/>
        <v>正确</v>
      </c>
      <c r="K31">
        <v>2160</v>
      </c>
      <c r="L31">
        <v>0</v>
      </c>
      <c r="M31">
        <v>2160</v>
      </c>
      <c r="N31">
        <v>2160</v>
      </c>
      <c r="O31">
        <v>4320</v>
      </c>
    </row>
    <row r="32" spans="1:15">
      <c r="A32" t="s">
        <v>48</v>
      </c>
      <c r="B32" t="s">
        <v>49</v>
      </c>
      <c r="C32">
        <v>3</v>
      </c>
      <c r="D32">
        <v>1</v>
      </c>
      <c r="E32" t="str">
        <f t="shared" si="1"/>
        <v>4,1,0;4,2,0;4,3,540;4,4,0;4,5,0</v>
      </c>
      <c r="F32" t="str">
        <f t="shared" si="2"/>
        <v>4,1,0;4,2,0;4,3,810;4,4,0;4,5,0</v>
      </c>
      <c r="G32" t="str">
        <f t="shared" si="3"/>
        <v>4,1,0;4,2,0;4,3,1215;4,4,0;4,5,0</v>
      </c>
      <c r="H32" t="str">
        <f t="shared" si="4"/>
        <v>4,1,0;4,2,0;4,3,1825;4,4,0;4,5,0</v>
      </c>
      <c r="I32" t="str">
        <f t="shared" si="5"/>
        <v>4,1,0;4,2,0;4,3,2738;4,4,0;4,5,0</v>
      </c>
      <c r="J32" t="str">
        <f t="shared" si="0"/>
        <v>正确</v>
      </c>
      <c r="K32">
        <v>0</v>
      </c>
      <c r="L32">
        <v>0</v>
      </c>
      <c r="M32">
        <v>540</v>
      </c>
      <c r="N32">
        <v>0</v>
      </c>
      <c r="O32">
        <v>0</v>
      </c>
    </row>
    <row r="33" spans="1:15">
      <c r="A33" t="s">
        <v>50</v>
      </c>
      <c r="B33" t="s">
        <v>51</v>
      </c>
      <c r="C33">
        <v>3</v>
      </c>
      <c r="D33">
        <v>2</v>
      </c>
      <c r="E33" t="str">
        <f t="shared" si="1"/>
        <v>4,1,0;4,2,0;4,3,650;4,4,0;4,5,0</v>
      </c>
      <c r="F33" t="str">
        <f t="shared" si="2"/>
        <v>4,1,0;4,2,0;4,3,975;4,4,0;4,5,0</v>
      </c>
      <c r="G33" t="str">
        <f t="shared" si="3"/>
        <v>4,1,0;4,2,0;4,3,1463;4,4,0;4,5,0</v>
      </c>
      <c r="H33" t="str">
        <f t="shared" si="4"/>
        <v>4,1,0;4,2,0;4,3,2197;4,4,0;4,5,0</v>
      </c>
      <c r="I33" t="str">
        <f t="shared" si="5"/>
        <v>4,1,0;4,2,0;4,3,3296;4,4,0;4,5,0</v>
      </c>
      <c r="J33" t="str">
        <f t="shared" si="0"/>
        <v>正确</v>
      </c>
      <c r="K33">
        <v>0</v>
      </c>
      <c r="L33">
        <v>0</v>
      </c>
      <c r="M33">
        <v>650</v>
      </c>
      <c r="N33">
        <v>0</v>
      </c>
      <c r="O33">
        <v>0</v>
      </c>
    </row>
    <row r="34" spans="1:15">
      <c r="A34" t="s">
        <v>52</v>
      </c>
      <c r="B34" t="s">
        <v>53</v>
      </c>
      <c r="C34">
        <v>3</v>
      </c>
      <c r="D34">
        <v>3</v>
      </c>
      <c r="E34" t="str">
        <f t="shared" si="1"/>
        <v>4,1,0;4,2,0;4,3,970;4,4,0;4,5,650</v>
      </c>
      <c r="F34" t="str">
        <f t="shared" si="2"/>
        <v>4,1,0;4,2,0;4,3,1455;4,4,0;4,5,975</v>
      </c>
      <c r="G34" t="str">
        <f t="shared" si="3"/>
        <v>4,1,0;4,2,0;4,3,2183;4,4,0;4,5,1463</v>
      </c>
      <c r="H34" t="str">
        <f t="shared" si="4"/>
        <v>4,1,0;4,2,0;4,3,3279;4,4,0;4,5,2197</v>
      </c>
      <c r="I34" t="str">
        <f t="shared" si="5"/>
        <v>4,1,0;4,2,0;4,3,4918;4,4,0;4,5,3296</v>
      </c>
      <c r="J34" t="str">
        <f t="shared" si="0"/>
        <v>正确</v>
      </c>
      <c r="K34">
        <v>0</v>
      </c>
      <c r="L34">
        <v>0</v>
      </c>
      <c r="M34">
        <v>970</v>
      </c>
      <c r="N34">
        <v>0</v>
      </c>
      <c r="O34">
        <v>650</v>
      </c>
    </row>
    <row r="35" spans="1:15">
      <c r="A35" t="s">
        <v>54</v>
      </c>
      <c r="B35" t="s">
        <v>55</v>
      </c>
      <c r="C35">
        <v>3</v>
      </c>
      <c r="D35">
        <v>4</v>
      </c>
      <c r="E35" t="str">
        <f t="shared" ref="E35:E61" si="6">4&amp;","&amp;"1"&amp;","&amp;K35&amp;";"&amp;4&amp;","&amp;"2"&amp;","&amp;L35&amp;";"&amp;4&amp;","&amp;"3"&amp;","&amp;M35&amp;";"&amp;4&amp;","&amp;"4"&amp;","&amp;N35&amp;";"&amp;4&amp;","&amp;"5"&amp;","&amp;O35</f>
        <v>4,1,0;4,2,0;4,3,1300;4,4,0;4,5,860</v>
      </c>
      <c r="F35" t="str">
        <f t="shared" ref="F35:F61" si="7">4&amp;","&amp;"1"&amp;","&amp;ROUND($K35*1.5,0)&amp;";"&amp;4&amp;","&amp;"2"&amp;","&amp;ROUND($L35*1.5,0)&amp;";"&amp;4&amp;","&amp;"3"&amp;","&amp;ROUND($M35*1.5,0)&amp;";"&amp;4&amp;","&amp;"4"&amp;","&amp;ROUND($N35*1.5,)&amp;";"&amp;4&amp;","&amp;"5"&amp;","&amp;ROUND($O35*1.5,0)</f>
        <v>4,1,0;4,2,0;4,3,1950;4,4,0;4,5,1290</v>
      </c>
      <c r="G35" t="str">
        <f t="shared" ref="G35:G61" si="8">4&amp;","&amp;"1"&amp;","&amp;ROUND($K35*2.25,0)&amp;";"&amp;4&amp;","&amp;"2"&amp;","&amp;ROUND($L35*2.25,0)&amp;";"&amp;4&amp;","&amp;"3"&amp;","&amp;ROUND($M35*2.25,0)&amp;";"&amp;4&amp;","&amp;"4"&amp;","&amp;ROUND($N35*2.25,)&amp;";"&amp;4&amp;","&amp;"5"&amp;","&amp;ROUND($O35*2.25,0)</f>
        <v>4,1,0;4,2,0;4,3,2925;4,4,0;4,5,1935</v>
      </c>
      <c r="H35" t="str">
        <f t="shared" ref="H35:H61" si="9">4&amp;","&amp;"1"&amp;","&amp;ROUND($K35*3.38,0)&amp;";"&amp;4&amp;","&amp;"2"&amp;","&amp;ROUND($L35*3.38,0)&amp;";"&amp;4&amp;","&amp;"3"&amp;","&amp;ROUND($M35*3.38,0)&amp;";"&amp;4&amp;","&amp;"4"&amp;","&amp;ROUND($N35*3.38,)&amp;";"&amp;4&amp;","&amp;"5"&amp;","&amp;ROUND($O35*3.38,0)</f>
        <v>4,1,0;4,2,0;4,3,4394;4,4,0;4,5,2907</v>
      </c>
      <c r="I35" t="str">
        <f t="shared" ref="I35:I61" si="10">4&amp;","&amp;"1"&amp;","&amp;ROUND($K35*5.07,0)&amp;";"&amp;4&amp;","&amp;"2"&amp;","&amp;ROUND($L35*5.07,0)&amp;";"&amp;4&amp;","&amp;"3"&amp;","&amp;ROUND($M35*5.07,0)&amp;";"&amp;4&amp;","&amp;"4"&amp;","&amp;ROUND($N35*5.07,)&amp;";"&amp;4&amp;","&amp;"5"&amp;","&amp;ROUND($O35*5.07,0)</f>
        <v>4,1,0;4,2,0;4,3,6591;4,4,0;4,5,4360</v>
      </c>
      <c r="J35" t="str">
        <f t="shared" si="0"/>
        <v>正确</v>
      </c>
      <c r="K35">
        <v>0</v>
      </c>
      <c r="L35">
        <v>0</v>
      </c>
      <c r="M35">
        <v>1300</v>
      </c>
      <c r="N35">
        <v>0</v>
      </c>
      <c r="O35">
        <v>860</v>
      </c>
    </row>
    <row r="36" spans="1:15">
      <c r="A36" t="s">
        <v>56</v>
      </c>
      <c r="B36" t="s">
        <v>57</v>
      </c>
      <c r="C36">
        <v>3</v>
      </c>
      <c r="D36">
        <v>5</v>
      </c>
      <c r="E36" t="str">
        <f t="shared" si="6"/>
        <v>4,1,0;4,2,0;4,3,1350;4,4,0;4,5,1350</v>
      </c>
      <c r="F36" t="str">
        <f t="shared" si="7"/>
        <v>4,1,0;4,2,0;4,3,2025;4,4,0;4,5,2025</v>
      </c>
      <c r="G36" t="str">
        <f t="shared" si="8"/>
        <v>4,1,0;4,2,0;4,3,3038;4,4,0;4,5,3038</v>
      </c>
      <c r="H36" t="str">
        <f t="shared" si="9"/>
        <v>4,1,0;4,2,0;4,3,4563;4,4,0;4,5,4563</v>
      </c>
      <c r="I36" t="str">
        <f t="shared" si="10"/>
        <v>4,1,0;4,2,0;4,3,6845;4,4,0;4,5,6845</v>
      </c>
      <c r="J36" t="str">
        <f t="shared" si="0"/>
        <v>正确</v>
      </c>
      <c r="K36">
        <v>0</v>
      </c>
      <c r="L36">
        <v>0</v>
      </c>
      <c r="M36">
        <v>1350</v>
      </c>
      <c r="N36">
        <v>0</v>
      </c>
      <c r="O36">
        <v>1350</v>
      </c>
    </row>
    <row r="37" spans="1:15">
      <c r="A37" t="s">
        <v>58</v>
      </c>
      <c r="B37" t="s">
        <v>59</v>
      </c>
      <c r="C37">
        <v>3</v>
      </c>
      <c r="D37">
        <v>6</v>
      </c>
      <c r="E37" t="str">
        <f t="shared" si="6"/>
        <v>4,1,0;4,2,810;4,3,1620;4,4,0;4,5,810</v>
      </c>
      <c r="F37" t="str">
        <f t="shared" si="7"/>
        <v>4,1,0;4,2,1215;4,3,2430;4,4,0;4,5,1215</v>
      </c>
      <c r="G37" t="str">
        <f t="shared" si="8"/>
        <v>4,1,0;4,2,1823;4,3,3645;4,4,0;4,5,1823</v>
      </c>
      <c r="H37" t="str">
        <f t="shared" si="9"/>
        <v>4,1,0;4,2,2738;4,3,5476;4,4,0;4,5,2738</v>
      </c>
      <c r="I37" t="str">
        <f t="shared" si="10"/>
        <v>4,1,0;4,2,4107;4,3,8213;4,4,0;4,5,4107</v>
      </c>
      <c r="J37" t="str">
        <f t="shared" si="0"/>
        <v>正确</v>
      </c>
      <c r="K37">
        <v>0</v>
      </c>
      <c r="L37">
        <v>810</v>
      </c>
      <c r="M37">
        <v>1620</v>
      </c>
      <c r="N37">
        <v>0</v>
      </c>
      <c r="O37">
        <v>810</v>
      </c>
    </row>
    <row r="38" spans="1:15">
      <c r="A38" t="s">
        <v>60</v>
      </c>
      <c r="B38" t="s">
        <v>61</v>
      </c>
      <c r="C38">
        <v>3</v>
      </c>
      <c r="D38">
        <v>7</v>
      </c>
      <c r="E38" t="str">
        <f t="shared" si="6"/>
        <v>4,1,0;4,2,950;4,3,1890;4,4,0;4,5,950</v>
      </c>
      <c r="F38" t="str">
        <f t="shared" si="7"/>
        <v>4,1,0;4,2,1425;4,3,2835;4,4,0;4,5,1425</v>
      </c>
      <c r="G38" t="str">
        <f t="shared" si="8"/>
        <v>4,1,0;4,2,2138;4,3,4253;4,4,0;4,5,2138</v>
      </c>
      <c r="H38" t="str">
        <f t="shared" si="9"/>
        <v>4,1,0;4,2,3211;4,3,6388;4,4,0;4,5,3211</v>
      </c>
      <c r="I38" t="str">
        <f t="shared" si="10"/>
        <v>4,1,0;4,2,4817;4,3,9582;4,4,0;4,5,4817</v>
      </c>
      <c r="J38" t="str">
        <f t="shared" si="0"/>
        <v>正确</v>
      </c>
      <c r="K38">
        <v>0</v>
      </c>
      <c r="L38">
        <v>950</v>
      </c>
      <c r="M38">
        <v>1890</v>
      </c>
      <c r="N38">
        <v>0</v>
      </c>
      <c r="O38">
        <v>950</v>
      </c>
    </row>
    <row r="39" spans="1:15">
      <c r="A39" t="s">
        <v>62</v>
      </c>
      <c r="B39" t="s">
        <v>63</v>
      </c>
      <c r="C39">
        <v>3</v>
      </c>
      <c r="D39">
        <v>8</v>
      </c>
      <c r="E39" t="str">
        <f t="shared" si="6"/>
        <v>4,1,0;4,2,1080;4,3,2160;4,4,0;4,5,1080</v>
      </c>
      <c r="F39" t="str">
        <f t="shared" si="7"/>
        <v>4,1,0;4,2,1620;4,3,3240;4,4,0;4,5,1620</v>
      </c>
      <c r="G39" t="str">
        <f t="shared" si="8"/>
        <v>4,1,0;4,2,2430;4,3,4860;4,4,0;4,5,2430</v>
      </c>
      <c r="H39" t="str">
        <f t="shared" si="9"/>
        <v>4,1,0;4,2,3650;4,3,7301;4,4,0;4,5,3650</v>
      </c>
      <c r="I39" t="str">
        <f t="shared" si="10"/>
        <v>4,1,0;4,2,5476;4,3,10951;4,4,0;4,5,5476</v>
      </c>
      <c r="J39" t="str">
        <f t="shared" si="0"/>
        <v>正确</v>
      </c>
      <c r="K39">
        <v>0</v>
      </c>
      <c r="L39">
        <v>1080</v>
      </c>
      <c r="M39">
        <v>2160</v>
      </c>
      <c r="N39">
        <v>0</v>
      </c>
      <c r="O39">
        <v>1080</v>
      </c>
    </row>
    <row r="40" spans="1:15">
      <c r="A40" t="s">
        <v>64</v>
      </c>
      <c r="B40" t="s">
        <v>65</v>
      </c>
      <c r="C40">
        <v>3</v>
      </c>
      <c r="D40">
        <v>9</v>
      </c>
      <c r="E40" t="str">
        <f t="shared" si="6"/>
        <v>4,1,0;4,2,1220;4,3,2430;4,4,0;4,5,1220</v>
      </c>
      <c r="F40" t="str">
        <f t="shared" si="7"/>
        <v>4,1,0;4,2,1830;4,3,3645;4,4,0;4,5,1830</v>
      </c>
      <c r="G40" t="str">
        <f t="shared" si="8"/>
        <v>4,1,0;4,2,2745;4,3,5468;4,4,0;4,5,2745</v>
      </c>
      <c r="H40" t="str">
        <f t="shared" si="9"/>
        <v>4,1,0;4,2,4124;4,3,8213;4,4,0;4,5,4124</v>
      </c>
      <c r="I40" t="str">
        <f t="shared" si="10"/>
        <v>4,1,0;4,2,6185;4,3,12320;4,4,0;4,5,6185</v>
      </c>
      <c r="J40" t="str">
        <f t="shared" si="0"/>
        <v>正确</v>
      </c>
      <c r="K40">
        <v>0</v>
      </c>
      <c r="L40">
        <v>1220</v>
      </c>
      <c r="M40">
        <v>2430</v>
      </c>
      <c r="N40">
        <v>0</v>
      </c>
      <c r="O40">
        <v>1220</v>
      </c>
    </row>
    <row r="41" spans="1:15">
      <c r="A41" t="s">
        <v>66</v>
      </c>
      <c r="B41" t="s">
        <v>67</v>
      </c>
      <c r="C41">
        <v>3</v>
      </c>
      <c r="D41">
        <v>10</v>
      </c>
      <c r="E41" t="str">
        <f t="shared" si="6"/>
        <v>4,1,0;4,2,1620;4,3,2160;4,4,0;4,5,1620</v>
      </c>
      <c r="F41" t="str">
        <f t="shared" si="7"/>
        <v>4,1,0;4,2,2430;4,3,3240;4,4,0;4,5,2430</v>
      </c>
      <c r="G41" t="str">
        <f t="shared" si="8"/>
        <v>4,1,0;4,2,3645;4,3,4860;4,4,0;4,5,3645</v>
      </c>
      <c r="H41" t="str">
        <f t="shared" si="9"/>
        <v>4,1,0;4,2,5476;4,3,7301;4,4,0;4,5,5476</v>
      </c>
      <c r="I41" t="str">
        <f t="shared" si="10"/>
        <v>4,1,0;4,2,8213;4,3,10951;4,4,0;4,5,8213</v>
      </c>
      <c r="J41" t="str">
        <f t="shared" si="0"/>
        <v>正确</v>
      </c>
      <c r="K41">
        <v>0</v>
      </c>
      <c r="L41">
        <v>1620</v>
      </c>
      <c r="M41">
        <v>2160</v>
      </c>
      <c r="N41">
        <v>0</v>
      </c>
      <c r="O41">
        <v>1620</v>
      </c>
    </row>
    <row r="42" spans="1:15">
      <c r="A42" t="s">
        <v>68</v>
      </c>
      <c r="B42" t="s">
        <v>69</v>
      </c>
      <c r="C42">
        <v>4</v>
      </c>
      <c r="D42">
        <v>1</v>
      </c>
      <c r="E42" t="str">
        <f t="shared" si="6"/>
        <v>4,1,0;4,2,0;4,3,0;4,4,540;4,5,0</v>
      </c>
      <c r="F42" t="str">
        <f t="shared" si="7"/>
        <v>4,1,0;4,2,0;4,3,0;4,4,810;4,5,0</v>
      </c>
      <c r="G42" t="str">
        <f t="shared" si="8"/>
        <v>4,1,0;4,2,0;4,3,0;4,4,1215;4,5,0</v>
      </c>
      <c r="H42" t="str">
        <f t="shared" si="9"/>
        <v>4,1,0;4,2,0;4,3,0;4,4,1825;4,5,0</v>
      </c>
      <c r="I42" t="str">
        <f t="shared" si="10"/>
        <v>4,1,0;4,2,0;4,3,0;4,4,2738;4,5,0</v>
      </c>
      <c r="J42" t="str">
        <f t="shared" si="0"/>
        <v>正确</v>
      </c>
      <c r="K42">
        <v>0</v>
      </c>
      <c r="L42">
        <v>0</v>
      </c>
      <c r="M42">
        <v>0</v>
      </c>
      <c r="N42">
        <v>540</v>
      </c>
      <c r="O42">
        <v>0</v>
      </c>
    </row>
    <row r="43" spans="1:15">
      <c r="A43" t="s">
        <v>70</v>
      </c>
      <c r="B43" t="s">
        <v>71</v>
      </c>
      <c r="C43">
        <v>4</v>
      </c>
      <c r="D43">
        <v>2</v>
      </c>
      <c r="E43" t="str">
        <f t="shared" si="6"/>
        <v>4,1,0;4,2,0;4,3,0;4,4,650;4,5,0</v>
      </c>
      <c r="F43" t="str">
        <f t="shared" si="7"/>
        <v>4,1,0;4,2,0;4,3,0;4,4,975;4,5,0</v>
      </c>
      <c r="G43" t="str">
        <f t="shared" si="8"/>
        <v>4,1,0;4,2,0;4,3,0;4,4,1463;4,5,0</v>
      </c>
      <c r="H43" t="str">
        <f t="shared" si="9"/>
        <v>4,1,0;4,2,0;4,3,0;4,4,2197;4,5,0</v>
      </c>
      <c r="I43" t="str">
        <f t="shared" si="10"/>
        <v>4,1,0;4,2,0;4,3,0;4,4,3296;4,5,0</v>
      </c>
      <c r="J43" t="str">
        <f t="shared" si="0"/>
        <v>正确</v>
      </c>
      <c r="K43">
        <v>0</v>
      </c>
      <c r="L43">
        <v>0</v>
      </c>
      <c r="M43">
        <v>0</v>
      </c>
      <c r="N43">
        <v>650</v>
      </c>
      <c r="O43">
        <v>0</v>
      </c>
    </row>
    <row r="44" spans="1:15">
      <c r="A44" t="s">
        <v>72</v>
      </c>
      <c r="B44" t="s">
        <v>73</v>
      </c>
      <c r="C44">
        <v>4</v>
      </c>
      <c r="D44">
        <v>3</v>
      </c>
      <c r="E44" t="str">
        <f t="shared" si="6"/>
        <v>4,1,650;4,2,0;4,3,0;4,4,970;4,5,0</v>
      </c>
      <c r="F44" t="str">
        <f t="shared" si="7"/>
        <v>4,1,975;4,2,0;4,3,0;4,4,1455;4,5,0</v>
      </c>
      <c r="G44" t="str">
        <f t="shared" si="8"/>
        <v>4,1,1463;4,2,0;4,3,0;4,4,2183;4,5,0</v>
      </c>
      <c r="H44" t="str">
        <f t="shared" si="9"/>
        <v>4,1,2197;4,2,0;4,3,0;4,4,3279;4,5,0</v>
      </c>
      <c r="I44" t="str">
        <f t="shared" si="10"/>
        <v>4,1,3296;4,2,0;4,3,0;4,4,4918;4,5,0</v>
      </c>
      <c r="J44" t="str">
        <f t="shared" si="0"/>
        <v>正确</v>
      </c>
      <c r="K44">
        <v>650</v>
      </c>
      <c r="L44">
        <v>0</v>
      </c>
      <c r="M44">
        <v>0</v>
      </c>
      <c r="N44">
        <v>970</v>
      </c>
      <c r="O44">
        <v>0</v>
      </c>
    </row>
    <row r="45" spans="1:15">
      <c r="A45" t="s">
        <v>74</v>
      </c>
      <c r="B45" t="s">
        <v>75</v>
      </c>
      <c r="C45">
        <v>4</v>
      </c>
      <c r="D45">
        <v>4</v>
      </c>
      <c r="E45" t="str">
        <f t="shared" si="6"/>
        <v>4,1,860;4,2,0;4,3,0;4,4,1300;4,5,0</v>
      </c>
      <c r="F45" t="str">
        <f t="shared" si="7"/>
        <v>4,1,1290;4,2,0;4,3,0;4,4,1950;4,5,0</v>
      </c>
      <c r="G45" t="str">
        <f t="shared" si="8"/>
        <v>4,1,1935;4,2,0;4,3,0;4,4,2925;4,5,0</v>
      </c>
      <c r="H45" t="str">
        <f t="shared" si="9"/>
        <v>4,1,2907;4,2,0;4,3,0;4,4,4394;4,5,0</v>
      </c>
      <c r="I45" t="str">
        <f t="shared" si="10"/>
        <v>4,1,4360;4,2,0;4,3,0;4,4,6591;4,5,0</v>
      </c>
      <c r="J45" t="str">
        <f t="shared" si="0"/>
        <v>正确</v>
      </c>
      <c r="K45">
        <v>860</v>
      </c>
      <c r="L45">
        <v>0</v>
      </c>
      <c r="M45">
        <v>0</v>
      </c>
      <c r="N45">
        <v>1300</v>
      </c>
      <c r="O45">
        <v>0</v>
      </c>
    </row>
    <row r="46" spans="1:15">
      <c r="A46" t="s">
        <v>76</v>
      </c>
      <c r="B46" t="s">
        <v>77</v>
      </c>
      <c r="C46">
        <v>4</v>
      </c>
      <c r="D46">
        <v>5</v>
      </c>
      <c r="E46" t="str">
        <f t="shared" si="6"/>
        <v>4,1,1350;4,2,0;4,3,0;4,4,1350;4,5,0</v>
      </c>
      <c r="F46" t="str">
        <f t="shared" si="7"/>
        <v>4,1,2025;4,2,0;4,3,0;4,4,2025;4,5,0</v>
      </c>
      <c r="G46" t="str">
        <f t="shared" si="8"/>
        <v>4,1,3038;4,2,0;4,3,0;4,4,3038;4,5,0</v>
      </c>
      <c r="H46" t="str">
        <f t="shared" si="9"/>
        <v>4,1,4563;4,2,0;4,3,0;4,4,4563;4,5,0</v>
      </c>
      <c r="I46" t="str">
        <f t="shared" si="10"/>
        <v>4,1,6845;4,2,0;4,3,0;4,4,6845;4,5,0</v>
      </c>
      <c r="J46" t="str">
        <f t="shared" si="0"/>
        <v>正确</v>
      </c>
      <c r="K46">
        <v>1350</v>
      </c>
      <c r="L46">
        <v>0</v>
      </c>
      <c r="M46">
        <v>0</v>
      </c>
      <c r="N46">
        <v>1350</v>
      </c>
      <c r="O46">
        <v>0</v>
      </c>
    </row>
    <row r="47" spans="1:15">
      <c r="A47" t="s">
        <v>78</v>
      </c>
      <c r="B47" t="s">
        <v>79</v>
      </c>
      <c r="C47">
        <v>4</v>
      </c>
      <c r="D47">
        <v>6</v>
      </c>
      <c r="E47" t="str">
        <f t="shared" si="6"/>
        <v>4,1,810;4,2,0;4,3,0;4,4,1620;4,5,810</v>
      </c>
      <c r="F47" t="str">
        <f t="shared" si="7"/>
        <v>4,1,1215;4,2,0;4,3,0;4,4,2430;4,5,1215</v>
      </c>
      <c r="G47" t="str">
        <f t="shared" si="8"/>
        <v>4,1,1823;4,2,0;4,3,0;4,4,3645;4,5,1823</v>
      </c>
      <c r="H47" t="str">
        <f t="shared" si="9"/>
        <v>4,1,2738;4,2,0;4,3,0;4,4,5476;4,5,2738</v>
      </c>
      <c r="I47" t="str">
        <f t="shared" si="10"/>
        <v>4,1,4107;4,2,0;4,3,0;4,4,8213;4,5,4107</v>
      </c>
      <c r="J47" t="str">
        <f t="shared" si="0"/>
        <v>正确</v>
      </c>
      <c r="K47">
        <v>810</v>
      </c>
      <c r="L47">
        <v>0</v>
      </c>
      <c r="M47">
        <v>0</v>
      </c>
      <c r="N47">
        <v>1620</v>
      </c>
      <c r="O47">
        <v>810</v>
      </c>
    </row>
    <row r="48" spans="1:15">
      <c r="A48" t="s">
        <v>80</v>
      </c>
      <c r="B48" t="s">
        <v>81</v>
      </c>
      <c r="C48">
        <v>4</v>
      </c>
      <c r="D48">
        <v>7</v>
      </c>
      <c r="E48" t="str">
        <f t="shared" si="6"/>
        <v>4,1,950;4,2,0;4,3,0;4,4,1890;4,5,950</v>
      </c>
      <c r="F48" t="str">
        <f t="shared" si="7"/>
        <v>4,1,1425;4,2,0;4,3,0;4,4,2835;4,5,1425</v>
      </c>
      <c r="G48" t="str">
        <f t="shared" si="8"/>
        <v>4,1,2138;4,2,0;4,3,0;4,4,4253;4,5,2138</v>
      </c>
      <c r="H48" t="str">
        <f t="shared" si="9"/>
        <v>4,1,3211;4,2,0;4,3,0;4,4,6388;4,5,3211</v>
      </c>
      <c r="I48" t="str">
        <f t="shared" si="10"/>
        <v>4,1,4817;4,2,0;4,3,0;4,4,9582;4,5,4817</v>
      </c>
      <c r="J48" t="str">
        <f t="shared" si="0"/>
        <v>正确</v>
      </c>
      <c r="K48">
        <v>950</v>
      </c>
      <c r="L48">
        <v>0</v>
      </c>
      <c r="M48">
        <v>0</v>
      </c>
      <c r="N48">
        <v>1890</v>
      </c>
      <c r="O48">
        <v>950</v>
      </c>
    </row>
    <row r="49" spans="1:15">
      <c r="A49" t="s">
        <v>82</v>
      </c>
      <c r="B49" t="s">
        <v>83</v>
      </c>
      <c r="C49">
        <v>4</v>
      </c>
      <c r="D49">
        <v>8</v>
      </c>
      <c r="E49" t="str">
        <f t="shared" si="6"/>
        <v>4,1,1080;4,2,0;4,3,0;4,4,2160;4,5,1080</v>
      </c>
      <c r="F49" t="str">
        <f t="shared" si="7"/>
        <v>4,1,1620;4,2,0;4,3,0;4,4,3240;4,5,1620</v>
      </c>
      <c r="G49" t="str">
        <f t="shared" si="8"/>
        <v>4,1,2430;4,2,0;4,3,0;4,4,4860;4,5,2430</v>
      </c>
      <c r="H49" t="str">
        <f t="shared" si="9"/>
        <v>4,1,3650;4,2,0;4,3,0;4,4,7301;4,5,3650</v>
      </c>
      <c r="I49" t="str">
        <f t="shared" si="10"/>
        <v>4,1,5476;4,2,0;4,3,0;4,4,10951;4,5,5476</v>
      </c>
      <c r="J49" t="str">
        <f t="shared" si="0"/>
        <v>正确</v>
      </c>
      <c r="K49">
        <v>1080</v>
      </c>
      <c r="L49">
        <v>0</v>
      </c>
      <c r="M49">
        <v>0</v>
      </c>
      <c r="N49">
        <v>2160</v>
      </c>
      <c r="O49">
        <v>1080</v>
      </c>
    </row>
    <row r="50" spans="1:15">
      <c r="A50" t="s">
        <v>84</v>
      </c>
      <c r="B50" t="s">
        <v>85</v>
      </c>
      <c r="C50">
        <v>4</v>
      </c>
      <c r="D50">
        <v>9</v>
      </c>
      <c r="E50" t="str">
        <f t="shared" si="6"/>
        <v>4,1,1220;4,2,0;4,3,0;4,4,2430;4,5,1220</v>
      </c>
      <c r="F50" t="str">
        <f t="shared" si="7"/>
        <v>4,1,1830;4,2,0;4,3,0;4,4,3645;4,5,1830</v>
      </c>
      <c r="G50" t="str">
        <f t="shared" si="8"/>
        <v>4,1,2745;4,2,0;4,3,0;4,4,5468;4,5,2745</v>
      </c>
      <c r="H50" t="str">
        <f t="shared" si="9"/>
        <v>4,1,4124;4,2,0;4,3,0;4,4,8213;4,5,4124</v>
      </c>
      <c r="I50" t="str">
        <f t="shared" si="10"/>
        <v>4,1,6185;4,2,0;4,3,0;4,4,12320;4,5,6185</v>
      </c>
      <c r="J50" t="str">
        <f t="shared" si="0"/>
        <v>正确</v>
      </c>
      <c r="K50">
        <v>1220</v>
      </c>
      <c r="L50">
        <v>0</v>
      </c>
      <c r="M50">
        <v>0</v>
      </c>
      <c r="N50">
        <v>2430</v>
      </c>
      <c r="O50">
        <v>1220</v>
      </c>
    </row>
    <row r="51" spans="1:15">
      <c r="A51" t="s">
        <v>86</v>
      </c>
      <c r="B51" t="s">
        <v>87</v>
      </c>
      <c r="C51">
        <v>4</v>
      </c>
      <c r="D51">
        <v>10</v>
      </c>
      <c r="E51" t="str">
        <f t="shared" si="6"/>
        <v>4,1,1620;4,2,0;4,3,0;4,4,2160;4,5,1620</v>
      </c>
      <c r="F51" t="str">
        <f t="shared" si="7"/>
        <v>4,1,2430;4,2,0;4,3,0;4,4,3240;4,5,2430</v>
      </c>
      <c r="G51" t="str">
        <f t="shared" si="8"/>
        <v>4,1,3645;4,2,0;4,3,0;4,4,4860;4,5,3645</v>
      </c>
      <c r="H51" t="str">
        <f t="shared" si="9"/>
        <v>4,1,5476;4,2,0;4,3,0;4,4,7301;4,5,5476</v>
      </c>
      <c r="I51" t="str">
        <f t="shared" si="10"/>
        <v>4,1,8213;4,2,0;4,3,0;4,4,10951;4,5,8213</v>
      </c>
      <c r="J51" t="str">
        <f t="shared" si="0"/>
        <v>正确</v>
      </c>
      <c r="K51">
        <v>1620</v>
      </c>
      <c r="L51">
        <v>0</v>
      </c>
      <c r="M51">
        <v>0</v>
      </c>
      <c r="N51">
        <v>2160</v>
      </c>
      <c r="O51">
        <v>1620</v>
      </c>
    </row>
    <row r="52" spans="1:15">
      <c r="A52" t="s">
        <v>88</v>
      </c>
      <c r="B52" t="s">
        <v>89</v>
      </c>
      <c r="C52">
        <v>5</v>
      </c>
      <c r="D52">
        <v>1</v>
      </c>
      <c r="E52" t="str">
        <f t="shared" si="6"/>
        <v>4,1,0;4,2,540;4,3,0;4,4,0;4,5,0</v>
      </c>
      <c r="F52" t="str">
        <f t="shared" si="7"/>
        <v>4,1,0;4,2,810;4,3,0;4,4,0;4,5,0</v>
      </c>
      <c r="G52" t="str">
        <f t="shared" si="8"/>
        <v>4,1,0;4,2,1215;4,3,0;4,4,0;4,5,0</v>
      </c>
      <c r="H52" t="str">
        <f t="shared" si="9"/>
        <v>4,1,0;4,2,1825;4,3,0;4,4,0;4,5,0</v>
      </c>
      <c r="I52" t="str">
        <f t="shared" si="10"/>
        <v>4,1,0;4,2,2738;4,3,0;4,4,0;4,5,0</v>
      </c>
      <c r="J52" t="str">
        <f t="shared" si="0"/>
        <v>正确</v>
      </c>
      <c r="K52">
        <v>0</v>
      </c>
      <c r="L52">
        <v>540</v>
      </c>
      <c r="M52">
        <v>0</v>
      </c>
      <c r="N52">
        <v>0</v>
      </c>
      <c r="O52">
        <v>0</v>
      </c>
    </row>
    <row r="53" spans="1:15">
      <c r="A53" t="s">
        <v>90</v>
      </c>
      <c r="B53" t="s">
        <v>91</v>
      </c>
      <c r="C53">
        <v>5</v>
      </c>
      <c r="D53">
        <v>2</v>
      </c>
      <c r="E53" t="str">
        <f t="shared" si="6"/>
        <v>4,1,0;4,2,650;4,3,0;4,4,0;4,5,0</v>
      </c>
      <c r="F53" t="str">
        <f t="shared" si="7"/>
        <v>4,1,0;4,2,975;4,3,0;4,4,0;4,5,0</v>
      </c>
      <c r="G53" t="str">
        <f t="shared" si="8"/>
        <v>4,1,0;4,2,1463;4,3,0;4,4,0;4,5,0</v>
      </c>
      <c r="H53" t="str">
        <f t="shared" si="9"/>
        <v>4,1,0;4,2,2197;4,3,0;4,4,0;4,5,0</v>
      </c>
      <c r="I53" t="str">
        <f t="shared" si="10"/>
        <v>4,1,0;4,2,3296;4,3,0;4,4,0;4,5,0</v>
      </c>
      <c r="J53" t="str">
        <f t="shared" si="0"/>
        <v>正确</v>
      </c>
      <c r="K53">
        <v>0</v>
      </c>
      <c r="L53">
        <v>650</v>
      </c>
      <c r="M53">
        <v>0</v>
      </c>
      <c r="N53">
        <v>0</v>
      </c>
      <c r="O53">
        <v>0</v>
      </c>
    </row>
    <row r="54" spans="1:15">
      <c r="A54" t="s">
        <v>92</v>
      </c>
      <c r="B54" t="s">
        <v>93</v>
      </c>
      <c r="C54">
        <v>5</v>
      </c>
      <c r="D54">
        <v>3</v>
      </c>
      <c r="E54" t="str">
        <f t="shared" si="6"/>
        <v>4,1,0;4,2,970;4,3,650;4,4,0;4,5,0</v>
      </c>
      <c r="F54" t="str">
        <f t="shared" si="7"/>
        <v>4,1,0;4,2,1455;4,3,975;4,4,0;4,5,0</v>
      </c>
      <c r="G54" t="str">
        <f t="shared" si="8"/>
        <v>4,1,0;4,2,2183;4,3,1463;4,4,0;4,5,0</v>
      </c>
      <c r="H54" t="str">
        <f t="shared" si="9"/>
        <v>4,1,0;4,2,3279;4,3,2197;4,4,0;4,5,0</v>
      </c>
      <c r="I54" t="str">
        <f t="shared" si="10"/>
        <v>4,1,0;4,2,4918;4,3,3296;4,4,0;4,5,0</v>
      </c>
      <c r="J54" t="str">
        <f t="shared" si="0"/>
        <v>正确</v>
      </c>
      <c r="K54">
        <v>0</v>
      </c>
      <c r="L54">
        <v>970</v>
      </c>
      <c r="M54">
        <v>650</v>
      </c>
      <c r="N54">
        <v>0</v>
      </c>
      <c r="O54">
        <v>0</v>
      </c>
    </row>
    <row r="55" spans="1:15">
      <c r="A55" t="s">
        <v>94</v>
      </c>
      <c r="B55" t="s">
        <v>95</v>
      </c>
      <c r="C55">
        <v>5</v>
      </c>
      <c r="D55">
        <v>4</v>
      </c>
      <c r="E55" t="str">
        <f t="shared" si="6"/>
        <v>4,1,0;4,2,1300;4,3,860;4,4,0;4,5,0</v>
      </c>
      <c r="F55" t="str">
        <f t="shared" si="7"/>
        <v>4,1,0;4,2,1950;4,3,1290;4,4,0;4,5,0</v>
      </c>
      <c r="G55" t="str">
        <f t="shared" si="8"/>
        <v>4,1,0;4,2,2925;4,3,1935;4,4,0;4,5,0</v>
      </c>
      <c r="H55" t="str">
        <f t="shared" si="9"/>
        <v>4,1,0;4,2,4394;4,3,2907;4,4,0;4,5,0</v>
      </c>
      <c r="I55" t="str">
        <f t="shared" si="10"/>
        <v>4,1,0;4,2,6591;4,3,4360;4,4,0;4,5,0</v>
      </c>
      <c r="J55" t="str">
        <f t="shared" si="0"/>
        <v>正确</v>
      </c>
      <c r="K55">
        <v>0</v>
      </c>
      <c r="L55">
        <v>1300</v>
      </c>
      <c r="M55">
        <v>860</v>
      </c>
      <c r="N55">
        <v>0</v>
      </c>
      <c r="O55">
        <v>0</v>
      </c>
    </row>
    <row r="56" spans="1:15">
      <c r="A56" t="s">
        <v>96</v>
      </c>
      <c r="B56" t="s">
        <v>97</v>
      </c>
      <c r="C56">
        <v>5</v>
      </c>
      <c r="D56">
        <v>5</v>
      </c>
      <c r="E56" t="str">
        <f t="shared" si="6"/>
        <v>4,1,0;4,2,1350;4,3,1350;4,4,0;4,5,0</v>
      </c>
      <c r="F56" t="str">
        <f t="shared" si="7"/>
        <v>4,1,0;4,2,2025;4,3,2025;4,4,0;4,5,0</v>
      </c>
      <c r="G56" t="str">
        <f t="shared" si="8"/>
        <v>4,1,0;4,2,3038;4,3,3038;4,4,0;4,5,0</v>
      </c>
      <c r="H56" t="str">
        <f t="shared" si="9"/>
        <v>4,1,0;4,2,4563;4,3,4563;4,4,0;4,5,0</v>
      </c>
      <c r="I56" t="str">
        <f t="shared" si="10"/>
        <v>4,1,0;4,2,6845;4,3,6845;4,4,0;4,5,0</v>
      </c>
      <c r="J56" t="str">
        <f t="shared" si="0"/>
        <v>正确</v>
      </c>
      <c r="K56">
        <v>0</v>
      </c>
      <c r="L56">
        <v>1350</v>
      </c>
      <c r="M56">
        <v>1350</v>
      </c>
      <c r="N56">
        <v>0</v>
      </c>
      <c r="O56">
        <v>0</v>
      </c>
    </row>
    <row r="57" spans="1:15">
      <c r="A57" t="s">
        <v>98</v>
      </c>
      <c r="B57" t="s">
        <v>99</v>
      </c>
      <c r="C57">
        <v>5</v>
      </c>
      <c r="D57">
        <v>6</v>
      </c>
      <c r="E57" t="str">
        <f t="shared" si="6"/>
        <v>4,1,810;4,2,1620;4,3,810;4,4,0;4,5,0</v>
      </c>
      <c r="F57" t="str">
        <f t="shared" si="7"/>
        <v>4,1,1215;4,2,2430;4,3,1215;4,4,0;4,5,0</v>
      </c>
      <c r="G57" t="str">
        <f t="shared" si="8"/>
        <v>4,1,1823;4,2,3645;4,3,1823;4,4,0;4,5,0</v>
      </c>
      <c r="H57" t="str">
        <f t="shared" si="9"/>
        <v>4,1,2738;4,2,5476;4,3,2738;4,4,0;4,5,0</v>
      </c>
      <c r="I57" t="str">
        <f t="shared" si="10"/>
        <v>4,1,4107;4,2,8213;4,3,4107;4,4,0;4,5,0</v>
      </c>
      <c r="J57" t="str">
        <f t="shared" si="0"/>
        <v>正确</v>
      </c>
      <c r="K57">
        <v>810</v>
      </c>
      <c r="L57">
        <v>1620</v>
      </c>
      <c r="M57">
        <v>810</v>
      </c>
      <c r="N57">
        <v>0</v>
      </c>
      <c r="O57">
        <v>0</v>
      </c>
    </row>
    <row r="58" spans="1:15">
      <c r="A58" t="s">
        <v>100</v>
      </c>
      <c r="B58" t="s">
        <v>101</v>
      </c>
      <c r="C58">
        <v>5</v>
      </c>
      <c r="D58">
        <v>7</v>
      </c>
      <c r="E58" t="str">
        <f t="shared" si="6"/>
        <v>4,1,950;4,2,1890;4,3,950;4,4,0;4,5,0</v>
      </c>
      <c r="F58" t="str">
        <f t="shared" si="7"/>
        <v>4,1,1425;4,2,2835;4,3,1425;4,4,0;4,5,0</v>
      </c>
      <c r="G58" t="str">
        <f t="shared" si="8"/>
        <v>4,1,2138;4,2,4253;4,3,2138;4,4,0;4,5,0</v>
      </c>
      <c r="H58" t="str">
        <f t="shared" si="9"/>
        <v>4,1,3211;4,2,6388;4,3,3211;4,4,0;4,5,0</v>
      </c>
      <c r="I58" t="str">
        <f t="shared" si="10"/>
        <v>4,1,4817;4,2,9582;4,3,4817;4,4,0;4,5,0</v>
      </c>
      <c r="J58" t="str">
        <f t="shared" si="0"/>
        <v>正确</v>
      </c>
      <c r="K58">
        <v>950</v>
      </c>
      <c r="L58">
        <v>1890</v>
      </c>
      <c r="M58">
        <v>950</v>
      </c>
      <c r="N58">
        <v>0</v>
      </c>
      <c r="O58">
        <v>0</v>
      </c>
    </row>
    <row r="59" spans="1:15">
      <c r="A59" t="s">
        <v>102</v>
      </c>
      <c r="B59" t="s">
        <v>103</v>
      </c>
      <c r="C59">
        <v>5</v>
      </c>
      <c r="D59">
        <v>8</v>
      </c>
      <c r="E59" t="str">
        <f t="shared" si="6"/>
        <v>4,1,1080;4,2,2160;4,3,1080;4,4,0;4,5,0</v>
      </c>
      <c r="F59" t="str">
        <f t="shared" si="7"/>
        <v>4,1,1620;4,2,3240;4,3,1620;4,4,0;4,5,0</v>
      </c>
      <c r="G59" t="str">
        <f t="shared" si="8"/>
        <v>4,1,2430;4,2,4860;4,3,2430;4,4,0;4,5,0</v>
      </c>
      <c r="H59" t="str">
        <f t="shared" si="9"/>
        <v>4,1,3650;4,2,7301;4,3,3650;4,4,0;4,5,0</v>
      </c>
      <c r="I59" t="str">
        <f t="shared" si="10"/>
        <v>4,1,5476;4,2,10951;4,3,5476;4,4,0;4,5,0</v>
      </c>
      <c r="J59" t="str">
        <f t="shared" si="0"/>
        <v>正确</v>
      </c>
      <c r="K59">
        <v>1080</v>
      </c>
      <c r="L59">
        <v>2160</v>
      </c>
      <c r="M59">
        <v>1080</v>
      </c>
      <c r="N59">
        <v>0</v>
      </c>
      <c r="O59">
        <v>0</v>
      </c>
    </row>
    <row r="60" spans="1:15">
      <c r="A60" t="s">
        <v>104</v>
      </c>
      <c r="B60" t="s">
        <v>105</v>
      </c>
      <c r="C60">
        <v>5</v>
      </c>
      <c r="D60">
        <v>9</v>
      </c>
      <c r="E60" t="str">
        <f t="shared" si="6"/>
        <v>4,1,1220;4,2,2430;4,3,1220;4,4,0;4,5,0</v>
      </c>
      <c r="F60" t="str">
        <f t="shared" si="7"/>
        <v>4,1,1830;4,2,3645;4,3,1830;4,4,0;4,5,0</v>
      </c>
      <c r="G60" t="str">
        <f t="shared" si="8"/>
        <v>4,1,2745;4,2,5468;4,3,2745;4,4,0;4,5,0</v>
      </c>
      <c r="H60" t="str">
        <f t="shared" si="9"/>
        <v>4,1,4124;4,2,8213;4,3,4124;4,4,0;4,5,0</v>
      </c>
      <c r="I60" t="str">
        <f t="shared" si="10"/>
        <v>4,1,6185;4,2,12320;4,3,6185;4,4,0;4,5,0</v>
      </c>
      <c r="J60" t="str">
        <f t="shared" si="0"/>
        <v>正确</v>
      </c>
      <c r="K60">
        <v>1220</v>
      </c>
      <c r="L60">
        <v>2430</v>
      </c>
      <c r="M60">
        <v>1220</v>
      </c>
      <c r="N60">
        <v>0</v>
      </c>
      <c r="O60">
        <v>0</v>
      </c>
    </row>
    <row r="61" spans="1:15">
      <c r="A61" t="s">
        <v>106</v>
      </c>
      <c r="B61" t="s">
        <v>107</v>
      </c>
      <c r="C61">
        <v>5</v>
      </c>
      <c r="D61">
        <v>10</v>
      </c>
      <c r="E61" t="str">
        <f t="shared" si="6"/>
        <v>4,1,1620;4,2,2160;4,3,1620;4,4,0;4,5,0</v>
      </c>
      <c r="F61" t="str">
        <f t="shared" si="7"/>
        <v>4,1,2430;4,2,3240;4,3,2430;4,4,0;4,5,0</v>
      </c>
      <c r="G61" t="str">
        <f t="shared" si="8"/>
        <v>4,1,3645;4,2,4860;4,3,3645;4,4,0;4,5,0</v>
      </c>
      <c r="H61" t="str">
        <f t="shared" si="9"/>
        <v>4,1,5476;4,2,7301;4,3,5476;4,4,0;4,5,0</v>
      </c>
      <c r="I61" t="str">
        <f t="shared" si="10"/>
        <v>4,1,8213;4,2,10951;4,3,8213;4,4,0;4,5,0</v>
      </c>
      <c r="J61" t="str">
        <f t="shared" si="0"/>
        <v>正确</v>
      </c>
      <c r="K61">
        <v>1620</v>
      </c>
      <c r="L61">
        <v>2160</v>
      </c>
      <c r="M61">
        <v>1620</v>
      </c>
      <c r="N61">
        <v>0</v>
      </c>
      <c r="O61">
        <v>0</v>
      </c>
    </row>
  </sheetData>
  <conditionalFormatting sqref="M6:O6">
    <cfRule type="cellIs" dxfId="0" priority="797" operator="lessThanOrEqual">
      <formula>0</formula>
    </cfRule>
  </conditionalFormatting>
  <conditionalFormatting sqref="M7">
    <cfRule type="cellIs" dxfId="0" priority="793" operator="lessThanOrEqual">
      <formula>0</formula>
    </cfRule>
  </conditionalFormatting>
  <conditionalFormatting sqref="O9">
    <cfRule type="cellIs" dxfId="0" priority="795" operator="lessThanOrEqual">
      <formula>0</formula>
    </cfRule>
  </conditionalFormatting>
  <conditionalFormatting sqref="M10">
    <cfRule type="cellIs" dxfId="0" priority="791" operator="lessThanOrEqual">
      <formula>0</formula>
    </cfRule>
  </conditionalFormatting>
  <conditionalFormatting sqref="K12">
    <cfRule type="cellIs" dxfId="0" priority="783" operator="lessThanOrEqual">
      <formula>0</formula>
    </cfRule>
  </conditionalFormatting>
  <conditionalFormatting sqref="L12">
    <cfRule type="cellIs" dxfId="0" priority="785" operator="lessThanOrEqual">
      <formula>0</formula>
    </cfRule>
  </conditionalFormatting>
  <conditionalFormatting sqref="K13">
    <cfRule type="cellIs" dxfId="0" priority="782" operator="lessThanOrEqual">
      <formula>0</formula>
    </cfRule>
  </conditionalFormatting>
  <conditionalFormatting sqref="L13">
    <cfRule type="cellIs" dxfId="0" priority="784" operator="lessThanOrEqual">
      <formula>0</formula>
    </cfRule>
  </conditionalFormatting>
  <conditionalFormatting sqref="M13">
    <cfRule type="cellIs" dxfId="0" priority="790" operator="lessThanOrEqual">
      <formula>0</formula>
    </cfRule>
  </conditionalFormatting>
  <conditionalFormatting sqref="K14">
    <cfRule type="cellIs" dxfId="0" priority="781" operator="lessThanOrEqual">
      <formula>0</formula>
    </cfRule>
  </conditionalFormatting>
  <conditionalFormatting sqref="L14">
    <cfRule type="cellIs" dxfId="0" priority="779" operator="lessThanOrEqual">
      <formula>0</formula>
    </cfRule>
  </conditionalFormatting>
  <conditionalFormatting sqref="M14">
    <cfRule type="cellIs" dxfId="0" priority="788" operator="lessThanOrEqual">
      <formula>0</formula>
    </cfRule>
  </conditionalFormatting>
  <conditionalFormatting sqref="K15">
    <cfRule type="cellIs" dxfId="0" priority="780" operator="lessThanOrEqual">
      <formula>0</formula>
    </cfRule>
  </conditionalFormatting>
  <conditionalFormatting sqref="L15">
    <cfRule type="cellIs" dxfId="0" priority="778" operator="lessThanOrEqual">
      <formula>0</formula>
    </cfRule>
  </conditionalFormatting>
  <conditionalFormatting sqref="K16">
    <cfRule type="cellIs" dxfId="0" priority="777" operator="lessThanOrEqual">
      <formula>0</formula>
    </cfRule>
  </conditionalFormatting>
  <conditionalFormatting sqref="L16">
    <cfRule type="cellIs" dxfId="0" priority="775" operator="lessThanOrEqual">
      <formula>0</formula>
    </cfRule>
  </conditionalFormatting>
  <conditionalFormatting sqref="K17">
    <cfRule type="cellIs" dxfId="0" priority="776" operator="lessThanOrEqual">
      <formula>0</formula>
    </cfRule>
  </conditionalFormatting>
  <conditionalFormatting sqref="L17">
    <cfRule type="cellIs" dxfId="0" priority="774" operator="lessThanOrEqual">
      <formula>0</formula>
    </cfRule>
  </conditionalFormatting>
  <conditionalFormatting sqref="K18">
    <cfRule type="cellIs" dxfId="0" priority="773" operator="lessThanOrEqual">
      <formula>0</formula>
    </cfRule>
  </conditionalFormatting>
  <conditionalFormatting sqref="L18">
    <cfRule type="cellIs" dxfId="0" priority="771" operator="lessThanOrEqual">
      <formula>0</formula>
    </cfRule>
  </conditionalFormatting>
  <conditionalFormatting sqref="K19">
    <cfRule type="cellIs" dxfId="0" priority="772" operator="lessThanOrEqual">
      <formula>0</formula>
    </cfRule>
  </conditionalFormatting>
  <conditionalFormatting sqref="L19">
    <cfRule type="cellIs" dxfId="0" priority="770" operator="lessThanOrEqual">
      <formula>0</formula>
    </cfRule>
  </conditionalFormatting>
  <conditionalFormatting sqref="K20">
    <cfRule type="cellIs" dxfId="0" priority="769" operator="lessThanOrEqual">
      <formula>0</formula>
    </cfRule>
  </conditionalFormatting>
  <conditionalFormatting sqref="L20">
    <cfRule type="cellIs" dxfId="0" priority="767" operator="lessThanOrEqual">
      <formula>0</formula>
    </cfRule>
  </conditionalFormatting>
  <conditionalFormatting sqref="K21">
    <cfRule type="cellIs" dxfId="0" priority="768" operator="lessThanOrEqual">
      <formula>0</formula>
    </cfRule>
  </conditionalFormatting>
  <conditionalFormatting sqref="L21">
    <cfRule type="cellIs" dxfId="0" priority="766" operator="lessThanOrEqual">
      <formula>0</formula>
    </cfRule>
  </conditionalFormatting>
  <conditionalFormatting sqref="L22">
    <cfRule type="cellIs" dxfId="0" priority="765" operator="lessThanOrEqual">
      <formula>0</formula>
    </cfRule>
  </conditionalFormatting>
  <conditionalFormatting sqref="L23">
    <cfRule type="cellIs" dxfId="0" priority="764" operator="lessThanOrEqual">
      <formula>0</formula>
    </cfRule>
  </conditionalFormatting>
  <conditionalFormatting sqref="L24">
    <cfRule type="cellIs" dxfId="0" priority="763" operator="lessThanOrEqual">
      <formula>0</formula>
    </cfRule>
  </conditionalFormatting>
  <conditionalFormatting sqref="L25">
    <cfRule type="cellIs" dxfId="0" priority="762" operator="lessThanOrEqual">
      <formula>0</formula>
    </cfRule>
  </conditionalFormatting>
  <conditionalFormatting sqref="L26">
    <cfRule type="cellIs" dxfId="0" priority="761" operator="lessThanOrEqual">
      <formula>0</formula>
    </cfRule>
  </conditionalFormatting>
  <conditionalFormatting sqref="L27">
    <cfRule type="cellIs" dxfId="0" priority="760" operator="lessThanOrEqual">
      <formula>0</formula>
    </cfRule>
  </conditionalFormatting>
  <conditionalFormatting sqref="L28">
    <cfRule type="cellIs" dxfId="0" priority="759" operator="lessThanOrEqual">
      <formula>0</formula>
    </cfRule>
  </conditionalFormatting>
  <conditionalFormatting sqref="L29">
    <cfRule type="cellIs" dxfId="0" priority="758" operator="lessThanOrEqual">
      <formula>0</formula>
    </cfRule>
  </conditionalFormatting>
  <conditionalFormatting sqref="L30">
    <cfRule type="cellIs" dxfId="0" priority="757" operator="lessThanOrEqual">
      <formula>0</formula>
    </cfRule>
  </conditionalFormatting>
  <conditionalFormatting sqref="L31">
    <cfRule type="cellIs" dxfId="0" priority="756" operator="lessThanOrEqual">
      <formula>0</formula>
    </cfRule>
  </conditionalFormatting>
  <conditionalFormatting sqref="K32">
    <cfRule type="cellIs" dxfId="0" priority="755" operator="lessThanOrEqual">
      <formula>0</formula>
    </cfRule>
  </conditionalFormatting>
  <conditionalFormatting sqref="L32">
    <cfRule type="cellIs" dxfId="0" priority="753" operator="lessThanOrEqual">
      <formula>0</formula>
    </cfRule>
  </conditionalFormatting>
  <conditionalFormatting sqref="N32">
    <cfRule type="cellIs" dxfId="0" priority="745" operator="lessThanOrEqual">
      <formula>0</formula>
    </cfRule>
  </conditionalFormatting>
  <conditionalFormatting sqref="O32">
    <cfRule type="cellIs" dxfId="0" priority="743" operator="lessThanOrEqual">
      <formula>0</formula>
    </cfRule>
  </conditionalFormatting>
  <conditionalFormatting sqref="K33">
    <cfRule type="cellIs" dxfId="0" priority="754" operator="lessThanOrEqual">
      <formula>0</formula>
    </cfRule>
  </conditionalFormatting>
  <conditionalFormatting sqref="L33">
    <cfRule type="cellIs" dxfId="0" priority="752" operator="lessThanOrEqual">
      <formula>0</formula>
    </cfRule>
  </conditionalFormatting>
  <conditionalFormatting sqref="N33">
    <cfRule type="cellIs" dxfId="0" priority="744" operator="lessThanOrEqual">
      <formula>0</formula>
    </cfRule>
  </conditionalFormatting>
  <conditionalFormatting sqref="O33">
    <cfRule type="cellIs" dxfId="0" priority="742" operator="lessThanOrEqual">
      <formula>0</formula>
    </cfRule>
  </conditionalFormatting>
  <conditionalFormatting sqref="K34">
    <cfRule type="cellIs" dxfId="0" priority="751" operator="lessThanOrEqual">
      <formula>0</formula>
    </cfRule>
  </conditionalFormatting>
  <conditionalFormatting sqref="L34">
    <cfRule type="cellIs" dxfId="0" priority="750" operator="lessThanOrEqual">
      <formula>0</formula>
    </cfRule>
  </conditionalFormatting>
  <conditionalFormatting sqref="N34">
    <cfRule type="cellIs" dxfId="0" priority="741" operator="lessThanOrEqual">
      <formula>0</formula>
    </cfRule>
  </conditionalFormatting>
  <conditionalFormatting sqref="K35">
    <cfRule type="cellIs" dxfId="0" priority="749" operator="lessThanOrEqual">
      <formula>0</formula>
    </cfRule>
  </conditionalFormatting>
  <conditionalFormatting sqref="L35">
    <cfRule type="cellIs" dxfId="0" priority="747" operator="lessThanOrEqual">
      <formula>0</formula>
    </cfRule>
  </conditionalFormatting>
  <conditionalFormatting sqref="N35">
    <cfRule type="cellIs" dxfId="0" priority="740" operator="lessThanOrEqual">
      <formula>0</formula>
    </cfRule>
  </conditionalFormatting>
  <conditionalFormatting sqref="K36">
    <cfRule type="cellIs" dxfId="0" priority="748" operator="lessThanOrEqual">
      <formula>0</formula>
    </cfRule>
  </conditionalFormatting>
  <conditionalFormatting sqref="L36">
    <cfRule type="cellIs" dxfId="0" priority="746" operator="lessThanOrEqual">
      <formula>0</formula>
    </cfRule>
  </conditionalFormatting>
  <conditionalFormatting sqref="N36">
    <cfRule type="cellIs" dxfId="0" priority="739" operator="lessThanOrEqual">
      <formula>0</formula>
    </cfRule>
  </conditionalFormatting>
  <conditionalFormatting sqref="K37">
    <cfRule type="cellIs" dxfId="0" priority="728" operator="lessThanOrEqual">
      <formula>0</formula>
    </cfRule>
  </conditionalFormatting>
  <conditionalFormatting sqref="N37">
    <cfRule type="cellIs" dxfId="0" priority="738" operator="lessThanOrEqual">
      <formula>0</formula>
    </cfRule>
  </conditionalFormatting>
  <conditionalFormatting sqref="K38">
    <cfRule type="cellIs" dxfId="0" priority="727" operator="lessThanOrEqual">
      <formula>0</formula>
    </cfRule>
  </conditionalFormatting>
  <conditionalFormatting sqref="N38">
    <cfRule type="cellIs" dxfId="0" priority="737" operator="lessThanOrEqual">
      <formula>0</formula>
    </cfRule>
  </conditionalFormatting>
  <conditionalFormatting sqref="K39">
    <cfRule type="cellIs" dxfId="0" priority="726" operator="lessThanOrEqual">
      <formula>0</formula>
    </cfRule>
  </conditionalFormatting>
  <conditionalFormatting sqref="N39">
    <cfRule type="cellIs" dxfId="0" priority="736" operator="lessThanOrEqual">
      <formula>0</formula>
    </cfRule>
  </conditionalFormatting>
  <conditionalFormatting sqref="K40">
    <cfRule type="cellIs" dxfId="0" priority="725" operator="lessThanOrEqual">
      <formula>0</formula>
    </cfRule>
  </conditionalFormatting>
  <conditionalFormatting sqref="N40">
    <cfRule type="cellIs" dxfId="0" priority="735" operator="lessThanOrEqual">
      <formula>0</formula>
    </cfRule>
  </conditionalFormatting>
  <conditionalFormatting sqref="K41">
    <cfRule type="cellIs" dxfId="0" priority="724" operator="lessThanOrEqual">
      <formula>0</formula>
    </cfRule>
  </conditionalFormatting>
  <conditionalFormatting sqref="N41">
    <cfRule type="cellIs" dxfId="0" priority="734" operator="lessThanOrEqual">
      <formula>0</formula>
    </cfRule>
  </conditionalFormatting>
  <conditionalFormatting sqref="K42">
    <cfRule type="cellIs" dxfId="0" priority="723" operator="lessThanOrEqual">
      <formula>0</formula>
    </cfRule>
  </conditionalFormatting>
  <conditionalFormatting sqref="L42">
    <cfRule type="cellIs" dxfId="0" priority="721" operator="lessThanOrEqual">
      <formula>0</formula>
    </cfRule>
  </conditionalFormatting>
  <conditionalFormatting sqref="M42">
    <cfRule type="cellIs" dxfId="0" priority="719" operator="lessThanOrEqual">
      <formula>0</formula>
    </cfRule>
  </conditionalFormatting>
  <conditionalFormatting sqref="O42">
    <cfRule type="cellIs" dxfId="0" priority="733" operator="lessThanOrEqual">
      <formula>0</formula>
    </cfRule>
  </conditionalFormatting>
  <conditionalFormatting sqref="K43">
    <cfRule type="cellIs" dxfId="0" priority="722" operator="lessThanOrEqual">
      <formula>0</formula>
    </cfRule>
  </conditionalFormatting>
  <conditionalFormatting sqref="L43">
    <cfRule type="cellIs" dxfId="0" priority="720" operator="lessThanOrEqual">
      <formula>0</formula>
    </cfRule>
  </conditionalFormatting>
  <conditionalFormatting sqref="M43">
    <cfRule type="cellIs" dxfId="0" priority="718" operator="lessThanOrEqual">
      <formula>0</formula>
    </cfRule>
  </conditionalFormatting>
  <conditionalFormatting sqref="O43">
    <cfRule type="cellIs" dxfId="0" priority="732" operator="lessThanOrEqual">
      <formula>0</formula>
    </cfRule>
  </conditionalFormatting>
  <conditionalFormatting sqref="L44">
    <cfRule type="cellIs" dxfId="0" priority="717" operator="lessThanOrEqual">
      <formula>0</formula>
    </cfRule>
  </conditionalFormatting>
  <conditionalFormatting sqref="M44">
    <cfRule type="cellIs" dxfId="0" priority="715" operator="lessThanOrEqual">
      <formula>0</formula>
    </cfRule>
  </conditionalFormatting>
  <conditionalFormatting sqref="O44">
    <cfRule type="cellIs" dxfId="0" priority="731" operator="lessThanOrEqual">
      <formula>0</formula>
    </cfRule>
  </conditionalFormatting>
  <conditionalFormatting sqref="L45">
    <cfRule type="cellIs" dxfId="0" priority="716" operator="lessThanOrEqual">
      <formula>0</formula>
    </cfRule>
  </conditionalFormatting>
  <conditionalFormatting sqref="M45">
    <cfRule type="cellIs" dxfId="0" priority="714" operator="lessThanOrEqual">
      <formula>0</formula>
    </cfRule>
  </conditionalFormatting>
  <conditionalFormatting sqref="O45">
    <cfRule type="cellIs" dxfId="0" priority="730" operator="lessThanOrEqual">
      <formula>0</formula>
    </cfRule>
  </conditionalFormatting>
  <conditionalFormatting sqref="L46">
    <cfRule type="cellIs" dxfId="0" priority="713" operator="lessThanOrEqual">
      <formula>0</formula>
    </cfRule>
  </conditionalFormatting>
  <conditionalFormatting sqref="M46">
    <cfRule type="cellIs" dxfId="0" priority="711" operator="lessThanOrEqual">
      <formula>0</formula>
    </cfRule>
  </conditionalFormatting>
  <conditionalFormatting sqref="O46">
    <cfRule type="cellIs" dxfId="0" priority="729" operator="lessThanOrEqual">
      <formula>0</formula>
    </cfRule>
  </conditionalFormatting>
  <conditionalFormatting sqref="L47">
    <cfRule type="cellIs" dxfId="0" priority="712" operator="lessThanOrEqual">
      <formula>0</formula>
    </cfRule>
  </conditionalFormatting>
  <conditionalFormatting sqref="M47">
    <cfRule type="cellIs" dxfId="0" priority="710" operator="lessThanOrEqual">
      <formula>0</formula>
    </cfRule>
  </conditionalFormatting>
  <conditionalFormatting sqref="L48">
    <cfRule type="cellIs" dxfId="0" priority="709" operator="lessThanOrEqual">
      <formula>0</formula>
    </cfRule>
  </conditionalFormatting>
  <conditionalFormatting sqref="M48">
    <cfRule type="cellIs" dxfId="0" priority="707" operator="lessThanOrEqual">
      <formula>0</formula>
    </cfRule>
  </conditionalFormatting>
  <conditionalFormatting sqref="L49">
    <cfRule type="cellIs" dxfId="0" priority="708" operator="lessThanOrEqual">
      <formula>0</formula>
    </cfRule>
  </conditionalFormatting>
  <conditionalFormatting sqref="M49">
    <cfRule type="cellIs" dxfId="0" priority="706" operator="lessThanOrEqual">
      <formula>0</formula>
    </cfRule>
  </conditionalFormatting>
  <conditionalFormatting sqref="L50">
    <cfRule type="cellIs" dxfId="0" priority="705" operator="lessThanOrEqual">
      <formula>0</formula>
    </cfRule>
  </conditionalFormatting>
  <conditionalFormatting sqref="M50">
    <cfRule type="cellIs" dxfId="0" priority="703" operator="lessThanOrEqual">
      <formula>0</formula>
    </cfRule>
  </conditionalFormatting>
  <conditionalFormatting sqref="L51">
    <cfRule type="cellIs" dxfId="0" priority="704" operator="lessThanOrEqual">
      <formula>0</formula>
    </cfRule>
  </conditionalFormatting>
  <conditionalFormatting sqref="M51">
    <cfRule type="cellIs" dxfId="0" priority="702" operator="lessThanOrEqual">
      <formula>0</formula>
    </cfRule>
  </conditionalFormatting>
  <conditionalFormatting sqref="K52">
    <cfRule type="cellIs" dxfId="0" priority="699" operator="lessThanOrEqual">
      <formula>0</formula>
    </cfRule>
  </conditionalFormatting>
  <conditionalFormatting sqref="M52">
    <cfRule type="cellIs" dxfId="0" priority="701" operator="lessThanOrEqual">
      <formula>0</formula>
    </cfRule>
  </conditionalFormatting>
  <conditionalFormatting sqref="N52">
    <cfRule type="cellIs" dxfId="0" priority="694" operator="lessThanOrEqual">
      <formula>0</formula>
    </cfRule>
  </conditionalFormatting>
  <conditionalFormatting sqref="O52">
    <cfRule type="cellIs" dxfId="0" priority="692" operator="lessThanOrEqual">
      <formula>0</formula>
    </cfRule>
  </conditionalFormatting>
  <conditionalFormatting sqref="K53">
    <cfRule type="cellIs" dxfId="0" priority="698" operator="lessThanOrEqual">
      <formula>0</formula>
    </cfRule>
  </conditionalFormatting>
  <conditionalFormatting sqref="M53">
    <cfRule type="cellIs" dxfId="0" priority="700" operator="lessThanOrEqual">
      <formula>0</formula>
    </cfRule>
  </conditionalFormatting>
  <conditionalFormatting sqref="N53">
    <cfRule type="cellIs" dxfId="0" priority="693" operator="lessThanOrEqual">
      <formula>0</formula>
    </cfRule>
  </conditionalFormatting>
  <conditionalFormatting sqref="O53">
    <cfRule type="cellIs" dxfId="0" priority="691" operator="lessThanOrEqual">
      <formula>0</formula>
    </cfRule>
  </conditionalFormatting>
  <conditionalFormatting sqref="K54">
    <cfRule type="cellIs" dxfId="0" priority="697" operator="lessThanOrEqual">
      <formula>0</formula>
    </cfRule>
  </conditionalFormatting>
  <conditionalFormatting sqref="N54">
    <cfRule type="cellIs" dxfId="0" priority="690" operator="lessThanOrEqual">
      <formula>0</formula>
    </cfRule>
  </conditionalFormatting>
  <conditionalFormatting sqref="O54">
    <cfRule type="cellIs" dxfId="0" priority="688" operator="lessThanOrEqual">
      <formula>0</formula>
    </cfRule>
  </conditionalFormatting>
  <conditionalFormatting sqref="K55">
    <cfRule type="cellIs" dxfId="0" priority="696" operator="lessThanOrEqual">
      <formula>0</formula>
    </cfRule>
  </conditionalFormatting>
  <conditionalFormatting sqref="N55">
    <cfRule type="cellIs" dxfId="0" priority="689" operator="lessThanOrEqual">
      <formula>0</formula>
    </cfRule>
  </conditionalFormatting>
  <conditionalFormatting sqref="O55">
    <cfRule type="cellIs" dxfId="0" priority="687" operator="lessThanOrEqual">
      <formula>0</formula>
    </cfRule>
  </conditionalFormatting>
  <conditionalFormatting sqref="K56">
    <cfRule type="cellIs" dxfId="0" priority="695" operator="lessThanOrEqual">
      <formula>0</formula>
    </cfRule>
  </conditionalFormatting>
  <conditionalFormatting sqref="N56">
    <cfRule type="cellIs" dxfId="0" priority="686" operator="lessThanOrEqual">
      <formula>0</formula>
    </cfRule>
  </conditionalFormatting>
  <conditionalFormatting sqref="O56">
    <cfRule type="cellIs" dxfId="0" priority="684" operator="lessThanOrEqual">
      <formula>0</formula>
    </cfRule>
  </conditionalFormatting>
  <conditionalFormatting sqref="N57">
    <cfRule type="cellIs" dxfId="0" priority="685" operator="lessThanOrEqual">
      <formula>0</formula>
    </cfRule>
  </conditionalFormatting>
  <conditionalFormatting sqref="O57">
    <cfRule type="cellIs" dxfId="0" priority="683" operator="lessThanOrEqual">
      <formula>0</formula>
    </cfRule>
  </conditionalFormatting>
  <conditionalFormatting sqref="N58">
    <cfRule type="cellIs" dxfId="0" priority="681" operator="lessThanOrEqual">
      <formula>0</formula>
    </cfRule>
  </conditionalFormatting>
  <conditionalFormatting sqref="O58">
    <cfRule type="cellIs" dxfId="0" priority="682" operator="lessThanOrEqual">
      <formula>0</formula>
    </cfRule>
  </conditionalFormatting>
  <conditionalFormatting sqref="N59">
    <cfRule type="cellIs" dxfId="0" priority="680" operator="lessThanOrEqual">
      <formula>0</formula>
    </cfRule>
  </conditionalFormatting>
  <conditionalFormatting sqref="O59">
    <cfRule type="cellIs" dxfId="0" priority="679" operator="lessThanOrEqual">
      <formula>0</formula>
    </cfRule>
  </conditionalFormatting>
  <conditionalFormatting sqref="N60">
    <cfRule type="cellIs" dxfId="0" priority="678" operator="lessThanOrEqual">
      <formula>0</formula>
    </cfRule>
  </conditionalFormatting>
  <conditionalFormatting sqref="O60">
    <cfRule type="cellIs" dxfId="0" priority="676" operator="lessThanOrEqual">
      <formula>0</formula>
    </cfRule>
  </conditionalFormatting>
  <conditionalFormatting sqref="N61">
    <cfRule type="cellIs" dxfId="0" priority="677" operator="lessThanOrEqual">
      <formula>0</formula>
    </cfRule>
  </conditionalFormatting>
  <conditionalFormatting sqref="O61">
    <cfRule type="cellIs" dxfId="0" priority="675" operator="lessThanOrEqual">
      <formula>0</formula>
    </cfRule>
  </conditionalFormatting>
  <conditionalFormatting sqref="J$1:J$1048576">
    <cfRule type="containsText" dxfId="1" priority="808" operator="between" text="错误">
      <formula>NOT(ISERROR(SEARCH("错误",J1)))</formula>
    </cfRule>
  </conditionalFormatting>
  <conditionalFormatting sqref="K22:K31">
    <cfRule type="cellIs" dxfId="0" priority="805" operator="lessThanOrEqual">
      <formula>0</formula>
    </cfRule>
  </conditionalFormatting>
  <conditionalFormatting sqref="L52:L61">
    <cfRule type="cellIs" dxfId="0" priority="2" operator="lessThanOrEqual">
      <formula>0</formula>
    </cfRule>
  </conditionalFormatting>
  <conditionalFormatting sqref="M2:M3">
    <cfRule type="cellIs" dxfId="0" priority="804" operator="lessThanOrEqual">
      <formula>0</formula>
    </cfRule>
  </conditionalFormatting>
  <conditionalFormatting sqref="M4:M5">
    <cfRule type="cellIs" dxfId="0" priority="801" operator="lessThanOrEqual">
      <formula>0</formula>
    </cfRule>
  </conditionalFormatting>
  <conditionalFormatting sqref="M8:M9">
    <cfRule type="cellIs" dxfId="0" priority="794" operator="lessThanOrEqual">
      <formula>0</formula>
    </cfRule>
  </conditionalFormatting>
  <conditionalFormatting sqref="M11:M12">
    <cfRule type="cellIs" dxfId="0" priority="792" operator="lessThanOrEqual">
      <formula>0</formula>
    </cfRule>
  </conditionalFormatting>
  <conditionalFormatting sqref="M15:M16">
    <cfRule type="cellIs" dxfId="0" priority="789" operator="lessThanOrEqual">
      <formula>0</formula>
    </cfRule>
  </conditionalFormatting>
  <conditionalFormatting sqref="M17:M31">
    <cfRule type="cellIs" dxfId="0" priority="806" operator="lessThanOrEqual">
      <formula>0</formula>
    </cfRule>
  </conditionalFormatting>
  <conditionalFormatting sqref="M32:M41">
    <cfRule type="cellIs" dxfId="0" priority="4" operator="lessThanOrEqual">
      <formula>0</formula>
    </cfRule>
  </conditionalFormatting>
  <conditionalFormatting sqref="N2:N3">
    <cfRule type="cellIs" dxfId="0" priority="803" operator="lessThanOrEqual">
      <formula>0</formula>
    </cfRule>
  </conditionalFormatting>
  <conditionalFormatting sqref="N4:N5">
    <cfRule type="cellIs" dxfId="0" priority="800" operator="lessThanOrEqual">
      <formula>0</formula>
    </cfRule>
  </conditionalFormatting>
  <conditionalFormatting sqref="N7:N11">
    <cfRule type="cellIs" dxfId="0" priority="1" operator="lessThanOrEqual">
      <formula>0</formula>
    </cfRule>
  </conditionalFormatting>
  <conditionalFormatting sqref="N42:N51">
    <cfRule type="cellIs" dxfId="0" priority="3" operator="lessThanOrEqual">
      <formula>0</formula>
    </cfRule>
  </conditionalFormatting>
  <conditionalFormatting sqref="O2:O3">
    <cfRule type="cellIs" dxfId="0" priority="802" operator="lessThanOrEqual">
      <formula>0</formula>
    </cfRule>
  </conditionalFormatting>
  <conditionalFormatting sqref="O4:O5">
    <cfRule type="cellIs" dxfId="0" priority="799" operator="lessThanOrEqual">
      <formula>0</formula>
    </cfRule>
  </conditionalFormatting>
  <conditionalFormatting sqref="O7:O8">
    <cfRule type="cellIs" dxfId="0" priority="798" operator="lessThanOrEqual">
      <formula>0</formula>
    </cfRule>
  </conditionalFormatting>
  <conditionalFormatting sqref="O10:O11">
    <cfRule type="cellIs" dxfId="0" priority="796" operator="lessThanOrEqual">
      <formula>0</formula>
    </cfRule>
  </conditionalFormatting>
  <conditionalFormatting sqref="K1:O1 K2:L11 O12:O31 O34:O41 L37:L41 K44:K51 O47:O51 M54:M61 K57:K61 K62:O1048576">
    <cfRule type="cellIs" dxfId="0" priority="807" operator="lessThanOrEqual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0"/>
  <sheetViews>
    <sheetView workbookViewId="0">
      <selection activeCell="C1" sqref="C1"/>
    </sheetView>
  </sheetViews>
  <sheetFormatPr defaultColWidth="9" defaultRowHeight="13.5" outlineLevelCol="2"/>
  <cols>
    <col min="3" max="3" width="23.75" customWidth="1"/>
  </cols>
  <sheetData>
    <row r="1" spans="2:3">
      <c r="B1">
        <v>1</v>
      </c>
      <c r="C1" t="s">
        <v>121</v>
      </c>
    </row>
    <row r="2" spans="2:3">
      <c r="B2">
        <v>2</v>
      </c>
      <c r="C2" t="s">
        <v>122</v>
      </c>
    </row>
    <row r="3" spans="2:3">
      <c r="B3">
        <v>3</v>
      </c>
      <c r="C3" t="s">
        <v>123</v>
      </c>
    </row>
    <row r="4" spans="2:3">
      <c r="B4">
        <v>4</v>
      </c>
      <c r="C4" t="s">
        <v>124</v>
      </c>
    </row>
    <row r="5" spans="2:3">
      <c r="B5">
        <v>5</v>
      </c>
      <c r="C5" t="s">
        <v>125</v>
      </c>
    </row>
    <row r="6" spans="2:3">
      <c r="B6">
        <v>6</v>
      </c>
      <c r="C6" t="s">
        <v>126</v>
      </c>
    </row>
    <row r="7" spans="2:3">
      <c r="B7">
        <v>7</v>
      </c>
      <c r="C7" t="s">
        <v>127</v>
      </c>
    </row>
    <row r="8" spans="2:3">
      <c r="B8">
        <v>8</v>
      </c>
      <c r="C8" t="s">
        <v>128</v>
      </c>
    </row>
    <row r="9" spans="2:3">
      <c r="B9">
        <v>9</v>
      </c>
      <c r="C9" t="s">
        <v>129</v>
      </c>
    </row>
    <row r="10" spans="2:3">
      <c r="B10">
        <v>10</v>
      </c>
      <c r="C10" t="s">
        <v>130</v>
      </c>
    </row>
    <row r="11" spans="2:3">
      <c r="B11">
        <v>11</v>
      </c>
      <c r="C11" t="s">
        <v>131</v>
      </c>
    </row>
    <row r="12" spans="2:3">
      <c r="B12">
        <v>12</v>
      </c>
      <c r="C12" t="s">
        <v>132</v>
      </c>
    </row>
    <row r="13" spans="2:3">
      <c r="B13">
        <v>13</v>
      </c>
      <c r="C13" t="s">
        <v>133</v>
      </c>
    </row>
    <row r="14" spans="2:3">
      <c r="B14">
        <v>14</v>
      </c>
      <c r="C14" t="s">
        <v>134</v>
      </c>
    </row>
    <row r="15" spans="2:3">
      <c r="B15">
        <v>15</v>
      </c>
      <c r="C15" t="s">
        <v>135</v>
      </c>
    </row>
    <row r="16" spans="2:3">
      <c r="B16">
        <v>16</v>
      </c>
      <c r="C16" t="s">
        <v>136</v>
      </c>
    </row>
    <row r="17" spans="2:3">
      <c r="B17">
        <v>17</v>
      </c>
      <c r="C17" t="s">
        <v>137</v>
      </c>
    </row>
    <row r="18" spans="2:3">
      <c r="B18">
        <v>18</v>
      </c>
      <c r="C18" t="s">
        <v>138</v>
      </c>
    </row>
    <row r="19" spans="2:3">
      <c r="B19">
        <v>19</v>
      </c>
      <c r="C19" t="s">
        <v>139</v>
      </c>
    </row>
    <row r="20" spans="2:3">
      <c r="B20">
        <v>20</v>
      </c>
      <c r="C20" t="s">
        <v>140</v>
      </c>
    </row>
    <row r="21" spans="2:3">
      <c r="B21">
        <v>21</v>
      </c>
      <c r="C21" t="s">
        <v>141</v>
      </c>
    </row>
    <row r="22" spans="2:3">
      <c r="B22">
        <v>22</v>
      </c>
      <c r="C22" t="s">
        <v>142</v>
      </c>
    </row>
    <row r="23" spans="2:3">
      <c r="B23">
        <v>23</v>
      </c>
      <c r="C23" t="s">
        <v>143</v>
      </c>
    </row>
    <row r="24" spans="2:3">
      <c r="B24">
        <v>24</v>
      </c>
      <c r="C24" t="s">
        <v>144</v>
      </c>
    </row>
    <row r="25" spans="2:3">
      <c r="B25">
        <v>25</v>
      </c>
      <c r="C25" t="s">
        <v>145</v>
      </c>
    </row>
    <row r="26" spans="2:3">
      <c r="B26">
        <v>26</v>
      </c>
      <c r="C26" t="s">
        <v>146</v>
      </c>
    </row>
    <row r="27" spans="2:3">
      <c r="B27">
        <v>27</v>
      </c>
      <c r="C27" t="s">
        <v>147</v>
      </c>
    </row>
    <row r="28" spans="2:3">
      <c r="B28">
        <v>28</v>
      </c>
      <c r="C28" t="s">
        <v>148</v>
      </c>
    </row>
    <row r="29" spans="2:3">
      <c r="B29">
        <v>29</v>
      </c>
      <c r="C29" t="s">
        <v>149</v>
      </c>
    </row>
    <row r="30" spans="2:3">
      <c r="B30">
        <v>30</v>
      </c>
      <c r="C30" t="s">
        <v>150</v>
      </c>
    </row>
    <row r="31" spans="2:3">
      <c r="B31">
        <v>31</v>
      </c>
      <c r="C31" t="s">
        <v>151</v>
      </c>
    </row>
    <row r="32" spans="2:3">
      <c r="B32">
        <v>32</v>
      </c>
      <c r="C32" t="s">
        <v>152</v>
      </c>
    </row>
    <row r="33" spans="2:3">
      <c r="B33">
        <v>33</v>
      </c>
      <c r="C33" t="s">
        <v>153</v>
      </c>
    </row>
    <row r="34" spans="2:3">
      <c r="B34">
        <v>34</v>
      </c>
      <c r="C34" t="s">
        <v>154</v>
      </c>
    </row>
    <row r="35" spans="2:3">
      <c r="B35">
        <v>35</v>
      </c>
      <c r="C35" t="s">
        <v>155</v>
      </c>
    </row>
    <row r="36" spans="2:3">
      <c r="B36">
        <v>36</v>
      </c>
      <c r="C36" t="s">
        <v>156</v>
      </c>
    </row>
    <row r="37" spans="2:3">
      <c r="B37">
        <v>37</v>
      </c>
      <c r="C37" t="s">
        <v>157</v>
      </c>
    </row>
    <row r="38" spans="2:3">
      <c r="B38">
        <v>38</v>
      </c>
      <c r="C38" t="s">
        <v>158</v>
      </c>
    </row>
    <row r="39" spans="2:3">
      <c r="B39">
        <v>39</v>
      </c>
      <c r="C39" t="s">
        <v>159</v>
      </c>
    </row>
    <row r="40" spans="2:3">
      <c r="B40">
        <v>40</v>
      </c>
      <c r="C40" t="s">
        <v>160</v>
      </c>
    </row>
    <row r="41" spans="2:3">
      <c r="B41">
        <v>41</v>
      </c>
      <c r="C41" t="s">
        <v>161</v>
      </c>
    </row>
    <row r="42" spans="2:3">
      <c r="B42">
        <v>42</v>
      </c>
      <c r="C42" t="s">
        <v>162</v>
      </c>
    </row>
    <row r="43" spans="2:3">
      <c r="B43">
        <v>43</v>
      </c>
      <c r="C43" t="s">
        <v>163</v>
      </c>
    </row>
    <row r="44" spans="2:3">
      <c r="B44">
        <v>44</v>
      </c>
      <c r="C44" t="s">
        <v>164</v>
      </c>
    </row>
    <row r="45" spans="2:3">
      <c r="B45">
        <v>45</v>
      </c>
      <c r="C45" t="s">
        <v>165</v>
      </c>
    </row>
    <row r="46" spans="2:3">
      <c r="B46">
        <v>46</v>
      </c>
      <c r="C46" t="s">
        <v>166</v>
      </c>
    </row>
    <row r="47" spans="2:3">
      <c r="B47">
        <v>47</v>
      </c>
      <c r="C47" t="s">
        <v>167</v>
      </c>
    </row>
    <row r="48" spans="2:3">
      <c r="B48">
        <v>48</v>
      </c>
      <c r="C48" t="s">
        <v>168</v>
      </c>
    </row>
    <row r="49" spans="2:3">
      <c r="B49">
        <v>49</v>
      </c>
      <c r="C49" t="s">
        <v>169</v>
      </c>
    </row>
    <row r="50" spans="2:3">
      <c r="B50">
        <v>50</v>
      </c>
      <c r="C50" t="s">
        <v>170</v>
      </c>
    </row>
    <row r="51" spans="2:3">
      <c r="B51">
        <v>51</v>
      </c>
      <c r="C51" t="s">
        <v>171</v>
      </c>
    </row>
    <row r="52" spans="2:3">
      <c r="B52">
        <v>52</v>
      </c>
      <c r="C52" t="s">
        <v>172</v>
      </c>
    </row>
    <row r="53" spans="2:3">
      <c r="B53">
        <v>53</v>
      </c>
      <c r="C53" t="s">
        <v>173</v>
      </c>
    </row>
    <row r="54" spans="2:3">
      <c r="B54">
        <v>54</v>
      </c>
      <c r="C54" t="s">
        <v>174</v>
      </c>
    </row>
    <row r="55" spans="2:3">
      <c r="B55">
        <v>55</v>
      </c>
      <c r="C55" t="s">
        <v>175</v>
      </c>
    </row>
    <row r="56" spans="2:3">
      <c r="B56">
        <v>56</v>
      </c>
      <c r="C56" t="s">
        <v>176</v>
      </c>
    </row>
    <row r="57" spans="2:3">
      <c r="B57">
        <v>57</v>
      </c>
      <c r="C57" t="s">
        <v>177</v>
      </c>
    </row>
    <row r="58" spans="2:3">
      <c r="B58">
        <v>58</v>
      </c>
      <c r="C58" t="s">
        <v>178</v>
      </c>
    </row>
    <row r="59" spans="2:3">
      <c r="B59">
        <v>59</v>
      </c>
      <c r="C59" t="s">
        <v>179</v>
      </c>
    </row>
    <row r="60" spans="2:3">
      <c r="B60">
        <v>60</v>
      </c>
      <c r="C60" t="s">
        <v>180</v>
      </c>
    </row>
    <row r="61" spans="2:3">
      <c r="B61">
        <v>61</v>
      </c>
      <c r="C61" t="s">
        <v>181</v>
      </c>
    </row>
    <row r="62" spans="2:3">
      <c r="B62">
        <v>62</v>
      </c>
      <c r="C62" t="s">
        <v>182</v>
      </c>
    </row>
    <row r="63" spans="2:3">
      <c r="B63">
        <v>63</v>
      </c>
      <c r="C63" t="s">
        <v>183</v>
      </c>
    </row>
    <row r="64" spans="2:3">
      <c r="B64">
        <v>64</v>
      </c>
      <c r="C64" t="s">
        <v>184</v>
      </c>
    </row>
    <row r="65" spans="2:3">
      <c r="B65">
        <v>65</v>
      </c>
      <c r="C65" t="s">
        <v>185</v>
      </c>
    </row>
    <row r="66" spans="2:3">
      <c r="B66">
        <v>66</v>
      </c>
      <c r="C66" t="s">
        <v>186</v>
      </c>
    </row>
    <row r="67" spans="2:3">
      <c r="B67">
        <v>67</v>
      </c>
      <c r="C67" t="s">
        <v>187</v>
      </c>
    </row>
    <row r="68" spans="2:3">
      <c r="B68">
        <v>68</v>
      </c>
      <c r="C68" t="s">
        <v>188</v>
      </c>
    </row>
    <row r="69" spans="2:3">
      <c r="B69">
        <v>69</v>
      </c>
      <c r="C69" t="s">
        <v>189</v>
      </c>
    </row>
    <row r="70" spans="2:3">
      <c r="B70">
        <v>70</v>
      </c>
      <c r="C70" t="s">
        <v>190</v>
      </c>
    </row>
    <row r="71" spans="2:3">
      <c r="B71">
        <v>71</v>
      </c>
      <c r="C71" t="s">
        <v>191</v>
      </c>
    </row>
    <row r="72" spans="2:3">
      <c r="B72">
        <v>72</v>
      </c>
      <c r="C72" t="s">
        <v>192</v>
      </c>
    </row>
    <row r="73" spans="2:3">
      <c r="B73">
        <v>73</v>
      </c>
      <c r="C73" t="s">
        <v>193</v>
      </c>
    </row>
    <row r="74" spans="2:3">
      <c r="B74">
        <v>74</v>
      </c>
      <c r="C74" t="s">
        <v>194</v>
      </c>
    </row>
    <row r="75" spans="2:3">
      <c r="B75">
        <v>75</v>
      </c>
      <c r="C75" t="s">
        <v>195</v>
      </c>
    </row>
    <row r="76" spans="2:3">
      <c r="B76">
        <v>76</v>
      </c>
      <c r="C76" t="s">
        <v>196</v>
      </c>
    </row>
    <row r="77" spans="2:3">
      <c r="B77">
        <v>77</v>
      </c>
      <c r="C77" t="s">
        <v>197</v>
      </c>
    </row>
    <row r="78" spans="2:3">
      <c r="B78">
        <v>78</v>
      </c>
      <c r="C78" t="s">
        <v>198</v>
      </c>
    </row>
    <row r="79" spans="2:3">
      <c r="B79">
        <v>79</v>
      </c>
      <c r="C79" t="s">
        <v>199</v>
      </c>
    </row>
    <row r="80" spans="2:3">
      <c r="B80">
        <v>80</v>
      </c>
      <c r="C80" t="s">
        <v>200</v>
      </c>
    </row>
    <row r="81" spans="2:3">
      <c r="B81">
        <v>81</v>
      </c>
      <c r="C81" t="s">
        <v>201</v>
      </c>
    </row>
    <row r="82" spans="2:3">
      <c r="B82">
        <v>82</v>
      </c>
      <c r="C82" t="s">
        <v>202</v>
      </c>
    </row>
    <row r="83" spans="2:3">
      <c r="B83">
        <v>83</v>
      </c>
      <c r="C83" t="s">
        <v>203</v>
      </c>
    </row>
    <row r="84" spans="2:3">
      <c r="B84">
        <v>84</v>
      </c>
      <c r="C84" t="s">
        <v>204</v>
      </c>
    </row>
    <row r="85" spans="2:3">
      <c r="B85">
        <v>85</v>
      </c>
      <c r="C85" t="s">
        <v>205</v>
      </c>
    </row>
    <row r="86" spans="2:3">
      <c r="B86">
        <v>86</v>
      </c>
      <c r="C86" t="s">
        <v>206</v>
      </c>
    </row>
    <row r="87" spans="2:3">
      <c r="B87">
        <v>87</v>
      </c>
      <c r="C87" t="s">
        <v>207</v>
      </c>
    </row>
    <row r="88" spans="2:3">
      <c r="B88">
        <v>88</v>
      </c>
      <c r="C88" t="s">
        <v>208</v>
      </c>
    </row>
    <row r="89" spans="2:3">
      <c r="B89">
        <v>89</v>
      </c>
      <c r="C89" t="s">
        <v>209</v>
      </c>
    </row>
    <row r="90" spans="2:3">
      <c r="B90">
        <v>90</v>
      </c>
      <c r="C90" t="s">
        <v>210</v>
      </c>
    </row>
    <row r="91" spans="2:3">
      <c r="B91">
        <v>91</v>
      </c>
      <c r="C91" t="s">
        <v>211</v>
      </c>
    </row>
    <row r="92" spans="2:3">
      <c r="B92">
        <v>92</v>
      </c>
      <c r="C92" t="s">
        <v>212</v>
      </c>
    </row>
    <row r="93" spans="2:3">
      <c r="B93">
        <v>93</v>
      </c>
      <c r="C93" t="s">
        <v>213</v>
      </c>
    </row>
    <row r="94" spans="2:3">
      <c r="B94">
        <v>94</v>
      </c>
      <c r="C94" t="s">
        <v>214</v>
      </c>
    </row>
    <row r="95" spans="2:3">
      <c r="B95">
        <v>95</v>
      </c>
      <c r="C95" t="s">
        <v>215</v>
      </c>
    </row>
    <row r="96" spans="2:3">
      <c r="B96">
        <v>96</v>
      </c>
      <c r="C96" t="s">
        <v>216</v>
      </c>
    </row>
    <row r="97" spans="2:3">
      <c r="B97">
        <v>97</v>
      </c>
      <c r="C97" t="s">
        <v>217</v>
      </c>
    </row>
    <row r="98" spans="2:3">
      <c r="B98">
        <v>98</v>
      </c>
      <c r="C98" t="s">
        <v>218</v>
      </c>
    </row>
    <row r="99" spans="2:3">
      <c r="B99">
        <v>99</v>
      </c>
      <c r="C99" t="s">
        <v>219</v>
      </c>
    </row>
    <row r="100" spans="2:3">
      <c r="B100">
        <v>100</v>
      </c>
      <c r="C100" t="s">
        <v>220</v>
      </c>
    </row>
    <row r="101" spans="2:3">
      <c r="B101">
        <v>101</v>
      </c>
      <c r="C101" t="s">
        <v>221</v>
      </c>
    </row>
    <row r="102" spans="2:3">
      <c r="B102">
        <v>102</v>
      </c>
      <c r="C102" t="s">
        <v>222</v>
      </c>
    </row>
    <row r="103" spans="2:3">
      <c r="B103">
        <v>103</v>
      </c>
      <c r="C103" t="s">
        <v>223</v>
      </c>
    </row>
    <row r="104" spans="2:3">
      <c r="B104">
        <v>104</v>
      </c>
      <c r="C104" t="s">
        <v>224</v>
      </c>
    </row>
    <row r="105" spans="2:3">
      <c r="B105">
        <v>105</v>
      </c>
      <c r="C105" t="s">
        <v>225</v>
      </c>
    </row>
    <row r="106" spans="2:3">
      <c r="B106">
        <v>106</v>
      </c>
      <c r="C106" t="s">
        <v>226</v>
      </c>
    </row>
    <row r="107" spans="2:3">
      <c r="B107">
        <v>107</v>
      </c>
      <c r="C107" t="s">
        <v>227</v>
      </c>
    </row>
    <row r="108" spans="2:3">
      <c r="B108">
        <v>108</v>
      </c>
      <c r="C108" t="s">
        <v>228</v>
      </c>
    </row>
    <row r="109" spans="2:3">
      <c r="B109">
        <v>109</v>
      </c>
      <c r="C109" t="s">
        <v>229</v>
      </c>
    </row>
    <row r="110" spans="2:3">
      <c r="B110">
        <v>110</v>
      </c>
      <c r="C110" t="s">
        <v>230</v>
      </c>
    </row>
    <row r="111" spans="2:3">
      <c r="B111">
        <v>111</v>
      </c>
      <c r="C111" t="s">
        <v>231</v>
      </c>
    </row>
    <row r="112" spans="2:3">
      <c r="B112">
        <v>112</v>
      </c>
      <c r="C112" t="s">
        <v>232</v>
      </c>
    </row>
    <row r="113" spans="2:3">
      <c r="B113">
        <v>113</v>
      </c>
      <c r="C113" t="s">
        <v>233</v>
      </c>
    </row>
    <row r="114" spans="2:3">
      <c r="B114">
        <v>114</v>
      </c>
      <c r="C114" t="s">
        <v>234</v>
      </c>
    </row>
    <row r="115" spans="2:3">
      <c r="B115">
        <v>115</v>
      </c>
      <c r="C115" t="s">
        <v>235</v>
      </c>
    </row>
    <row r="116" spans="2:3">
      <c r="B116">
        <v>116</v>
      </c>
      <c r="C116" t="s">
        <v>236</v>
      </c>
    </row>
    <row r="117" spans="2:3">
      <c r="B117">
        <v>117</v>
      </c>
      <c r="C117" t="s">
        <v>237</v>
      </c>
    </row>
    <row r="118" spans="2:3">
      <c r="B118">
        <v>118</v>
      </c>
      <c r="C118" t="s">
        <v>238</v>
      </c>
    </row>
    <row r="119" spans="2:3">
      <c r="B119">
        <v>119</v>
      </c>
      <c r="C119" t="s">
        <v>239</v>
      </c>
    </row>
    <row r="120" spans="2:3">
      <c r="B120">
        <v>120</v>
      </c>
      <c r="C120" t="s">
        <v>240</v>
      </c>
    </row>
    <row r="121" spans="2:3">
      <c r="B121">
        <v>121</v>
      </c>
      <c r="C121" t="s">
        <v>241</v>
      </c>
    </row>
    <row r="122" spans="2:3">
      <c r="B122">
        <v>122</v>
      </c>
      <c r="C122" t="s">
        <v>242</v>
      </c>
    </row>
    <row r="123" spans="2:3">
      <c r="B123">
        <v>123</v>
      </c>
      <c r="C123" t="s">
        <v>243</v>
      </c>
    </row>
    <row r="124" spans="2:3">
      <c r="B124">
        <v>124</v>
      </c>
      <c r="C124" t="s">
        <v>244</v>
      </c>
    </row>
    <row r="125" spans="2:3">
      <c r="B125">
        <v>125</v>
      </c>
      <c r="C125" t="s">
        <v>245</v>
      </c>
    </row>
    <row r="126" spans="2:3">
      <c r="B126">
        <v>126</v>
      </c>
      <c r="C126" t="s">
        <v>246</v>
      </c>
    </row>
    <row r="127" spans="2:3">
      <c r="B127">
        <v>127</v>
      </c>
      <c r="C127" t="s">
        <v>247</v>
      </c>
    </row>
    <row r="128" spans="2:3">
      <c r="B128">
        <v>128</v>
      </c>
      <c r="C128" t="s">
        <v>248</v>
      </c>
    </row>
    <row r="129" spans="2:3">
      <c r="B129">
        <v>129</v>
      </c>
      <c r="C129" t="s">
        <v>249</v>
      </c>
    </row>
    <row r="130" spans="2:3">
      <c r="B130">
        <v>130</v>
      </c>
      <c r="C130" t="s">
        <v>250</v>
      </c>
    </row>
    <row r="131" spans="2:3">
      <c r="B131">
        <v>131</v>
      </c>
      <c r="C131" t="s">
        <v>251</v>
      </c>
    </row>
    <row r="132" spans="2:3">
      <c r="B132">
        <v>132</v>
      </c>
      <c r="C132" t="s">
        <v>252</v>
      </c>
    </row>
    <row r="133" spans="2:3">
      <c r="B133">
        <v>133</v>
      </c>
      <c r="C133" t="s">
        <v>253</v>
      </c>
    </row>
    <row r="134" spans="2:3">
      <c r="B134">
        <v>134</v>
      </c>
      <c r="C134" t="s">
        <v>254</v>
      </c>
    </row>
    <row r="135" spans="2:3">
      <c r="B135">
        <v>135</v>
      </c>
      <c r="C135" t="s">
        <v>255</v>
      </c>
    </row>
    <row r="136" spans="2:3">
      <c r="B136">
        <v>136</v>
      </c>
      <c r="C136" t="s">
        <v>256</v>
      </c>
    </row>
    <row r="137" spans="2:3">
      <c r="B137">
        <v>137</v>
      </c>
      <c r="C137" t="s">
        <v>257</v>
      </c>
    </row>
    <row r="138" spans="2:3">
      <c r="B138">
        <v>138</v>
      </c>
      <c r="C138" t="s">
        <v>258</v>
      </c>
    </row>
    <row r="139" spans="2:3">
      <c r="B139">
        <v>139</v>
      </c>
      <c r="C139" t="s">
        <v>259</v>
      </c>
    </row>
    <row r="140" spans="2:3">
      <c r="B140">
        <v>140</v>
      </c>
      <c r="C140" t="s">
        <v>260</v>
      </c>
    </row>
    <row r="141" spans="2:3">
      <c r="B141">
        <v>141</v>
      </c>
      <c r="C141" t="s">
        <v>261</v>
      </c>
    </row>
    <row r="142" spans="2:3">
      <c r="B142">
        <v>142</v>
      </c>
      <c r="C142" t="s">
        <v>262</v>
      </c>
    </row>
    <row r="143" spans="2:3">
      <c r="B143">
        <v>143</v>
      </c>
      <c r="C143" t="s">
        <v>263</v>
      </c>
    </row>
    <row r="144" spans="2:3">
      <c r="B144">
        <v>144</v>
      </c>
      <c r="C144" t="s">
        <v>264</v>
      </c>
    </row>
    <row r="145" spans="2:3">
      <c r="B145">
        <v>145</v>
      </c>
      <c r="C145" t="s">
        <v>265</v>
      </c>
    </row>
    <row r="146" spans="2:3">
      <c r="B146">
        <v>146</v>
      </c>
      <c r="C146" t="s">
        <v>266</v>
      </c>
    </row>
    <row r="147" spans="2:3">
      <c r="B147">
        <v>147</v>
      </c>
      <c r="C147" t="s">
        <v>267</v>
      </c>
    </row>
    <row r="148" spans="2:3">
      <c r="B148">
        <v>148</v>
      </c>
      <c r="C148" t="s">
        <v>268</v>
      </c>
    </row>
    <row r="149" spans="2:3">
      <c r="B149">
        <v>149</v>
      </c>
      <c r="C149" t="s">
        <v>269</v>
      </c>
    </row>
    <row r="150" spans="2:3">
      <c r="B150">
        <v>150</v>
      </c>
      <c r="C150" t="s">
        <v>270</v>
      </c>
    </row>
    <row r="151" spans="2:3">
      <c r="B151">
        <v>151</v>
      </c>
      <c r="C151" t="s">
        <v>271</v>
      </c>
    </row>
    <row r="152" spans="2:3">
      <c r="B152">
        <v>152</v>
      </c>
      <c r="C152" t="s">
        <v>272</v>
      </c>
    </row>
    <row r="153" spans="2:3">
      <c r="B153">
        <v>153</v>
      </c>
      <c r="C153" t="s">
        <v>273</v>
      </c>
    </row>
    <row r="154" spans="2:3">
      <c r="B154">
        <v>154</v>
      </c>
      <c r="C154" t="s">
        <v>274</v>
      </c>
    </row>
    <row r="155" spans="2:3">
      <c r="B155">
        <v>155</v>
      </c>
      <c r="C155" t="s">
        <v>275</v>
      </c>
    </row>
    <row r="156" spans="2:3">
      <c r="B156">
        <v>156</v>
      </c>
      <c r="C156" t="s">
        <v>276</v>
      </c>
    </row>
    <row r="157" spans="2:3">
      <c r="B157">
        <v>157</v>
      </c>
      <c r="C157" t="s">
        <v>277</v>
      </c>
    </row>
    <row r="158" spans="2:3">
      <c r="B158">
        <v>158</v>
      </c>
      <c r="C158" t="s">
        <v>278</v>
      </c>
    </row>
    <row r="159" spans="2:3">
      <c r="B159">
        <v>159</v>
      </c>
      <c r="C159" t="s">
        <v>279</v>
      </c>
    </row>
    <row r="160" spans="2:3">
      <c r="B160">
        <v>160</v>
      </c>
      <c r="C160" t="s">
        <v>280</v>
      </c>
    </row>
    <row r="161" spans="2:3">
      <c r="B161">
        <v>161</v>
      </c>
      <c r="C161" t="s">
        <v>281</v>
      </c>
    </row>
    <row r="162" spans="2:3">
      <c r="B162">
        <v>162</v>
      </c>
      <c r="C162" t="s">
        <v>282</v>
      </c>
    </row>
    <row r="163" spans="2:3">
      <c r="B163">
        <v>163</v>
      </c>
      <c r="C163" t="s">
        <v>283</v>
      </c>
    </row>
    <row r="164" spans="2:3">
      <c r="B164">
        <v>164</v>
      </c>
      <c r="C164" t="s">
        <v>284</v>
      </c>
    </row>
    <row r="165" spans="2:3">
      <c r="B165">
        <v>165</v>
      </c>
      <c r="C165" t="s">
        <v>285</v>
      </c>
    </row>
    <row r="166" spans="2:3">
      <c r="B166">
        <v>166</v>
      </c>
      <c r="C166" t="s">
        <v>286</v>
      </c>
    </row>
    <row r="167" spans="2:3">
      <c r="B167">
        <v>167</v>
      </c>
      <c r="C167" t="s">
        <v>287</v>
      </c>
    </row>
    <row r="168" spans="2:3">
      <c r="B168">
        <v>168</v>
      </c>
      <c r="C168" t="s">
        <v>288</v>
      </c>
    </row>
    <row r="169" spans="2:3">
      <c r="B169">
        <v>169</v>
      </c>
      <c r="C169" t="s">
        <v>289</v>
      </c>
    </row>
    <row r="170" spans="2:3">
      <c r="B170">
        <v>170</v>
      </c>
      <c r="C170" t="s">
        <v>290</v>
      </c>
    </row>
    <row r="171" spans="2:3">
      <c r="B171">
        <v>171</v>
      </c>
      <c r="C171" t="s">
        <v>291</v>
      </c>
    </row>
    <row r="172" spans="2:3">
      <c r="B172">
        <v>172</v>
      </c>
      <c r="C172" t="s">
        <v>292</v>
      </c>
    </row>
    <row r="173" spans="2:3">
      <c r="B173">
        <v>173</v>
      </c>
      <c r="C173" t="s">
        <v>293</v>
      </c>
    </row>
    <row r="174" spans="2:3">
      <c r="B174">
        <v>174</v>
      </c>
      <c r="C174" t="s">
        <v>294</v>
      </c>
    </row>
    <row r="175" spans="2:3">
      <c r="B175">
        <v>175</v>
      </c>
      <c r="C175" t="s">
        <v>295</v>
      </c>
    </row>
    <row r="176" spans="2:3">
      <c r="B176">
        <v>176</v>
      </c>
      <c r="C176" t="s">
        <v>296</v>
      </c>
    </row>
    <row r="177" spans="2:3">
      <c r="B177">
        <v>177</v>
      </c>
      <c r="C177" t="s">
        <v>297</v>
      </c>
    </row>
    <row r="178" spans="2:3">
      <c r="B178">
        <v>178</v>
      </c>
      <c r="C178" t="s">
        <v>298</v>
      </c>
    </row>
    <row r="179" spans="2:3">
      <c r="B179">
        <v>179</v>
      </c>
      <c r="C179" t="s">
        <v>299</v>
      </c>
    </row>
    <row r="180" spans="2:3">
      <c r="B180">
        <v>180</v>
      </c>
      <c r="C180" t="s">
        <v>300</v>
      </c>
    </row>
    <row r="181" spans="2:3">
      <c r="B181">
        <v>181</v>
      </c>
      <c r="C181" t="s">
        <v>301</v>
      </c>
    </row>
    <row r="182" spans="2:3">
      <c r="B182">
        <v>182</v>
      </c>
      <c r="C182" t="s">
        <v>302</v>
      </c>
    </row>
    <row r="183" spans="2:3">
      <c r="B183">
        <v>183</v>
      </c>
      <c r="C183" t="s">
        <v>303</v>
      </c>
    </row>
    <row r="184" spans="2:3">
      <c r="B184">
        <v>184</v>
      </c>
      <c r="C184" t="s">
        <v>304</v>
      </c>
    </row>
    <row r="185" spans="2:3">
      <c r="B185">
        <v>185</v>
      </c>
      <c r="C185" t="s">
        <v>305</v>
      </c>
    </row>
    <row r="186" spans="2:3">
      <c r="B186">
        <v>186</v>
      </c>
      <c r="C186" t="s">
        <v>306</v>
      </c>
    </row>
    <row r="187" spans="2:3">
      <c r="B187">
        <v>187</v>
      </c>
      <c r="C187" t="s">
        <v>307</v>
      </c>
    </row>
    <row r="188" spans="2:3">
      <c r="B188">
        <v>188</v>
      </c>
      <c r="C188" t="s">
        <v>308</v>
      </c>
    </row>
    <row r="189" spans="2:3">
      <c r="B189">
        <v>189</v>
      </c>
      <c r="C189" t="s">
        <v>309</v>
      </c>
    </row>
    <row r="190" spans="2:3">
      <c r="B190">
        <v>190</v>
      </c>
      <c r="C190" t="s">
        <v>310</v>
      </c>
    </row>
    <row r="191" spans="2:3">
      <c r="B191">
        <v>191</v>
      </c>
      <c r="C191" t="s">
        <v>311</v>
      </c>
    </row>
    <row r="192" spans="2:3">
      <c r="B192">
        <v>192</v>
      </c>
      <c r="C192" t="s">
        <v>312</v>
      </c>
    </row>
    <row r="193" spans="2:3">
      <c r="B193">
        <v>193</v>
      </c>
      <c r="C193" t="s">
        <v>313</v>
      </c>
    </row>
    <row r="194" spans="2:3">
      <c r="B194">
        <v>194</v>
      </c>
      <c r="C194" t="s">
        <v>314</v>
      </c>
    </row>
    <row r="195" spans="2:3">
      <c r="B195">
        <v>195</v>
      </c>
      <c r="C195" t="s">
        <v>315</v>
      </c>
    </row>
    <row r="196" spans="2:3">
      <c r="B196">
        <v>196</v>
      </c>
      <c r="C196" t="s">
        <v>316</v>
      </c>
    </row>
    <row r="197" spans="2:3">
      <c r="B197">
        <v>197</v>
      </c>
      <c r="C197" t="s">
        <v>317</v>
      </c>
    </row>
    <row r="198" spans="2:3">
      <c r="B198">
        <v>198</v>
      </c>
      <c r="C198" t="s">
        <v>318</v>
      </c>
    </row>
    <row r="199" spans="2:3">
      <c r="B199">
        <v>199</v>
      </c>
      <c r="C199" t="s">
        <v>319</v>
      </c>
    </row>
    <row r="200" spans="2:3">
      <c r="B200">
        <v>200</v>
      </c>
      <c r="C200" t="s">
        <v>320</v>
      </c>
    </row>
    <row r="201" spans="2:3">
      <c r="B201">
        <v>201</v>
      </c>
      <c r="C201" t="s">
        <v>321</v>
      </c>
    </row>
    <row r="202" spans="2:3">
      <c r="B202">
        <v>202</v>
      </c>
      <c r="C202" t="s">
        <v>322</v>
      </c>
    </row>
    <row r="203" spans="2:3">
      <c r="B203">
        <v>203</v>
      </c>
      <c r="C203" t="s">
        <v>323</v>
      </c>
    </row>
    <row r="204" spans="2:3">
      <c r="B204">
        <v>204</v>
      </c>
      <c r="C204" t="s">
        <v>324</v>
      </c>
    </row>
    <row r="205" spans="2:3">
      <c r="B205">
        <v>205</v>
      </c>
      <c r="C205" t="s">
        <v>325</v>
      </c>
    </row>
    <row r="206" spans="2:3">
      <c r="B206">
        <v>206</v>
      </c>
      <c r="C206" t="s">
        <v>326</v>
      </c>
    </row>
    <row r="207" spans="2:3">
      <c r="B207">
        <v>207</v>
      </c>
      <c r="C207" t="s">
        <v>327</v>
      </c>
    </row>
    <row r="208" spans="2:3">
      <c r="B208">
        <v>208</v>
      </c>
      <c r="C208" t="s">
        <v>328</v>
      </c>
    </row>
    <row r="209" spans="2:3">
      <c r="B209">
        <v>209</v>
      </c>
      <c r="C209" t="s">
        <v>329</v>
      </c>
    </row>
    <row r="210" spans="2:3">
      <c r="B210">
        <v>210</v>
      </c>
      <c r="C210" t="s">
        <v>330</v>
      </c>
    </row>
    <row r="211" spans="2:3">
      <c r="B211">
        <v>211</v>
      </c>
      <c r="C211" t="s">
        <v>331</v>
      </c>
    </row>
    <row r="212" spans="2:3">
      <c r="B212">
        <v>212</v>
      </c>
      <c r="C212" t="s">
        <v>332</v>
      </c>
    </row>
    <row r="213" spans="2:3">
      <c r="B213">
        <v>213</v>
      </c>
      <c r="C213" t="s">
        <v>333</v>
      </c>
    </row>
    <row r="214" spans="2:3">
      <c r="B214">
        <v>214</v>
      </c>
      <c r="C214" t="s">
        <v>334</v>
      </c>
    </row>
    <row r="215" spans="2:3">
      <c r="B215">
        <v>215</v>
      </c>
      <c r="C215" t="s">
        <v>335</v>
      </c>
    </row>
    <row r="216" spans="2:3">
      <c r="B216">
        <v>216</v>
      </c>
      <c r="C216" t="s">
        <v>336</v>
      </c>
    </row>
    <row r="217" spans="2:3">
      <c r="B217">
        <v>217</v>
      </c>
      <c r="C217" t="s">
        <v>337</v>
      </c>
    </row>
    <row r="218" spans="2:3">
      <c r="B218">
        <v>218</v>
      </c>
      <c r="C218" t="s">
        <v>338</v>
      </c>
    </row>
    <row r="219" spans="2:3">
      <c r="B219">
        <v>219</v>
      </c>
      <c r="C219" t="s">
        <v>339</v>
      </c>
    </row>
    <row r="220" spans="2:3">
      <c r="B220">
        <v>220</v>
      </c>
      <c r="C220" t="s">
        <v>340</v>
      </c>
    </row>
    <row r="221" spans="2:3">
      <c r="B221">
        <v>221</v>
      </c>
      <c r="C221" t="s">
        <v>341</v>
      </c>
    </row>
    <row r="222" spans="2:3">
      <c r="B222">
        <v>222</v>
      </c>
      <c r="C222" t="s">
        <v>342</v>
      </c>
    </row>
    <row r="223" spans="2:3">
      <c r="B223">
        <v>223</v>
      </c>
      <c r="C223" t="s">
        <v>343</v>
      </c>
    </row>
    <row r="224" spans="2:3">
      <c r="B224">
        <v>224</v>
      </c>
      <c r="C224" t="s">
        <v>344</v>
      </c>
    </row>
    <row r="225" spans="2:3">
      <c r="B225">
        <v>225</v>
      </c>
      <c r="C225" t="s">
        <v>345</v>
      </c>
    </row>
    <row r="226" spans="2:3">
      <c r="B226">
        <v>226</v>
      </c>
      <c r="C226" t="s">
        <v>346</v>
      </c>
    </row>
    <row r="227" spans="2:3">
      <c r="B227">
        <v>227</v>
      </c>
      <c r="C227" t="s">
        <v>347</v>
      </c>
    </row>
    <row r="228" spans="2:3">
      <c r="B228">
        <v>228</v>
      </c>
      <c r="C228" t="s">
        <v>348</v>
      </c>
    </row>
    <row r="229" spans="2:3">
      <c r="B229">
        <v>229</v>
      </c>
      <c r="C229" t="s">
        <v>349</v>
      </c>
    </row>
    <row r="230" spans="2:3">
      <c r="B230">
        <v>230</v>
      </c>
      <c r="C230" t="s">
        <v>350</v>
      </c>
    </row>
    <row r="231" spans="2:3">
      <c r="B231">
        <v>231</v>
      </c>
      <c r="C231" t="s">
        <v>351</v>
      </c>
    </row>
    <row r="232" spans="2:3">
      <c r="B232">
        <v>232</v>
      </c>
      <c r="C232" t="s">
        <v>352</v>
      </c>
    </row>
    <row r="233" spans="2:3">
      <c r="B233">
        <v>233</v>
      </c>
      <c r="C233" t="s">
        <v>353</v>
      </c>
    </row>
    <row r="234" spans="2:3">
      <c r="B234">
        <v>234</v>
      </c>
      <c r="C234" t="s">
        <v>354</v>
      </c>
    </row>
    <row r="235" spans="2:3">
      <c r="B235">
        <v>235</v>
      </c>
      <c r="C235" t="s">
        <v>355</v>
      </c>
    </row>
    <row r="236" spans="2:3">
      <c r="B236">
        <v>236</v>
      </c>
      <c r="C236" t="s">
        <v>356</v>
      </c>
    </row>
    <row r="237" spans="2:3">
      <c r="B237">
        <v>237</v>
      </c>
      <c r="C237" t="s">
        <v>357</v>
      </c>
    </row>
    <row r="238" spans="2:3">
      <c r="B238">
        <v>238</v>
      </c>
      <c r="C238" t="s">
        <v>358</v>
      </c>
    </row>
    <row r="239" spans="2:3">
      <c r="B239">
        <v>239</v>
      </c>
      <c r="C239" t="s">
        <v>359</v>
      </c>
    </row>
    <row r="240" spans="2:3">
      <c r="B240">
        <v>240</v>
      </c>
      <c r="C240" t="s">
        <v>360</v>
      </c>
    </row>
    <row r="241" spans="2:3">
      <c r="B241">
        <v>241</v>
      </c>
      <c r="C241" t="s">
        <v>361</v>
      </c>
    </row>
    <row r="242" spans="2:3">
      <c r="B242">
        <v>242</v>
      </c>
      <c r="C242" t="s">
        <v>362</v>
      </c>
    </row>
    <row r="243" spans="2:3">
      <c r="B243">
        <v>243</v>
      </c>
      <c r="C243" t="s">
        <v>363</v>
      </c>
    </row>
    <row r="244" spans="2:3">
      <c r="B244">
        <v>244</v>
      </c>
      <c r="C244" t="s">
        <v>364</v>
      </c>
    </row>
    <row r="245" spans="2:3">
      <c r="B245">
        <v>245</v>
      </c>
      <c r="C245" t="s">
        <v>365</v>
      </c>
    </row>
    <row r="246" spans="2:3">
      <c r="B246">
        <v>246</v>
      </c>
      <c r="C246" t="s">
        <v>366</v>
      </c>
    </row>
    <row r="247" spans="2:3">
      <c r="B247">
        <v>247</v>
      </c>
      <c r="C247" t="s">
        <v>367</v>
      </c>
    </row>
    <row r="248" spans="2:3">
      <c r="B248">
        <v>248</v>
      </c>
      <c r="C248" t="s">
        <v>368</v>
      </c>
    </row>
    <row r="249" spans="2:3">
      <c r="B249">
        <v>249</v>
      </c>
      <c r="C249" t="s">
        <v>369</v>
      </c>
    </row>
    <row r="250" spans="2:3">
      <c r="B250">
        <v>250</v>
      </c>
      <c r="C250" t="s">
        <v>370</v>
      </c>
    </row>
    <row r="251" spans="2:3">
      <c r="B251">
        <v>251</v>
      </c>
      <c r="C251" t="s">
        <v>371</v>
      </c>
    </row>
    <row r="252" spans="2:3">
      <c r="B252">
        <v>252</v>
      </c>
      <c r="C252" t="s">
        <v>372</v>
      </c>
    </row>
    <row r="253" spans="2:3">
      <c r="B253">
        <v>253</v>
      </c>
      <c r="C253" t="s">
        <v>373</v>
      </c>
    </row>
    <row r="254" spans="2:3">
      <c r="B254">
        <v>254</v>
      </c>
      <c r="C254" t="s">
        <v>374</v>
      </c>
    </row>
    <row r="255" spans="2:3">
      <c r="B255">
        <v>255</v>
      </c>
      <c r="C255" t="s">
        <v>375</v>
      </c>
    </row>
    <row r="256" spans="2:3">
      <c r="B256">
        <v>256</v>
      </c>
      <c r="C256" t="s">
        <v>376</v>
      </c>
    </row>
    <row r="257" spans="2:3">
      <c r="B257">
        <v>257</v>
      </c>
      <c r="C257" t="s">
        <v>377</v>
      </c>
    </row>
    <row r="258" spans="2:3">
      <c r="B258">
        <v>258</v>
      </c>
      <c r="C258" t="s">
        <v>378</v>
      </c>
    </row>
    <row r="259" spans="2:3">
      <c r="B259">
        <v>259</v>
      </c>
      <c r="C259" t="s">
        <v>379</v>
      </c>
    </row>
    <row r="260" spans="2:3">
      <c r="B260">
        <v>260</v>
      </c>
      <c r="C260" t="s">
        <v>380</v>
      </c>
    </row>
    <row r="261" spans="2:3">
      <c r="B261">
        <v>261</v>
      </c>
      <c r="C261" t="s">
        <v>381</v>
      </c>
    </row>
    <row r="262" spans="2:3">
      <c r="B262">
        <v>262</v>
      </c>
      <c r="C262" t="s">
        <v>382</v>
      </c>
    </row>
    <row r="263" spans="2:3">
      <c r="B263">
        <v>263</v>
      </c>
      <c r="C263" t="s">
        <v>383</v>
      </c>
    </row>
    <row r="264" spans="2:3">
      <c r="B264">
        <v>264</v>
      </c>
      <c r="C264" t="s">
        <v>384</v>
      </c>
    </row>
    <row r="265" spans="2:3">
      <c r="B265">
        <v>265</v>
      </c>
      <c r="C265" t="s">
        <v>385</v>
      </c>
    </row>
    <row r="266" spans="2:3">
      <c r="B266">
        <v>266</v>
      </c>
      <c r="C266" t="s">
        <v>386</v>
      </c>
    </row>
    <row r="267" spans="2:3">
      <c r="B267">
        <v>267</v>
      </c>
      <c r="C267" t="s">
        <v>387</v>
      </c>
    </row>
    <row r="268" spans="2:3">
      <c r="B268">
        <v>268</v>
      </c>
      <c r="C268" t="s">
        <v>388</v>
      </c>
    </row>
    <row r="269" spans="2:3">
      <c r="B269">
        <v>269</v>
      </c>
      <c r="C269" t="s">
        <v>389</v>
      </c>
    </row>
    <row r="270" spans="2:3">
      <c r="B270">
        <v>270</v>
      </c>
      <c r="C270" t="s">
        <v>390</v>
      </c>
    </row>
    <row r="271" spans="2:3">
      <c r="B271">
        <v>271</v>
      </c>
      <c r="C271" t="s">
        <v>391</v>
      </c>
    </row>
    <row r="272" spans="2:3">
      <c r="B272">
        <v>272</v>
      </c>
      <c r="C272" t="s">
        <v>392</v>
      </c>
    </row>
    <row r="273" spans="2:3">
      <c r="B273">
        <v>273</v>
      </c>
      <c r="C273" t="s">
        <v>393</v>
      </c>
    </row>
    <row r="274" spans="2:3">
      <c r="B274">
        <v>274</v>
      </c>
      <c r="C274" t="s">
        <v>394</v>
      </c>
    </row>
    <row r="275" spans="2:3">
      <c r="B275">
        <v>275</v>
      </c>
      <c r="C275" t="s">
        <v>395</v>
      </c>
    </row>
    <row r="276" spans="2:3">
      <c r="B276">
        <v>276</v>
      </c>
      <c r="C276" t="s">
        <v>396</v>
      </c>
    </row>
    <row r="277" spans="2:3">
      <c r="B277">
        <v>277</v>
      </c>
      <c r="C277" t="s">
        <v>397</v>
      </c>
    </row>
    <row r="278" spans="2:3">
      <c r="B278">
        <v>278</v>
      </c>
      <c r="C278" t="s">
        <v>398</v>
      </c>
    </row>
    <row r="279" spans="2:3">
      <c r="B279">
        <v>279</v>
      </c>
      <c r="C279" t="s">
        <v>399</v>
      </c>
    </row>
    <row r="280" spans="2:3">
      <c r="B280">
        <v>280</v>
      </c>
      <c r="C280" t="s">
        <v>400</v>
      </c>
    </row>
    <row r="281" spans="2:3">
      <c r="B281">
        <v>281</v>
      </c>
      <c r="C281" t="s">
        <v>401</v>
      </c>
    </row>
    <row r="282" spans="2:3">
      <c r="B282">
        <v>282</v>
      </c>
      <c r="C282" t="s">
        <v>402</v>
      </c>
    </row>
    <row r="283" spans="2:3">
      <c r="B283">
        <v>283</v>
      </c>
      <c r="C283" t="s">
        <v>403</v>
      </c>
    </row>
    <row r="284" spans="2:3">
      <c r="B284">
        <v>284</v>
      </c>
      <c r="C284" t="s">
        <v>404</v>
      </c>
    </row>
    <row r="285" spans="2:3">
      <c r="B285">
        <v>285</v>
      </c>
      <c r="C285" t="s">
        <v>405</v>
      </c>
    </row>
    <row r="286" spans="2:3">
      <c r="B286">
        <v>286</v>
      </c>
      <c r="C286" t="s">
        <v>406</v>
      </c>
    </row>
    <row r="287" spans="2:3">
      <c r="B287">
        <v>287</v>
      </c>
      <c r="C287" t="s">
        <v>407</v>
      </c>
    </row>
    <row r="288" spans="2:3">
      <c r="B288">
        <v>288</v>
      </c>
      <c r="C288" t="s">
        <v>408</v>
      </c>
    </row>
    <row r="289" spans="2:3">
      <c r="B289">
        <v>289</v>
      </c>
      <c r="C289" t="s">
        <v>409</v>
      </c>
    </row>
    <row r="290" spans="2:3">
      <c r="B290">
        <v>290</v>
      </c>
      <c r="C290" t="s">
        <v>410</v>
      </c>
    </row>
    <row r="291" spans="2:3">
      <c r="B291">
        <v>291</v>
      </c>
      <c r="C291" t="s">
        <v>411</v>
      </c>
    </row>
    <row r="292" spans="2:3">
      <c r="B292">
        <v>292</v>
      </c>
      <c r="C292" t="s">
        <v>412</v>
      </c>
    </row>
    <row r="293" spans="2:3">
      <c r="B293">
        <v>293</v>
      </c>
      <c r="C293" t="s">
        <v>413</v>
      </c>
    </row>
    <row r="294" spans="2:3">
      <c r="B294">
        <v>294</v>
      </c>
      <c r="C294" t="s">
        <v>414</v>
      </c>
    </row>
    <row r="295" spans="2:3">
      <c r="B295">
        <v>295</v>
      </c>
      <c r="C295" t="s">
        <v>415</v>
      </c>
    </row>
    <row r="296" spans="2:3">
      <c r="B296">
        <v>296</v>
      </c>
      <c r="C296" t="s">
        <v>416</v>
      </c>
    </row>
    <row r="297" spans="2:3">
      <c r="B297">
        <v>297</v>
      </c>
      <c r="C297" t="s">
        <v>417</v>
      </c>
    </row>
    <row r="298" spans="2:3">
      <c r="B298">
        <v>298</v>
      </c>
      <c r="C298" t="s">
        <v>418</v>
      </c>
    </row>
    <row r="299" spans="2:3">
      <c r="B299">
        <v>299</v>
      </c>
      <c r="C299" t="s">
        <v>419</v>
      </c>
    </row>
    <row r="300" spans="2:3">
      <c r="B300">
        <v>300</v>
      </c>
      <c r="C300" t="s">
        <v>420</v>
      </c>
    </row>
  </sheetData>
  <sortState ref="B1:C300">
    <sortCondition ref="B1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workbookViewId="0">
      <selection activeCell="A1" sqref="$A1:$XFD1048576"/>
    </sheetView>
  </sheetViews>
  <sheetFormatPr defaultColWidth="9" defaultRowHeight="13.5" outlineLevelCol="7"/>
  <cols>
    <col min="1" max="1" width="11.625" customWidth="1"/>
    <col min="2" max="3" width="13.375" customWidth="1"/>
    <col min="4" max="4" width="16.375" customWidth="1"/>
    <col min="5" max="5" width="50.375" customWidth="1"/>
    <col min="6" max="6" width="16.625" customWidth="1"/>
    <col min="7" max="7" width="16.25" customWidth="1"/>
    <col min="8" max="8" width="15.12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spans="1:8">
      <c r="A2">
        <v>1</v>
      </c>
      <c r="B2" s="3" t="s">
        <v>8</v>
      </c>
      <c r="C2" t="s">
        <v>9</v>
      </c>
      <c r="D2">
        <v>1</v>
      </c>
      <c r="E2" t="str">
        <f>IF(D2=1,VLOOKUP(B2,备注!A:I,5,FALSE),IF(D2=2,VLOOKUP(B2,备注!A:I,6,FALSE),IF(D2=3,VLOOKUP(B2,备注!A:I,7,FALSE),IF(D2=4,VLOOKUP(B2,备注!A:I,8,FALSE),VLOOKUP(B2,备注!A:I,9,FALSE)))))</f>
        <v>4,1,540;4,2,0;4,3,0;4,4,0;4,5,0</v>
      </c>
      <c r="F2">
        <v>100</v>
      </c>
      <c r="G2">
        <v>60</v>
      </c>
      <c r="H2">
        <v>1</v>
      </c>
    </row>
    <row r="3" spans="1:8">
      <c r="A3">
        <v>2</v>
      </c>
      <c r="B3" s="3" t="s">
        <v>8</v>
      </c>
      <c r="C3" t="s">
        <v>9</v>
      </c>
      <c r="D3">
        <v>2</v>
      </c>
      <c r="E3" t="str">
        <f>IF(D3=1,VLOOKUP(B3,备注!A:I,5,FALSE),IF(D3=2,VLOOKUP(B3,备注!A:I,6,FALSE),IF(D3=3,VLOOKUP(B3,备注!A:I,7,FALSE),IF(D3=4,VLOOKUP(B3,备注!A:I,8,FALSE),VLOOKUP(B3,备注!A:I,9,FALSE)))))</f>
        <v>4,1,810;4,2,0;4,3,0;4,4,0;4,5,0</v>
      </c>
      <c r="F3">
        <v>300</v>
      </c>
      <c r="G3">
        <v>120</v>
      </c>
      <c r="H3">
        <v>5</v>
      </c>
    </row>
    <row r="4" spans="1:8">
      <c r="A4">
        <v>3</v>
      </c>
      <c r="B4" s="3" t="s">
        <v>8</v>
      </c>
      <c r="C4" t="s">
        <v>9</v>
      </c>
      <c r="D4">
        <v>3</v>
      </c>
      <c r="E4" t="str">
        <f>IF(D4=1,VLOOKUP(B4,备注!A:I,5,FALSE),IF(D4=2,VLOOKUP(B4,备注!A:I,6,FALSE),IF(D4=3,VLOOKUP(B4,备注!A:I,7,FALSE),IF(D4=4,VLOOKUP(B4,备注!A:I,8,FALSE),VLOOKUP(B4,备注!A:I,9,FALSE)))))</f>
        <v>4,1,1215;4,2,0;4,3,0;4,4,0;4,5,0</v>
      </c>
      <c r="F4">
        <v>500</v>
      </c>
      <c r="G4">
        <v>180</v>
      </c>
      <c r="H4">
        <v>10</v>
      </c>
    </row>
    <row r="5" spans="1:8">
      <c r="A5">
        <v>4</v>
      </c>
      <c r="B5" s="3" t="s">
        <v>8</v>
      </c>
      <c r="C5" t="s">
        <v>9</v>
      </c>
      <c r="D5">
        <v>4</v>
      </c>
      <c r="E5" t="str">
        <f>IF(D5=1,VLOOKUP(B5,备注!A:I,5,FALSE),IF(D5=2,VLOOKUP(B5,备注!A:I,6,FALSE),IF(D5=3,VLOOKUP(B5,备注!A:I,7,FALSE),IF(D5=4,VLOOKUP(B5,备注!A:I,8,FALSE),VLOOKUP(B5,备注!A:I,9,FALSE)))))</f>
        <v>4,1,1825;4,2,0;4,3,0;4,4,0;4,5,0</v>
      </c>
      <c r="F5">
        <v>1000</v>
      </c>
      <c r="G5">
        <v>240</v>
      </c>
      <c r="H5">
        <v>15</v>
      </c>
    </row>
    <row r="6" spans="1:8">
      <c r="A6">
        <v>5</v>
      </c>
      <c r="B6" s="3" t="s">
        <v>8</v>
      </c>
      <c r="C6" t="s">
        <v>9</v>
      </c>
      <c r="D6">
        <v>5</v>
      </c>
      <c r="E6" t="str">
        <f>IF(D6=1,VLOOKUP(B6,备注!A:I,5,FALSE),IF(D6=2,VLOOKUP(B6,备注!A:I,6,FALSE),IF(D6=3,VLOOKUP(B6,备注!A:I,7,FALSE),IF(D6=4,VLOOKUP(B6,备注!A:I,8,FALSE),VLOOKUP(B6,备注!A:I,9,FALSE)))))</f>
        <v>4,1,2738;4,2,0;4,3,0;4,4,0;4,5,0</v>
      </c>
      <c r="F6">
        <v>1500</v>
      </c>
      <c r="G6">
        <v>300</v>
      </c>
      <c r="H6">
        <v>20</v>
      </c>
    </row>
    <row r="7" spans="1:8">
      <c r="A7">
        <v>6</v>
      </c>
      <c r="B7" s="3" t="s">
        <v>10</v>
      </c>
      <c r="C7" t="s">
        <v>11</v>
      </c>
      <c r="D7">
        <v>1</v>
      </c>
      <c r="E7" t="str">
        <f>IF(D7=1,VLOOKUP(B7,备注!A:I,5,FALSE),IF(D7=2,VLOOKUP(B7,备注!A:I,6,FALSE),IF(D7=3,VLOOKUP(B7,备注!A:I,7,FALSE),IF(D7=4,VLOOKUP(B7,备注!A:I,8,FALSE),VLOOKUP(B7,备注!A:I,9,FALSE)))))</f>
        <v>4,1,650;4,2,0;4,3,0;4,4,0;4,5,0</v>
      </c>
      <c r="F7">
        <v>300</v>
      </c>
      <c r="G7">
        <v>360</v>
      </c>
      <c r="H7">
        <v>5</v>
      </c>
    </row>
    <row r="8" spans="1:8">
      <c r="A8">
        <v>7</v>
      </c>
      <c r="B8" s="3" t="s">
        <v>10</v>
      </c>
      <c r="C8" t="s">
        <v>11</v>
      </c>
      <c r="D8">
        <v>2</v>
      </c>
      <c r="E8" t="str">
        <f>IF(D8=1,VLOOKUP(B8,备注!A:I,5,FALSE),IF(D8=2,VLOOKUP(B8,备注!A:I,6,FALSE),IF(D8=3,VLOOKUP(B8,备注!A:I,7,FALSE),IF(D8=4,VLOOKUP(B8,备注!A:I,8,FALSE),VLOOKUP(B8,备注!A:I,9,FALSE)))))</f>
        <v>4,1,975;4,2,0;4,3,0;4,4,0;4,5,0</v>
      </c>
      <c r="F8">
        <v>500</v>
      </c>
      <c r="G8">
        <v>420</v>
      </c>
      <c r="H8">
        <v>10</v>
      </c>
    </row>
    <row r="9" spans="1:8">
      <c r="A9">
        <v>8</v>
      </c>
      <c r="B9" s="3" t="s">
        <v>10</v>
      </c>
      <c r="C9" t="s">
        <v>11</v>
      </c>
      <c r="D9">
        <v>3</v>
      </c>
      <c r="E9" t="str">
        <f>IF(D9=1,VLOOKUP(B9,备注!A:I,5,FALSE),IF(D9=2,VLOOKUP(B9,备注!A:I,6,FALSE),IF(D9=3,VLOOKUP(B9,备注!A:I,7,FALSE),IF(D9=4,VLOOKUP(B9,备注!A:I,8,FALSE),VLOOKUP(B9,备注!A:I,9,FALSE)))))</f>
        <v>4,1,1463;4,2,0;4,3,0;4,4,0;4,5,0</v>
      </c>
      <c r="F9">
        <v>700</v>
      </c>
      <c r="G9">
        <v>480</v>
      </c>
      <c r="H9">
        <v>15</v>
      </c>
    </row>
    <row r="10" spans="1:8">
      <c r="A10">
        <v>9</v>
      </c>
      <c r="B10" s="3" t="s">
        <v>10</v>
      </c>
      <c r="C10" t="s">
        <v>11</v>
      </c>
      <c r="D10">
        <v>4</v>
      </c>
      <c r="E10" t="str">
        <f>IF(D10=1,VLOOKUP(B10,备注!A:I,5,FALSE),IF(D10=2,VLOOKUP(B10,备注!A:I,6,FALSE),IF(D10=3,VLOOKUP(B10,备注!A:I,7,FALSE),IF(D10=4,VLOOKUP(B10,备注!A:I,8,FALSE),VLOOKUP(B10,备注!A:I,9,FALSE)))))</f>
        <v>4,1,2197;4,2,0;4,3,0;4,4,0;4,5,0</v>
      </c>
      <c r="F10">
        <v>1200</v>
      </c>
      <c r="G10">
        <v>540</v>
      </c>
      <c r="H10">
        <v>20</v>
      </c>
    </row>
    <row r="11" spans="1:8">
      <c r="A11">
        <v>10</v>
      </c>
      <c r="B11" s="3" t="s">
        <v>10</v>
      </c>
      <c r="C11" t="s">
        <v>11</v>
      </c>
      <c r="D11">
        <v>5</v>
      </c>
      <c r="E11" t="str">
        <f>IF(D11=1,VLOOKUP(B11,备注!A:I,5,FALSE),IF(D11=2,VLOOKUP(B11,备注!A:I,6,FALSE),IF(D11=3,VLOOKUP(B11,备注!A:I,7,FALSE),IF(D11=4,VLOOKUP(B11,备注!A:I,8,FALSE),VLOOKUP(B11,备注!A:I,9,FALSE)))))</f>
        <v>4,1,3296;4,2,0;4,3,0;4,4,0;4,5,0</v>
      </c>
      <c r="F11">
        <v>1700</v>
      </c>
      <c r="G11">
        <v>600</v>
      </c>
      <c r="H11">
        <v>25</v>
      </c>
    </row>
    <row r="12" spans="1:8">
      <c r="A12">
        <v>11</v>
      </c>
      <c r="B12" s="3" t="s">
        <v>12</v>
      </c>
      <c r="C12" t="s">
        <v>13</v>
      </c>
      <c r="D12">
        <v>1</v>
      </c>
      <c r="E12" t="str">
        <f>IF(D12=1,VLOOKUP(B12,备注!A:I,5,FALSE),IF(D12=2,VLOOKUP(B12,备注!A:I,6,FALSE),IF(D12=3,VLOOKUP(B12,备注!A:I,7,FALSE),IF(D12=4,VLOOKUP(B12,备注!A:I,8,FALSE),VLOOKUP(B12,备注!A:I,9,FALSE)))))</f>
        <v>4,1,970;4,2,650;4,3,0;4,4,0;4,5,0</v>
      </c>
      <c r="F12">
        <v>500</v>
      </c>
      <c r="G12">
        <v>660</v>
      </c>
      <c r="H12">
        <v>10</v>
      </c>
    </row>
    <row r="13" spans="1:8">
      <c r="A13">
        <v>12</v>
      </c>
      <c r="B13" s="3" t="s">
        <v>12</v>
      </c>
      <c r="C13" t="s">
        <v>13</v>
      </c>
      <c r="D13">
        <v>2</v>
      </c>
      <c r="E13" t="str">
        <f>IF(D13=1,VLOOKUP(B13,备注!A:I,5,FALSE),IF(D13=2,VLOOKUP(B13,备注!A:I,6,FALSE),IF(D13=3,VLOOKUP(B13,备注!A:I,7,FALSE),IF(D13=4,VLOOKUP(B13,备注!A:I,8,FALSE),VLOOKUP(B13,备注!A:I,9,FALSE)))))</f>
        <v>4,1,1455;4,2,975;4,3,0;4,4,0;4,5,0</v>
      </c>
      <c r="F13">
        <v>700</v>
      </c>
      <c r="G13">
        <v>720</v>
      </c>
      <c r="H13">
        <v>15</v>
      </c>
    </row>
    <row r="14" spans="1:8">
      <c r="A14">
        <v>13</v>
      </c>
      <c r="B14" s="3" t="s">
        <v>12</v>
      </c>
      <c r="C14" t="s">
        <v>13</v>
      </c>
      <c r="D14">
        <v>3</v>
      </c>
      <c r="E14" t="str">
        <f>IF(D14=1,VLOOKUP(B14,备注!A:I,5,FALSE),IF(D14=2,VLOOKUP(B14,备注!A:I,6,FALSE),IF(D14=3,VLOOKUP(B14,备注!A:I,7,FALSE),IF(D14=4,VLOOKUP(B14,备注!A:I,8,FALSE),VLOOKUP(B14,备注!A:I,9,FALSE)))))</f>
        <v>4,1,2183;4,2,1463;4,3,0;4,4,0;4,5,0</v>
      </c>
      <c r="F14">
        <v>900</v>
      </c>
      <c r="G14">
        <v>780</v>
      </c>
      <c r="H14">
        <v>20</v>
      </c>
    </row>
    <row r="15" spans="1:8">
      <c r="A15">
        <v>14</v>
      </c>
      <c r="B15" s="3" t="s">
        <v>12</v>
      </c>
      <c r="C15" t="s">
        <v>13</v>
      </c>
      <c r="D15">
        <v>4</v>
      </c>
      <c r="E15" t="str">
        <f>IF(D15=1,VLOOKUP(B15,备注!A:I,5,FALSE),IF(D15=2,VLOOKUP(B15,备注!A:I,6,FALSE),IF(D15=3,VLOOKUP(B15,备注!A:I,7,FALSE),IF(D15=4,VLOOKUP(B15,备注!A:I,8,FALSE),VLOOKUP(B15,备注!A:I,9,FALSE)))))</f>
        <v>4,1,3279;4,2,2197;4,3,0;4,4,0;4,5,0</v>
      </c>
      <c r="F15">
        <v>1400</v>
      </c>
      <c r="G15">
        <v>840</v>
      </c>
      <c r="H15">
        <v>25</v>
      </c>
    </row>
    <row r="16" spans="1:8">
      <c r="A16">
        <v>15</v>
      </c>
      <c r="B16" s="3" t="s">
        <v>12</v>
      </c>
      <c r="C16" t="s">
        <v>13</v>
      </c>
      <c r="D16">
        <v>5</v>
      </c>
      <c r="E16" t="str">
        <f>IF(D16=1,VLOOKUP(B16,备注!A:I,5,FALSE),IF(D16=2,VLOOKUP(B16,备注!A:I,6,FALSE),IF(D16=3,VLOOKUP(B16,备注!A:I,7,FALSE),IF(D16=4,VLOOKUP(B16,备注!A:I,8,FALSE),VLOOKUP(B16,备注!A:I,9,FALSE)))))</f>
        <v>4,1,4918;4,2,3296;4,3,0;4,4,0;4,5,0</v>
      </c>
      <c r="F16">
        <v>1900</v>
      </c>
      <c r="G16">
        <v>900</v>
      </c>
      <c r="H16">
        <v>30</v>
      </c>
    </row>
    <row r="17" spans="1:8">
      <c r="A17">
        <v>16</v>
      </c>
      <c r="B17" s="3" t="s">
        <v>14</v>
      </c>
      <c r="C17" t="s">
        <v>15</v>
      </c>
      <c r="D17">
        <v>1</v>
      </c>
      <c r="E17" t="str">
        <f>IF(D17=1,VLOOKUP(B17,备注!A:I,5,FALSE),IF(D17=2,VLOOKUP(B17,备注!A:I,6,FALSE),IF(D17=3,VLOOKUP(B17,备注!A:I,7,FALSE),IF(D17=4,VLOOKUP(B17,备注!A:I,8,FALSE),VLOOKUP(B17,备注!A:I,9,FALSE)))))</f>
        <v>4,1,1300;4,2,860;4,3,0;4,4,0;4,5,0</v>
      </c>
      <c r="F17">
        <v>700</v>
      </c>
      <c r="G17">
        <v>960</v>
      </c>
      <c r="H17">
        <f>H12+5</f>
        <v>15</v>
      </c>
    </row>
    <row r="18" spans="1:8">
      <c r="A18">
        <v>17</v>
      </c>
      <c r="B18" s="3" t="s">
        <v>14</v>
      </c>
      <c r="C18" t="s">
        <v>15</v>
      </c>
      <c r="D18">
        <v>2</v>
      </c>
      <c r="E18" t="str">
        <f>IF(D18=1,VLOOKUP(B18,备注!A:I,5,FALSE),IF(D18=2,VLOOKUP(B18,备注!A:I,6,FALSE),IF(D18=3,VLOOKUP(B18,备注!A:I,7,FALSE),IF(D18=4,VLOOKUP(B18,备注!A:I,8,FALSE),VLOOKUP(B18,备注!A:I,9,FALSE)))))</f>
        <v>4,1,1950;4,2,1290;4,3,0;4,4,0;4,5,0</v>
      </c>
      <c r="F18">
        <v>900</v>
      </c>
      <c r="G18">
        <v>1020</v>
      </c>
      <c r="H18">
        <f t="shared" ref="H18:H51" si="0">H13+5</f>
        <v>20</v>
      </c>
    </row>
    <row r="19" spans="1:8">
      <c r="A19">
        <v>18</v>
      </c>
      <c r="B19" s="3" t="s">
        <v>14</v>
      </c>
      <c r="C19" t="s">
        <v>15</v>
      </c>
      <c r="D19">
        <v>3</v>
      </c>
      <c r="E19" t="str">
        <f>IF(D19=1,VLOOKUP(B19,备注!A:I,5,FALSE),IF(D19=2,VLOOKUP(B19,备注!A:I,6,FALSE),IF(D19=3,VLOOKUP(B19,备注!A:I,7,FALSE),IF(D19=4,VLOOKUP(B19,备注!A:I,8,FALSE),VLOOKUP(B19,备注!A:I,9,FALSE)))))</f>
        <v>4,1,2925;4,2,1935;4,3,0;4,4,0;4,5,0</v>
      </c>
      <c r="F19">
        <v>1100</v>
      </c>
      <c r="G19">
        <v>1080</v>
      </c>
      <c r="H19">
        <f t="shared" si="0"/>
        <v>25</v>
      </c>
    </row>
    <row r="20" spans="1:8">
      <c r="A20">
        <v>19</v>
      </c>
      <c r="B20" s="3" t="s">
        <v>14</v>
      </c>
      <c r="C20" t="s">
        <v>15</v>
      </c>
      <c r="D20">
        <v>4</v>
      </c>
      <c r="E20" t="str">
        <f>IF(D20=1,VLOOKUP(B20,备注!A:I,5,FALSE),IF(D20=2,VLOOKUP(B20,备注!A:I,6,FALSE),IF(D20=3,VLOOKUP(B20,备注!A:I,7,FALSE),IF(D20=4,VLOOKUP(B20,备注!A:I,8,FALSE),VLOOKUP(B20,备注!A:I,9,FALSE)))))</f>
        <v>4,1,4394;4,2,2907;4,3,0;4,4,0;4,5,0</v>
      </c>
      <c r="F20">
        <v>1600</v>
      </c>
      <c r="G20">
        <v>1140</v>
      </c>
      <c r="H20">
        <f t="shared" si="0"/>
        <v>30</v>
      </c>
    </row>
    <row r="21" spans="1:8">
      <c r="A21">
        <v>20</v>
      </c>
      <c r="B21" s="3" t="s">
        <v>14</v>
      </c>
      <c r="C21" t="s">
        <v>15</v>
      </c>
      <c r="D21">
        <v>5</v>
      </c>
      <c r="E21" t="str">
        <f>IF(D21=1,VLOOKUP(B21,备注!A:I,5,FALSE),IF(D21=2,VLOOKUP(B21,备注!A:I,6,FALSE),IF(D21=3,VLOOKUP(B21,备注!A:I,7,FALSE),IF(D21=4,VLOOKUP(B21,备注!A:I,8,FALSE),VLOOKUP(B21,备注!A:I,9,FALSE)))))</f>
        <v>4,1,6591;4,2,4360;4,3,0;4,4,0;4,5,0</v>
      </c>
      <c r="F21">
        <v>2100</v>
      </c>
      <c r="G21">
        <v>1200</v>
      </c>
      <c r="H21">
        <f t="shared" si="0"/>
        <v>35</v>
      </c>
    </row>
    <row r="22" spans="1:8">
      <c r="A22">
        <v>21</v>
      </c>
      <c r="B22" s="3" t="s">
        <v>16</v>
      </c>
      <c r="C22" t="s">
        <v>17</v>
      </c>
      <c r="D22">
        <v>1</v>
      </c>
      <c r="E22" t="str">
        <f>IF(D22=1,VLOOKUP(B22,备注!A:I,5,FALSE),IF(D22=2,VLOOKUP(B22,备注!A:I,6,FALSE),IF(D22=3,VLOOKUP(B22,备注!A:I,7,FALSE),IF(D22=4,VLOOKUP(B22,备注!A:I,8,FALSE),VLOOKUP(B22,备注!A:I,9,FALSE)))))</f>
        <v>4,1,1350;4,2,1350;4,3,0;4,4,0;4,5,0</v>
      </c>
      <c r="F22">
        <v>900</v>
      </c>
      <c r="G22">
        <v>1260</v>
      </c>
      <c r="H22">
        <f t="shared" si="0"/>
        <v>20</v>
      </c>
    </row>
    <row r="23" spans="1:8">
      <c r="A23">
        <v>22</v>
      </c>
      <c r="B23" s="3" t="s">
        <v>16</v>
      </c>
      <c r="C23" t="s">
        <v>17</v>
      </c>
      <c r="D23">
        <v>2</v>
      </c>
      <c r="E23" t="str">
        <f>IF(D23=1,VLOOKUP(B23,备注!A:I,5,FALSE),IF(D23=2,VLOOKUP(B23,备注!A:I,6,FALSE),IF(D23=3,VLOOKUP(B23,备注!A:I,7,FALSE),IF(D23=4,VLOOKUP(B23,备注!A:I,8,FALSE),VLOOKUP(B23,备注!A:I,9,FALSE)))))</f>
        <v>4,1,2025;4,2,2025;4,3,0;4,4,0;4,5,0</v>
      </c>
      <c r="F23">
        <v>1100</v>
      </c>
      <c r="G23">
        <v>1320</v>
      </c>
      <c r="H23">
        <f t="shared" si="0"/>
        <v>25</v>
      </c>
    </row>
    <row r="24" spans="1:8">
      <c r="A24">
        <v>23</v>
      </c>
      <c r="B24" s="3" t="s">
        <v>16</v>
      </c>
      <c r="C24" t="s">
        <v>17</v>
      </c>
      <c r="D24">
        <v>3</v>
      </c>
      <c r="E24" t="str">
        <f>IF(D24=1,VLOOKUP(B24,备注!A:I,5,FALSE),IF(D24=2,VLOOKUP(B24,备注!A:I,6,FALSE),IF(D24=3,VLOOKUP(B24,备注!A:I,7,FALSE),IF(D24=4,VLOOKUP(B24,备注!A:I,8,FALSE),VLOOKUP(B24,备注!A:I,9,FALSE)))))</f>
        <v>4,1,3038;4,2,3038;4,3,0;4,4,0;4,5,0</v>
      </c>
      <c r="F24">
        <v>1300</v>
      </c>
      <c r="G24">
        <v>1380</v>
      </c>
      <c r="H24">
        <f t="shared" si="0"/>
        <v>30</v>
      </c>
    </row>
    <row r="25" spans="1:8">
      <c r="A25">
        <v>24</v>
      </c>
      <c r="B25" s="3" t="s">
        <v>16</v>
      </c>
      <c r="C25" t="s">
        <v>17</v>
      </c>
      <c r="D25">
        <v>4</v>
      </c>
      <c r="E25" t="str">
        <f>IF(D25=1,VLOOKUP(B25,备注!A:I,5,FALSE),IF(D25=2,VLOOKUP(B25,备注!A:I,6,FALSE),IF(D25=3,VLOOKUP(B25,备注!A:I,7,FALSE),IF(D25=4,VLOOKUP(B25,备注!A:I,8,FALSE),VLOOKUP(B25,备注!A:I,9,FALSE)))))</f>
        <v>4,1,4563;4,2,4563;4,3,0;4,4,0;4,5,0</v>
      </c>
      <c r="F25">
        <v>1800</v>
      </c>
      <c r="G25">
        <v>1440</v>
      </c>
      <c r="H25">
        <f t="shared" si="0"/>
        <v>35</v>
      </c>
    </row>
    <row r="26" spans="1:8">
      <c r="A26">
        <v>25</v>
      </c>
      <c r="B26" s="3" t="s">
        <v>16</v>
      </c>
      <c r="C26" t="s">
        <v>17</v>
      </c>
      <c r="D26">
        <v>5</v>
      </c>
      <c r="E26" t="str">
        <f>IF(D26=1,VLOOKUP(B26,备注!A:I,5,FALSE),IF(D26=2,VLOOKUP(B26,备注!A:I,6,FALSE),IF(D26=3,VLOOKUP(B26,备注!A:I,7,FALSE),IF(D26=4,VLOOKUP(B26,备注!A:I,8,FALSE),VLOOKUP(B26,备注!A:I,9,FALSE)))))</f>
        <v>4,1,6845;4,2,6845;4,3,0;4,4,0;4,5,0</v>
      </c>
      <c r="F26">
        <v>2300</v>
      </c>
      <c r="G26">
        <v>1500</v>
      </c>
      <c r="H26">
        <f t="shared" si="0"/>
        <v>40</v>
      </c>
    </row>
    <row r="27" spans="1:8">
      <c r="A27">
        <v>26</v>
      </c>
      <c r="B27" s="3" t="s">
        <v>18</v>
      </c>
      <c r="C27" t="s">
        <v>19</v>
      </c>
      <c r="D27">
        <v>1</v>
      </c>
      <c r="E27" t="str">
        <f>IF(D27=1,VLOOKUP(B27,备注!A:I,5,FALSE),IF(D27=2,VLOOKUP(B27,备注!A:I,6,FALSE),IF(D27=3,VLOOKUP(B27,备注!A:I,7,FALSE),IF(D27=4,VLOOKUP(B27,备注!A:I,8,FALSE),VLOOKUP(B27,备注!A:I,9,FALSE)))))</f>
        <v>4,1,1620;4,2,810;4,3,0;4,4,810;4,5,0</v>
      </c>
      <c r="F27">
        <v>1100</v>
      </c>
      <c r="G27">
        <v>1560</v>
      </c>
      <c r="H27">
        <f t="shared" si="0"/>
        <v>25</v>
      </c>
    </row>
    <row r="28" spans="1:8">
      <c r="A28">
        <v>27</v>
      </c>
      <c r="B28" s="3" t="s">
        <v>18</v>
      </c>
      <c r="C28" t="s">
        <v>19</v>
      </c>
      <c r="D28">
        <v>2</v>
      </c>
      <c r="E28" t="str">
        <f>IF(D28=1,VLOOKUP(B28,备注!A:I,5,FALSE),IF(D28=2,VLOOKUP(B28,备注!A:I,6,FALSE),IF(D28=3,VLOOKUP(B28,备注!A:I,7,FALSE),IF(D28=4,VLOOKUP(B28,备注!A:I,8,FALSE),VLOOKUP(B28,备注!A:I,9,FALSE)))))</f>
        <v>4,1,2430;4,2,1215;4,3,0;4,4,1215;4,5,0</v>
      </c>
      <c r="F28">
        <v>1300</v>
      </c>
      <c r="G28">
        <v>1620</v>
      </c>
      <c r="H28">
        <f t="shared" si="0"/>
        <v>30</v>
      </c>
    </row>
    <row r="29" spans="1:8">
      <c r="A29">
        <v>28</v>
      </c>
      <c r="B29" s="3" t="s">
        <v>18</v>
      </c>
      <c r="C29" t="s">
        <v>19</v>
      </c>
      <c r="D29">
        <v>3</v>
      </c>
      <c r="E29" t="str">
        <f>IF(D29=1,VLOOKUP(B29,备注!A:I,5,FALSE),IF(D29=2,VLOOKUP(B29,备注!A:I,6,FALSE),IF(D29=3,VLOOKUP(B29,备注!A:I,7,FALSE),IF(D29=4,VLOOKUP(B29,备注!A:I,8,FALSE),VLOOKUP(B29,备注!A:I,9,FALSE)))))</f>
        <v>4,1,3645;4,2,1823;4,3,0;4,4,1823;4,5,0</v>
      </c>
      <c r="F29">
        <v>1500</v>
      </c>
      <c r="G29">
        <v>1680</v>
      </c>
      <c r="H29">
        <f t="shared" si="0"/>
        <v>35</v>
      </c>
    </row>
    <row r="30" spans="1:8">
      <c r="A30">
        <v>29</v>
      </c>
      <c r="B30" s="3" t="s">
        <v>18</v>
      </c>
      <c r="C30" t="s">
        <v>19</v>
      </c>
      <c r="D30">
        <v>4</v>
      </c>
      <c r="E30" t="str">
        <f>IF(D30=1,VLOOKUP(B30,备注!A:I,5,FALSE),IF(D30=2,VLOOKUP(B30,备注!A:I,6,FALSE),IF(D30=3,VLOOKUP(B30,备注!A:I,7,FALSE),IF(D30=4,VLOOKUP(B30,备注!A:I,8,FALSE),VLOOKUP(B30,备注!A:I,9,FALSE)))))</f>
        <v>4,1,5476;4,2,2738;4,3,0;4,4,2738;4,5,0</v>
      </c>
      <c r="F30">
        <v>2000</v>
      </c>
      <c r="G30">
        <v>1740</v>
      </c>
      <c r="H30">
        <f t="shared" si="0"/>
        <v>40</v>
      </c>
    </row>
    <row r="31" spans="1:8">
      <c r="A31">
        <v>30</v>
      </c>
      <c r="B31" s="3" t="s">
        <v>18</v>
      </c>
      <c r="C31" t="s">
        <v>19</v>
      </c>
      <c r="D31">
        <v>5</v>
      </c>
      <c r="E31" t="str">
        <f>IF(D31=1,VLOOKUP(B31,备注!A:I,5,FALSE),IF(D31=2,VLOOKUP(B31,备注!A:I,6,FALSE),IF(D31=3,VLOOKUP(B31,备注!A:I,7,FALSE),IF(D31=4,VLOOKUP(B31,备注!A:I,8,FALSE),VLOOKUP(B31,备注!A:I,9,FALSE)))))</f>
        <v>4,1,8213;4,2,4107;4,3,0;4,4,4107;4,5,0</v>
      </c>
      <c r="F31">
        <v>2500</v>
      </c>
      <c r="G31">
        <v>1800</v>
      </c>
      <c r="H31">
        <f t="shared" si="0"/>
        <v>45</v>
      </c>
    </row>
    <row r="32" spans="1:8">
      <c r="A32">
        <v>31</v>
      </c>
      <c r="B32" s="3" t="s">
        <v>20</v>
      </c>
      <c r="C32" t="s">
        <v>21</v>
      </c>
      <c r="D32">
        <v>1</v>
      </c>
      <c r="E32" t="str">
        <f>IF(D32=1,VLOOKUP(B32,备注!A:I,5,FALSE),IF(D32=2,VLOOKUP(B32,备注!A:I,6,FALSE),IF(D32=3,VLOOKUP(B32,备注!A:I,7,FALSE),IF(D32=4,VLOOKUP(B32,备注!A:I,8,FALSE),VLOOKUP(B32,备注!A:I,9,FALSE)))))</f>
        <v>4,1,1890;4,2,950;4,3,0;4,4,950;4,5,0</v>
      </c>
      <c r="F32">
        <v>1300</v>
      </c>
      <c r="G32">
        <v>1860</v>
      </c>
      <c r="H32">
        <f t="shared" si="0"/>
        <v>30</v>
      </c>
    </row>
    <row r="33" spans="1:8">
      <c r="A33">
        <v>32</v>
      </c>
      <c r="B33" s="3" t="s">
        <v>20</v>
      </c>
      <c r="C33" t="s">
        <v>21</v>
      </c>
      <c r="D33">
        <v>2</v>
      </c>
      <c r="E33" t="str">
        <f>IF(D33=1,VLOOKUP(B33,备注!A:I,5,FALSE),IF(D33=2,VLOOKUP(B33,备注!A:I,6,FALSE),IF(D33=3,VLOOKUP(B33,备注!A:I,7,FALSE),IF(D33=4,VLOOKUP(B33,备注!A:I,8,FALSE),VLOOKUP(B33,备注!A:I,9,FALSE)))))</f>
        <v>4,1,2835;4,2,1425;4,3,0;4,4,1425;4,5,0</v>
      </c>
      <c r="F33">
        <v>1500</v>
      </c>
      <c r="G33">
        <v>1920</v>
      </c>
      <c r="H33">
        <f t="shared" si="0"/>
        <v>35</v>
      </c>
    </row>
    <row r="34" spans="1:8">
      <c r="A34">
        <v>33</v>
      </c>
      <c r="B34" s="3" t="s">
        <v>20</v>
      </c>
      <c r="C34" t="s">
        <v>21</v>
      </c>
      <c r="D34">
        <v>3</v>
      </c>
      <c r="E34" t="str">
        <f>IF(D34=1,VLOOKUP(B34,备注!A:I,5,FALSE),IF(D34=2,VLOOKUP(B34,备注!A:I,6,FALSE),IF(D34=3,VLOOKUP(B34,备注!A:I,7,FALSE),IF(D34=4,VLOOKUP(B34,备注!A:I,8,FALSE),VLOOKUP(B34,备注!A:I,9,FALSE)))))</f>
        <v>4,1,4253;4,2,2138;4,3,0;4,4,2138;4,5,0</v>
      </c>
      <c r="F34">
        <v>1700</v>
      </c>
      <c r="G34">
        <v>1980</v>
      </c>
      <c r="H34">
        <f t="shared" si="0"/>
        <v>40</v>
      </c>
    </row>
    <row r="35" spans="1:8">
      <c r="A35">
        <v>34</v>
      </c>
      <c r="B35" s="3" t="s">
        <v>20</v>
      </c>
      <c r="C35" t="s">
        <v>21</v>
      </c>
      <c r="D35">
        <v>4</v>
      </c>
      <c r="E35" t="str">
        <f>IF(D35=1,VLOOKUP(B35,备注!A:I,5,FALSE),IF(D35=2,VLOOKUP(B35,备注!A:I,6,FALSE),IF(D35=3,VLOOKUP(B35,备注!A:I,7,FALSE),IF(D35=4,VLOOKUP(B35,备注!A:I,8,FALSE),VLOOKUP(B35,备注!A:I,9,FALSE)))))</f>
        <v>4,1,6388;4,2,3211;4,3,0;4,4,3211;4,5,0</v>
      </c>
      <c r="F35">
        <v>2200</v>
      </c>
      <c r="G35">
        <v>2040</v>
      </c>
      <c r="H35">
        <f t="shared" si="0"/>
        <v>45</v>
      </c>
    </row>
    <row r="36" spans="1:8">
      <c r="A36">
        <v>35</v>
      </c>
      <c r="B36" s="3" t="s">
        <v>20</v>
      </c>
      <c r="C36" t="s">
        <v>21</v>
      </c>
      <c r="D36">
        <v>5</v>
      </c>
      <c r="E36" t="str">
        <f>IF(D36=1,VLOOKUP(B36,备注!A:I,5,FALSE),IF(D36=2,VLOOKUP(B36,备注!A:I,6,FALSE),IF(D36=3,VLOOKUP(B36,备注!A:I,7,FALSE),IF(D36=4,VLOOKUP(B36,备注!A:I,8,FALSE),VLOOKUP(B36,备注!A:I,9,FALSE)))))</f>
        <v>4,1,9582;4,2,4817;4,3,0;4,4,4817;4,5,0</v>
      </c>
      <c r="F36">
        <v>2700</v>
      </c>
      <c r="G36">
        <v>2100</v>
      </c>
      <c r="H36">
        <f t="shared" si="0"/>
        <v>50</v>
      </c>
    </row>
    <row r="37" spans="1:8">
      <c r="A37">
        <v>36</v>
      </c>
      <c r="B37" s="3" t="s">
        <v>22</v>
      </c>
      <c r="C37" t="s">
        <v>23</v>
      </c>
      <c r="D37">
        <v>1</v>
      </c>
      <c r="E37" t="str">
        <f>IF(D37=1,VLOOKUP(B37,备注!A:I,5,FALSE),IF(D37=2,VLOOKUP(B37,备注!A:I,6,FALSE),IF(D37=3,VLOOKUP(B37,备注!A:I,7,FALSE),IF(D37=4,VLOOKUP(B37,备注!A:I,8,FALSE),VLOOKUP(B37,备注!A:I,9,FALSE)))))</f>
        <v>4,1,2160;4,2,1080;4,3,0;4,4,1080;4,5,0</v>
      </c>
      <c r="F37">
        <v>1500</v>
      </c>
      <c r="G37">
        <v>2160</v>
      </c>
      <c r="H37">
        <f t="shared" si="0"/>
        <v>35</v>
      </c>
    </row>
    <row r="38" spans="1:8">
      <c r="A38">
        <v>37</v>
      </c>
      <c r="B38" s="3" t="s">
        <v>22</v>
      </c>
      <c r="C38" t="s">
        <v>23</v>
      </c>
      <c r="D38">
        <v>2</v>
      </c>
      <c r="E38" t="str">
        <f>IF(D38=1,VLOOKUP(B38,备注!A:I,5,FALSE),IF(D38=2,VLOOKUP(B38,备注!A:I,6,FALSE),IF(D38=3,VLOOKUP(B38,备注!A:I,7,FALSE),IF(D38=4,VLOOKUP(B38,备注!A:I,8,FALSE),VLOOKUP(B38,备注!A:I,9,FALSE)))))</f>
        <v>4,1,3240;4,2,1620;4,3,0;4,4,1620;4,5,0</v>
      </c>
      <c r="F38">
        <v>1700</v>
      </c>
      <c r="G38">
        <v>2220</v>
      </c>
      <c r="H38">
        <f t="shared" si="0"/>
        <v>40</v>
      </c>
    </row>
    <row r="39" spans="1:8">
      <c r="A39">
        <v>38</v>
      </c>
      <c r="B39" s="3" t="s">
        <v>22</v>
      </c>
      <c r="C39" t="s">
        <v>23</v>
      </c>
      <c r="D39">
        <v>3</v>
      </c>
      <c r="E39" t="str">
        <f>IF(D39=1,VLOOKUP(B39,备注!A:I,5,FALSE),IF(D39=2,VLOOKUP(B39,备注!A:I,6,FALSE),IF(D39=3,VLOOKUP(B39,备注!A:I,7,FALSE),IF(D39=4,VLOOKUP(B39,备注!A:I,8,FALSE),VLOOKUP(B39,备注!A:I,9,FALSE)))))</f>
        <v>4,1,4860;4,2,2430;4,3,0;4,4,2430;4,5,0</v>
      </c>
      <c r="F39">
        <v>1900</v>
      </c>
      <c r="G39">
        <v>2280</v>
      </c>
      <c r="H39">
        <f t="shared" si="0"/>
        <v>45</v>
      </c>
    </row>
    <row r="40" spans="1:8">
      <c r="A40">
        <v>39</v>
      </c>
      <c r="B40" s="3" t="s">
        <v>22</v>
      </c>
      <c r="C40" t="s">
        <v>23</v>
      </c>
      <c r="D40">
        <v>4</v>
      </c>
      <c r="E40" t="str">
        <f>IF(D40=1,VLOOKUP(B40,备注!A:I,5,FALSE),IF(D40=2,VLOOKUP(B40,备注!A:I,6,FALSE),IF(D40=3,VLOOKUP(B40,备注!A:I,7,FALSE),IF(D40=4,VLOOKUP(B40,备注!A:I,8,FALSE),VLOOKUP(B40,备注!A:I,9,FALSE)))))</f>
        <v>4,1,7301;4,2,3650;4,3,0;4,4,3650;4,5,0</v>
      </c>
      <c r="F40">
        <v>2400</v>
      </c>
      <c r="G40">
        <v>2340</v>
      </c>
      <c r="H40">
        <f t="shared" si="0"/>
        <v>50</v>
      </c>
    </row>
    <row r="41" spans="1:8">
      <c r="A41">
        <v>40</v>
      </c>
      <c r="B41" s="3" t="s">
        <v>22</v>
      </c>
      <c r="C41" t="s">
        <v>23</v>
      </c>
      <c r="D41">
        <v>5</v>
      </c>
      <c r="E41" t="str">
        <f>IF(D41=1,VLOOKUP(B41,备注!A:I,5,FALSE),IF(D41=2,VLOOKUP(B41,备注!A:I,6,FALSE),IF(D41=3,VLOOKUP(B41,备注!A:I,7,FALSE),IF(D41=4,VLOOKUP(B41,备注!A:I,8,FALSE),VLOOKUP(B41,备注!A:I,9,FALSE)))))</f>
        <v>4,1,10951;4,2,5476;4,3,0;4,4,5476;4,5,0</v>
      </c>
      <c r="F41">
        <v>2900</v>
      </c>
      <c r="G41">
        <v>2400</v>
      </c>
      <c r="H41">
        <f t="shared" si="0"/>
        <v>55</v>
      </c>
    </row>
    <row r="42" spans="1:8">
      <c r="A42">
        <v>41</v>
      </c>
      <c r="B42" s="3" t="s">
        <v>24</v>
      </c>
      <c r="C42" t="s">
        <v>25</v>
      </c>
      <c r="D42">
        <v>1</v>
      </c>
      <c r="E42" t="str">
        <f>IF(D42=1,VLOOKUP(B42,备注!A:I,5,FALSE),IF(D42=2,VLOOKUP(B42,备注!A:I,6,FALSE),IF(D42=3,VLOOKUP(B42,备注!A:I,7,FALSE),IF(D42=4,VLOOKUP(B42,备注!A:I,8,FALSE),VLOOKUP(B42,备注!A:I,9,FALSE)))))</f>
        <v>4,1,2430;4,2,1220;4,3,0;4,4,1220;4,5,0</v>
      </c>
      <c r="F42">
        <v>1700</v>
      </c>
      <c r="G42">
        <v>2460</v>
      </c>
      <c r="H42">
        <f t="shared" si="0"/>
        <v>40</v>
      </c>
    </row>
    <row r="43" spans="1:8">
      <c r="A43">
        <v>42</v>
      </c>
      <c r="B43" s="3" t="s">
        <v>24</v>
      </c>
      <c r="C43" t="s">
        <v>25</v>
      </c>
      <c r="D43">
        <v>2</v>
      </c>
      <c r="E43" t="str">
        <f>IF(D43=1,VLOOKUP(B43,备注!A:I,5,FALSE),IF(D43=2,VLOOKUP(B43,备注!A:I,6,FALSE),IF(D43=3,VLOOKUP(B43,备注!A:I,7,FALSE),IF(D43=4,VLOOKUP(B43,备注!A:I,8,FALSE),VLOOKUP(B43,备注!A:I,9,FALSE)))))</f>
        <v>4,1,3645;4,2,1830;4,3,0;4,4,1830;4,5,0</v>
      </c>
      <c r="F43">
        <v>1900</v>
      </c>
      <c r="G43">
        <v>2520</v>
      </c>
      <c r="H43">
        <f t="shared" si="0"/>
        <v>45</v>
      </c>
    </row>
    <row r="44" spans="1:8">
      <c r="A44">
        <v>43</v>
      </c>
      <c r="B44" s="3" t="s">
        <v>24</v>
      </c>
      <c r="C44" t="s">
        <v>25</v>
      </c>
      <c r="D44">
        <v>3</v>
      </c>
      <c r="E44" t="str">
        <f>IF(D44=1,VLOOKUP(B44,备注!A:I,5,FALSE),IF(D44=2,VLOOKUP(B44,备注!A:I,6,FALSE),IF(D44=3,VLOOKUP(B44,备注!A:I,7,FALSE),IF(D44=4,VLOOKUP(B44,备注!A:I,8,FALSE),VLOOKUP(B44,备注!A:I,9,FALSE)))))</f>
        <v>4,1,5468;4,2,2745;4,3,0;4,4,2745;4,5,0</v>
      </c>
      <c r="F44">
        <v>2100</v>
      </c>
      <c r="G44">
        <v>2580</v>
      </c>
      <c r="H44">
        <f t="shared" si="0"/>
        <v>50</v>
      </c>
    </row>
    <row r="45" spans="1:8">
      <c r="A45">
        <v>44</v>
      </c>
      <c r="B45" s="3" t="s">
        <v>24</v>
      </c>
      <c r="C45" t="s">
        <v>25</v>
      </c>
      <c r="D45">
        <v>4</v>
      </c>
      <c r="E45" t="str">
        <f>IF(D45=1,VLOOKUP(B45,备注!A:I,5,FALSE),IF(D45=2,VLOOKUP(B45,备注!A:I,6,FALSE),IF(D45=3,VLOOKUP(B45,备注!A:I,7,FALSE),IF(D45=4,VLOOKUP(B45,备注!A:I,8,FALSE),VLOOKUP(B45,备注!A:I,9,FALSE)))))</f>
        <v>4,1,8213;4,2,4124;4,3,0;4,4,4124;4,5,0</v>
      </c>
      <c r="F45">
        <v>2600</v>
      </c>
      <c r="G45">
        <v>2640</v>
      </c>
      <c r="H45">
        <f t="shared" si="0"/>
        <v>55</v>
      </c>
    </row>
    <row r="46" spans="1:8">
      <c r="A46">
        <v>45</v>
      </c>
      <c r="B46" s="3" t="s">
        <v>24</v>
      </c>
      <c r="C46" t="s">
        <v>25</v>
      </c>
      <c r="D46">
        <v>5</v>
      </c>
      <c r="E46" t="str">
        <f>IF(D46=1,VLOOKUP(B46,备注!A:I,5,FALSE),IF(D46=2,VLOOKUP(B46,备注!A:I,6,FALSE),IF(D46=3,VLOOKUP(B46,备注!A:I,7,FALSE),IF(D46=4,VLOOKUP(B46,备注!A:I,8,FALSE),VLOOKUP(B46,备注!A:I,9,FALSE)))))</f>
        <v>4,1,12320;4,2,6185;4,3,0;4,4,6185;4,5,0</v>
      </c>
      <c r="F46">
        <v>3100</v>
      </c>
      <c r="G46">
        <v>2700</v>
      </c>
      <c r="H46">
        <f t="shared" si="0"/>
        <v>60</v>
      </c>
    </row>
    <row r="47" spans="1:8">
      <c r="A47">
        <v>46</v>
      </c>
      <c r="B47" s="3" t="s">
        <v>26</v>
      </c>
      <c r="C47" t="s">
        <v>27</v>
      </c>
      <c r="D47">
        <v>1</v>
      </c>
      <c r="E47" t="str">
        <f>IF(D47=1,VLOOKUP(B47,备注!A:I,5,FALSE),IF(D47=2,VLOOKUP(B47,备注!A:I,6,FALSE),IF(D47=3,VLOOKUP(B47,备注!A:I,7,FALSE),IF(D47=4,VLOOKUP(B47,备注!A:I,8,FALSE),VLOOKUP(B47,备注!A:I,9,FALSE)))))</f>
        <v>4,1,2160;4,2,1620;4,3,0;4,4,1620;4,5,0</v>
      </c>
      <c r="F47">
        <v>1900</v>
      </c>
      <c r="G47">
        <v>2760</v>
      </c>
      <c r="H47">
        <f t="shared" si="0"/>
        <v>45</v>
      </c>
    </row>
    <row r="48" spans="1:8">
      <c r="A48">
        <v>47</v>
      </c>
      <c r="B48" s="3" t="s">
        <v>26</v>
      </c>
      <c r="C48" t="s">
        <v>27</v>
      </c>
      <c r="D48">
        <v>2</v>
      </c>
      <c r="E48" t="str">
        <f>IF(D48=1,VLOOKUP(B48,备注!A:I,5,FALSE),IF(D48=2,VLOOKUP(B48,备注!A:I,6,FALSE),IF(D48=3,VLOOKUP(B48,备注!A:I,7,FALSE),IF(D48=4,VLOOKUP(B48,备注!A:I,8,FALSE),VLOOKUP(B48,备注!A:I,9,FALSE)))))</f>
        <v>4,1,3240;4,2,2430;4,3,0;4,4,2430;4,5,0</v>
      </c>
      <c r="F48">
        <v>2100</v>
      </c>
      <c r="G48">
        <v>2820</v>
      </c>
      <c r="H48">
        <f t="shared" si="0"/>
        <v>50</v>
      </c>
    </row>
    <row r="49" spans="1:8">
      <c r="A49">
        <v>48</v>
      </c>
      <c r="B49" s="3" t="s">
        <v>26</v>
      </c>
      <c r="C49" t="s">
        <v>27</v>
      </c>
      <c r="D49">
        <v>3</v>
      </c>
      <c r="E49" t="str">
        <f>IF(D49=1,VLOOKUP(B49,备注!A:I,5,FALSE),IF(D49=2,VLOOKUP(B49,备注!A:I,6,FALSE),IF(D49=3,VLOOKUP(B49,备注!A:I,7,FALSE),IF(D49=4,VLOOKUP(B49,备注!A:I,8,FALSE),VLOOKUP(B49,备注!A:I,9,FALSE)))))</f>
        <v>4,1,4860;4,2,3645;4,3,0;4,4,3645;4,5,0</v>
      </c>
      <c r="F49">
        <v>2300</v>
      </c>
      <c r="G49">
        <v>2880</v>
      </c>
      <c r="H49">
        <f t="shared" si="0"/>
        <v>55</v>
      </c>
    </row>
    <row r="50" spans="1:8">
      <c r="A50">
        <v>49</v>
      </c>
      <c r="B50" s="3" t="s">
        <v>26</v>
      </c>
      <c r="C50" t="s">
        <v>27</v>
      </c>
      <c r="D50">
        <v>4</v>
      </c>
      <c r="E50" t="str">
        <f>IF(D50=1,VLOOKUP(B50,备注!A:I,5,FALSE),IF(D50=2,VLOOKUP(B50,备注!A:I,6,FALSE),IF(D50=3,VLOOKUP(B50,备注!A:I,7,FALSE),IF(D50=4,VLOOKUP(B50,备注!A:I,8,FALSE),VLOOKUP(B50,备注!A:I,9,FALSE)))))</f>
        <v>4,1,7301;4,2,5476;4,3,0;4,4,5476;4,5,0</v>
      </c>
      <c r="F50">
        <v>2800</v>
      </c>
      <c r="G50">
        <v>2940</v>
      </c>
      <c r="H50">
        <f t="shared" si="0"/>
        <v>60</v>
      </c>
    </row>
    <row r="51" spans="1:8">
      <c r="A51">
        <v>50</v>
      </c>
      <c r="B51" s="3" t="s">
        <v>26</v>
      </c>
      <c r="C51" t="s">
        <v>27</v>
      </c>
      <c r="D51">
        <v>5</v>
      </c>
      <c r="E51" t="str">
        <f>IF(D51=1,VLOOKUP(B51,备注!A:I,5,FALSE),IF(D51=2,VLOOKUP(B51,备注!A:I,6,FALSE),IF(D51=3,VLOOKUP(B51,备注!A:I,7,FALSE),IF(D51=4,VLOOKUP(B51,备注!A:I,8,FALSE),VLOOKUP(B51,备注!A:I,9,FALSE)))))</f>
        <v>4,1,10951;4,2,8213;4,3,0;4,4,8213;4,5,0</v>
      </c>
      <c r="F51">
        <v>3300</v>
      </c>
      <c r="G51">
        <v>3000</v>
      </c>
      <c r="H51">
        <f t="shared" si="0"/>
        <v>65</v>
      </c>
    </row>
    <row r="52" spans="1:8">
      <c r="A52">
        <v>51</v>
      </c>
      <c r="B52" s="3">
        <v>102001</v>
      </c>
      <c r="C52" t="s">
        <v>28</v>
      </c>
      <c r="D52">
        <v>1</v>
      </c>
      <c r="E52" t="str">
        <f>IF(D52=1,VLOOKUP(B52,备注!A:I,5,FALSE),IF(D52=2,VLOOKUP(B52,备注!A:I,6,FALSE),IF(D52=3,VLOOKUP(B52,备注!A:I,7,FALSE),IF(D52=4,VLOOKUP(B52,备注!A:I,8,FALSE),VLOOKUP(B52,备注!A:I,9,FALSE)))))</f>
        <v>4,1,0;4,2,0;4,3,0;4,4,0;4,5,540</v>
      </c>
      <c r="F52">
        <v>100</v>
      </c>
      <c r="G52">
        <v>60</v>
      </c>
      <c r="H52">
        <v>1</v>
      </c>
    </row>
    <row r="53" spans="1:8">
      <c r="A53">
        <v>52</v>
      </c>
      <c r="B53" s="3">
        <v>102001</v>
      </c>
      <c r="C53" t="s">
        <v>28</v>
      </c>
      <c r="D53">
        <v>2</v>
      </c>
      <c r="E53" t="str">
        <f>IF(D53=1,VLOOKUP(B53,备注!A:I,5,FALSE),IF(D53=2,VLOOKUP(B53,备注!A:I,6,FALSE),IF(D53=3,VLOOKUP(B53,备注!A:I,7,FALSE),IF(D53=4,VLOOKUP(B53,备注!A:I,8,FALSE),VLOOKUP(B53,备注!A:I,9,FALSE)))))</f>
        <v>4,1,0;4,2,0;4,3,0;4,4,0;4,5,810</v>
      </c>
      <c r="F53">
        <v>300</v>
      </c>
      <c r="G53">
        <v>120</v>
      </c>
      <c r="H53">
        <v>5</v>
      </c>
    </row>
    <row r="54" spans="1:8">
      <c r="A54">
        <v>53</v>
      </c>
      <c r="B54" s="3">
        <v>102001</v>
      </c>
      <c r="C54" t="s">
        <v>28</v>
      </c>
      <c r="D54">
        <v>3</v>
      </c>
      <c r="E54" t="str">
        <f>IF(D54=1,VLOOKUP(B54,备注!A:I,5,FALSE),IF(D54=2,VLOOKUP(B54,备注!A:I,6,FALSE),IF(D54=3,VLOOKUP(B54,备注!A:I,7,FALSE),IF(D54=4,VLOOKUP(B54,备注!A:I,8,FALSE),VLOOKUP(B54,备注!A:I,9,FALSE)))))</f>
        <v>4,1,0;4,2,0;4,3,0;4,4,0;4,5,1215</v>
      </c>
      <c r="F54">
        <v>500</v>
      </c>
      <c r="G54">
        <v>180</v>
      </c>
      <c r="H54">
        <v>10</v>
      </c>
    </row>
    <row r="55" spans="1:8">
      <c r="A55">
        <v>54</v>
      </c>
      <c r="B55" s="3">
        <v>102001</v>
      </c>
      <c r="C55" t="s">
        <v>28</v>
      </c>
      <c r="D55">
        <v>4</v>
      </c>
      <c r="E55" t="str">
        <f>IF(D55=1,VLOOKUP(B55,备注!A:I,5,FALSE),IF(D55=2,VLOOKUP(B55,备注!A:I,6,FALSE),IF(D55=3,VLOOKUP(B55,备注!A:I,7,FALSE),IF(D55=4,VLOOKUP(B55,备注!A:I,8,FALSE),VLOOKUP(B55,备注!A:I,9,FALSE)))))</f>
        <v>4,1,0;4,2,0;4,3,0;4,4,0;4,5,1825</v>
      </c>
      <c r="F55">
        <v>1000</v>
      </c>
      <c r="G55">
        <v>240</v>
      </c>
      <c r="H55">
        <v>15</v>
      </c>
    </row>
    <row r="56" spans="1:8">
      <c r="A56">
        <v>55</v>
      </c>
      <c r="B56" s="3">
        <v>102001</v>
      </c>
      <c r="C56" t="s">
        <v>28</v>
      </c>
      <c r="D56">
        <v>5</v>
      </c>
      <c r="E56" t="str">
        <f>IF(D56=1,VLOOKUP(B56,备注!A:I,5,FALSE),IF(D56=2,VLOOKUP(B56,备注!A:I,6,FALSE),IF(D56=3,VLOOKUP(B56,备注!A:I,7,FALSE),IF(D56=4,VLOOKUP(B56,备注!A:I,8,FALSE),VLOOKUP(B56,备注!A:I,9,FALSE)))))</f>
        <v>4,1,0;4,2,0;4,3,0;4,4,0;4,5,2738</v>
      </c>
      <c r="F56">
        <v>1500</v>
      </c>
      <c r="G56">
        <v>300</v>
      </c>
      <c r="H56">
        <v>20</v>
      </c>
    </row>
    <row r="57" spans="1:8">
      <c r="A57">
        <v>56</v>
      </c>
      <c r="B57" s="3">
        <v>102002</v>
      </c>
      <c r="C57" t="s">
        <v>29</v>
      </c>
      <c r="D57">
        <v>1</v>
      </c>
      <c r="E57" t="str">
        <f>IF(D57=1,VLOOKUP(B57,备注!A:I,5,FALSE),IF(D57=2,VLOOKUP(B57,备注!A:I,6,FALSE),IF(D57=3,VLOOKUP(B57,备注!A:I,7,FALSE),IF(D57=4,VLOOKUP(B57,备注!A:I,8,FALSE),VLOOKUP(B57,备注!A:I,9,FALSE)))))</f>
        <v>4,1,0;4,2,0;4,3,0;4,4,0;4,5,650</v>
      </c>
      <c r="F57">
        <v>300</v>
      </c>
      <c r="G57">
        <v>360</v>
      </c>
      <c r="H57">
        <v>5</v>
      </c>
    </row>
    <row r="58" spans="1:8">
      <c r="A58">
        <v>57</v>
      </c>
      <c r="B58" s="3">
        <v>102002</v>
      </c>
      <c r="C58" t="s">
        <v>29</v>
      </c>
      <c r="D58">
        <v>2</v>
      </c>
      <c r="E58" t="str">
        <f>IF(D58=1,VLOOKUP(B58,备注!A:I,5,FALSE),IF(D58=2,VLOOKUP(B58,备注!A:I,6,FALSE),IF(D58=3,VLOOKUP(B58,备注!A:I,7,FALSE),IF(D58=4,VLOOKUP(B58,备注!A:I,8,FALSE),VLOOKUP(B58,备注!A:I,9,FALSE)))))</f>
        <v>4,1,0;4,2,0;4,3,0;4,4,0;4,5,975</v>
      </c>
      <c r="F58">
        <v>500</v>
      </c>
      <c r="G58">
        <v>420</v>
      </c>
      <c r="H58">
        <v>10</v>
      </c>
    </row>
    <row r="59" spans="1:8">
      <c r="A59">
        <v>58</v>
      </c>
      <c r="B59" s="3">
        <v>102002</v>
      </c>
      <c r="C59" t="s">
        <v>29</v>
      </c>
      <c r="D59">
        <v>3</v>
      </c>
      <c r="E59" t="str">
        <f>IF(D59=1,VLOOKUP(B59,备注!A:I,5,FALSE),IF(D59=2,VLOOKUP(B59,备注!A:I,6,FALSE),IF(D59=3,VLOOKUP(B59,备注!A:I,7,FALSE),IF(D59=4,VLOOKUP(B59,备注!A:I,8,FALSE),VLOOKUP(B59,备注!A:I,9,FALSE)))))</f>
        <v>4,1,0;4,2,0;4,3,0;4,4,0;4,5,1463</v>
      </c>
      <c r="F59">
        <v>700</v>
      </c>
      <c r="G59">
        <v>480</v>
      </c>
      <c r="H59">
        <v>15</v>
      </c>
    </row>
    <row r="60" spans="1:8">
      <c r="A60">
        <v>59</v>
      </c>
      <c r="B60" s="3">
        <v>102002</v>
      </c>
      <c r="C60" t="s">
        <v>29</v>
      </c>
      <c r="D60">
        <v>4</v>
      </c>
      <c r="E60" t="str">
        <f>IF(D60=1,VLOOKUP(B60,备注!A:I,5,FALSE),IF(D60=2,VLOOKUP(B60,备注!A:I,6,FALSE),IF(D60=3,VLOOKUP(B60,备注!A:I,7,FALSE),IF(D60=4,VLOOKUP(B60,备注!A:I,8,FALSE),VLOOKUP(B60,备注!A:I,9,FALSE)))))</f>
        <v>4,1,0;4,2,0;4,3,0;4,4,0;4,5,2197</v>
      </c>
      <c r="F60">
        <v>1200</v>
      </c>
      <c r="G60">
        <v>540</v>
      </c>
      <c r="H60">
        <v>20</v>
      </c>
    </row>
    <row r="61" spans="1:8">
      <c r="A61">
        <v>60</v>
      </c>
      <c r="B61" s="3">
        <v>102002</v>
      </c>
      <c r="C61" t="s">
        <v>29</v>
      </c>
      <c r="D61">
        <v>5</v>
      </c>
      <c r="E61" t="str">
        <f>IF(D61=1,VLOOKUP(B61,备注!A:I,5,FALSE),IF(D61=2,VLOOKUP(B61,备注!A:I,6,FALSE),IF(D61=3,VLOOKUP(B61,备注!A:I,7,FALSE),IF(D61=4,VLOOKUP(B61,备注!A:I,8,FALSE),VLOOKUP(B61,备注!A:I,9,FALSE)))))</f>
        <v>4,1,0;4,2,0;4,3,0;4,4,0;4,5,3296</v>
      </c>
      <c r="F61">
        <v>1700</v>
      </c>
      <c r="G61">
        <v>600</v>
      </c>
      <c r="H61">
        <v>25</v>
      </c>
    </row>
    <row r="62" spans="1:8">
      <c r="A62">
        <v>61</v>
      </c>
      <c r="B62" s="3">
        <v>102003</v>
      </c>
      <c r="C62" t="s">
        <v>30</v>
      </c>
      <c r="D62">
        <v>1</v>
      </c>
      <c r="E62" t="str">
        <f>IF(D62=1,VLOOKUP(B62,备注!A:I,5,FALSE),IF(D62=2,VLOOKUP(B62,备注!A:I,6,FALSE),IF(D62=3,VLOOKUP(B62,备注!A:I,7,FALSE),IF(D62=4,VLOOKUP(B62,备注!A:I,8,FALSE),VLOOKUP(B62,备注!A:I,9,FALSE)))))</f>
        <v>4,1,0;4,2,0;4,3,0;4,4,650;4,5,970</v>
      </c>
      <c r="F62">
        <v>500</v>
      </c>
      <c r="G62">
        <v>660</v>
      </c>
      <c r="H62">
        <v>10</v>
      </c>
    </row>
    <row r="63" spans="1:8">
      <c r="A63">
        <v>62</v>
      </c>
      <c r="B63" s="3">
        <v>102003</v>
      </c>
      <c r="C63" t="s">
        <v>30</v>
      </c>
      <c r="D63">
        <v>2</v>
      </c>
      <c r="E63" t="str">
        <f>IF(D63=1,VLOOKUP(B63,备注!A:I,5,FALSE),IF(D63=2,VLOOKUP(B63,备注!A:I,6,FALSE),IF(D63=3,VLOOKUP(B63,备注!A:I,7,FALSE),IF(D63=4,VLOOKUP(B63,备注!A:I,8,FALSE),VLOOKUP(B63,备注!A:I,9,FALSE)))))</f>
        <v>4,1,0;4,2,0;4,3,0;4,4,975;4,5,1455</v>
      </c>
      <c r="F63">
        <v>700</v>
      </c>
      <c r="G63">
        <v>720</v>
      </c>
      <c r="H63">
        <v>15</v>
      </c>
    </row>
    <row r="64" spans="1:8">
      <c r="A64">
        <v>63</v>
      </c>
      <c r="B64" s="3">
        <v>102003</v>
      </c>
      <c r="C64" t="s">
        <v>30</v>
      </c>
      <c r="D64">
        <v>3</v>
      </c>
      <c r="E64" t="str">
        <f>IF(D64=1,VLOOKUP(B64,备注!A:I,5,FALSE),IF(D64=2,VLOOKUP(B64,备注!A:I,6,FALSE),IF(D64=3,VLOOKUP(B64,备注!A:I,7,FALSE),IF(D64=4,VLOOKUP(B64,备注!A:I,8,FALSE),VLOOKUP(B64,备注!A:I,9,FALSE)))))</f>
        <v>4,1,0;4,2,0;4,3,0;4,4,1463;4,5,2183</v>
      </c>
      <c r="F64">
        <v>900</v>
      </c>
      <c r="G64">
        <v>780</v>
      </c>
      <c r="H64">
        <v>20</v>
      </c>
    </row>
    <row r="65" spans="1:8">
      <c r="A65">
        <v>64</v>
      </c>
      <c r="B65" s="3">
        <v>102003</v>
      </c>
      <c r="C65" t="s">
        <v>30</v>
      </c>
      <c r="D65">
        <v>4</v>
      </c>
      <c r="E65" t="str">
        <f>IF(D65=1,VLOOKUP(B65,备注!A:I,5,FALSE),IF(D65=2,VLOOKUP(B65,备注!A:I,6,FALSE),IF(D65=3,VLOOKUP(B65,备注!A:I,7,FALSE),IF(D65=4,VLOOKUP(B65,备注!A:I,8,FALSE),VLOOKUP(B65,备注!A:I,9,FALSE)))))</f>
        <v>4,1,0;4,2,0;4,3,0;4,4,2197;4,5,3279</v>
      </c>
      <c r="F65">
        <v>1400</v>
      </c>
      <c r="G65">
        <v>840</v>
      </c>
      <c r="H65">
        <v>25</v>
      </c>
    </row>
    <row r="66" spans="1:8">
      <c r="A66">
        <v>65</v>
      </c>
      <c r="B66" s="3">
        <v>102003</v>
      </c>
      <c r="C66" t="s">
        <v>30</v>
      </c>
      <c r="D66">
        <v>5</v>
      </c>
      <c r="E66" t="str">
        <f>IF(D66=1,VLOOKUP(B66,备注!A:I,5,FALSE),IF(D66=2,VLOOKUP(B66,备注!A:I,6,FALSE),IF(D66=3,VLOOKUP(B66,备注!A:I,7,FALSE),IF(D66=4,VLOOKUP(B66,备注!A:I,8,FALSE),VLOOKUP(B66,备注!A:I,9,FALSE)))))</f>
        <v>4,1,0;4,2,0;4,3,0;4,4,3296;4,5,4918</v>
      </c>
      <c r="F66">
        <v>1900</v>
      </c>
      <c r="G66">
        <v>900</v>
      </c>
      <c r="H66">
        <v>30</v>
      </c>
    </row>
    <row r="67" spans="1:8">
      <c r="A67">
        <v>66</v>
      </c>
      <c r="B67" s="3">
        <v>102004</v>
      </c>
      <c r="C67" t="s">
        <v>31</v>
      </c>
      <c r="D67">
        <v>1</v>
      </c>
      <c r="E67" t="str">
        <f>IF(D67=1,VLOOKUP(B67,备注!A:I,5,FALSE),IF(D67=2,VLOOKUP(B67,备注!A:I,6,FALSE),IF(D67=3,VLOOKUP(B67,备注!A:I,7,FALSE),IF(D67=4,VLOOKUP(B67,备注!A:I,8,FALSE),VLOOKUP(B67,备注!A:I,9,FALSE)))))</f>
        <v>4,1,0;4,2,0;4,3,0;4,4,860;4,5,1300</v>
      </c>
      <c r="F67">
        <v>700</v>
      </c>
      <c r="G67">
        <v>960</v>
      </c>
      <c r="H67">
        <f t="shared" ref="H67:H101" si="1">H62+5</f>
        <v>15</v>
      </c>
    </row>
    <row r="68" spans="1:8">
      <c r="A68">
        <v>67</v>
      </c>
      <c r="B68" s="3">
        <v>102004</v>
      </c>
      <c r="C68" t="s">
        <v>31</v>
      </c>
      <c r="D68">
        <v>2</v>
      </c>
      <c r="E68" t="str">
        <f>IF(D68=1,VLOOKUP(B68,备注!A:I,5,FALSE),IF(D68=2,VLOOKUP(B68,备注!A:I,6,FALSE),IF(D68=3,VLOOKUP(B68,备注!A:I,7,FALSE),IF(D68=4,VLOOKUP(B68,备注!A:I,8,FALSE),VLOOKUP(B68,备注!A:I,9,FALSE)))))</f>
        <v>4,1,0;4,2,0;4,3,0;4,4,1290;4,5,1950</v>
      </c>
      <c r="F68">
        <v>900</v>
      </c>
      <c r="G68">
        <v>1020</v>
      </c>
      <c r="H68">
        <f t="shared" si="1"/>
        <v>20</v>
      </c>
    </row>
    <row r="69" spans="1:8">
      <c r="A69">
        <v>68</v>
      </c>
      <c r="B69" s="3">
        <v>102004</v>
      </c>
      <c r="C69" t="s">
        <v>31</v>
      </c>
      <c r="D69">
        <v>3</v>
      </c>
      <c r="E69" t="str">
        <f>IF(D69=1,VLOOKUP(B69,备注!A:I,5,FALSE),IF(D69=2,VLOOKUP(B69,备注!A:I,6,FALSE),IF(D69=3,VLOOKUP(B69,备注!A:I,7,FALSE),IF(D69=4,VLOOKUP(B69,备注!A:I,8,FALSE),VLOOKUP(B69,备注!A:I,9,FALSE)))))</f>
        <v>4,1,0;4,2,0;4,3,0;4,4,1935;4,5,2925</v>
      </c>
      <c r="F69">
        <v>1100</v>
      </c>
      <c r="G69">
        <v>1080</v>
      </c>
      <c r="H69">
        <f t="shared" si="1"/>
        <v>25</v>
      </c>
    </row>
    <row r="70" spans="1:8">
      <c r="A70">
        <v>69</v>
      </c>
      <c r="B70" s="3">
        <v>102004</v>
      </c>
      <c r="C70" t="s">
        <v>31</v>
      </c>
      <c r="D70">
        <v>4</v>
      </c>
      <c r="E70" t="str">
        <f>IF(D70=1,VLOOKUP(B70,备注!A:I,5,FALSE),IF(D70=2,VLOOKUP(B70,备注!A:I,6,FALSE),IF(D70=3,VLOOKUP(B70,备注!A:I,7,FALSE),IF(D70=4,VLOOKUP(B70,备注!A:I,8,FALSE),VLOOKUP(B70,备注!A:I,9,FALSE)))))</f>
        <v>4,1,0;4,2,0;4,3,0;4,4,2907;4,5,4394</v>
      </c>
      <c r="F70">
        <v>1600</v>
      </c>
      <c r="G70">
        <v>1140</v>
      </c>
      <c r="H70">
        <f t="shared" si="1"/>
        <v>30</v>
      </c>
    </row>
    <row r="71" spans="1:8">
      <c r="A71">
        <v>70</v>
      </c>
      <c r="B71" s="3">
        <v>102004</v>
      </c>
      <c r="C71" t="s">
        <v>31</v>
      </c>
      <c r="D71">
        <v>5</v>
      </c>
      <c r="E71" t="str">
        <f>IF(D71=1,VLOOKUP(B71,备注!A:I,5,FALSE),IF(D71=2,VLOOKUP(B71,备注!A:I,6,FALSE),IF(D71=3,VLOOKUP(B71,备注!A:I,7,FALSE),IF(D71=4,VLOOKUP(B71,备注!A:I,8,FALSE),VLOOKUP(B71,备注!A:I,9,FALSE)))))</f>
        <v>4,1,0;4,2,0;4,3,0;4,4,4360;4,5,6591</v>
      </c>
      <c r="F71">
        <v>2100</v>
      </c>
      <c r="G71">
        <v>1200</v>
      </c>
      <c r="H71">
        <f t="shared" si="1"/>
        <v>35</v>
      </c>
    </row>
    <row r="72" spans="1:8">
      <c r="A72">
        <v>71</v>
      </c>
      <c r="B72" s="3">
        <v>102005</v>
      </c>
      <c r="C72" t="s">
        <v>32</v>
      </c>
      <c r="D72">
        <v>1</v>
      </c>
      <c r="E72" t="str">
        <f>IF(D72=1,VLOOKUP(B72,备注!A:I,5,FALSE),IF(D72=2,VLOOKUP(B72,备注!A:I,6,FALSE),IF(D72=3,VLOOKUP(B72,备注!A:I,7,FALSE),IF(D72=4,VLOOKUP(B72,备注!A:I,8,FALSE),VLOOKUP(B72,备注!A:I,9,FALSE)))))</f>
        <v>4,1,0;4,2,0;4,3,0;4,4,1350;4,5,1350</v>
      </c>
      <c r="F72">
        <v>900</v>
      </c>
      <c r="G72">
        <v>1260</v>
      </c>
      <c r="H72">
        <f t="shared" si="1"/>
        <v>20</v>
      </c>
    </row>
    <row r="73" spans="1:8">
      <c r="A73">
        <v>72</v>
      </c>
      <c r="B73" s="3">
        <v>102005</v>
      </c>
      <c r="C73" t="s">
        <v>32</v>
      </c>
      <c r="D73">
        <v>2</v>
      </c>
      <c r="E73" t="str">
        <f>IF(D73=1,VLOOKUP(B73,备注!A:I,5,FALSE),IF(D73=2,VLOOKUP(B73,备注!A:I,6,FALSE),IF(D73=3,VLOOKUP(B73,备注!A:I,7,FALSE),IF(D73=4,VLOOKUP(B73,备注!A:I,8,FALSE),VLOOKUP(B73,备注!A:I,9,FALSE)))))</f>
        <v>4,1,0;4,2,0;4,3,0;4,4,2025;4,5,2025</v>
      </c>
      <c r="F73">
        <v>1100</v>
      </c>
      <c r="G73">
        <v>1320</v>
      </c>
      <c r="H73">
        <f t="shared" si="1"/>
        <v>25</v>
      </c>
    </row>
    <row r="74" spans="1:8">
      <c r="A74">
        <v>73</v>
      </c>
      <c r="B74" s="3">
        <v>102005</v>
      </c>
      <c r="C74" t="s">
        <v>32</v>
      </c>
      <c r="D74">
        <v>3</v>
      </c>
      <c r="E74" t="str">
        <f>IF(D74=1,VLOOKUP(B74,备注!A:I,5,FALSE),IF(D74=2,VLOOKUP(B74,备注!A:I,6,FALSE),IF(D74=3,VLOOKUP(B74,备注!A:I,7,FALSE),IF(D74=4,VLOOKUP(B74,备注!A:I,8,FALSE),VLOOKUP(B74,备注!A:I,9,FALSE)))))</f>
        <v>4,1,0;4,2,0;4,3,0;4,4,3038;4,5,3038</v>
      </c>
      <c r="F74">
        <v>1300</v>
      </c>
      <c r="G74">
        <v>1380</v>
      </c>
      <c r="H74">
        <f t="shared" si="1"/>
        <v>30</v>
      </c>
    </row>
    <row r="75" spans="1:8">
      <c r="A75">
        <v>74</v>
      </c>
      <c r="B75" s="3">
        <v>102005</v>
      </c>
      <c r="C75" t="s">
        <v>32</v>
      </c>
      <c r="D75">
        <v>4</v>
      </c>
      <c r="E75" t="str">
        <f>IF(D75=1,VLOOKUP(B75,备注!A:I,5,FALSE),IF(D75=2,VLOOKUP(B75,备注!A:I,6,FALSE),IF(D75=3,VLOOKUP(B75,备注!A:I,7,FALSE),IF(D75=4,VLOOKUP(B75,备注!A:I,8,FALSE),VLOOKUP(B75,备注!A:I,9,FALSE)))))</f>
        <v>4,1,0;4,2,0;4,3,0;4,4,4563;4,5,4563</v>
      </c>
      <c r="F75">
        <v>1800</v>
      </c>
      <c r="G75">
        <v>1440</v>
      </c>
      <c r="H75">
        <f t="shared" si="1"/>
        <v>35</v>
      </c>
    </row>
    <row r="76" spans="1:8">
      <c r="A76">
        <v>75</v>
      </c>
      <c r="B76" s="3">
        <v>102005</v>
      </c>
      <c r="C76" t="s">
        <v>32</v>
      </c>
      <c r="D76">
        <v>5</v>
      </c>
      <c r="E76" t="str">
        <f>IF(D76=1,VLOOKUP(B76,备注!A:I,5,FALSE),IF(D76=2,VLOOKUP(B76,备注!A:I,6,FALSE),IF(D76=3,VLOOKUP(B76,备注!A:I,7,FALSE),IF(D76=4,VLOOKUP(B76,备注!A:I,8,FALSE),VLOOKUP(B76,备注!A:I,9,FALSE)))))</f>
        <v>4,1,0;4,2,0;4,3,0;4,4,6845;4,5,6845</v>
      </c>
      <c r="F76">
        <v>2300</v>
      </c>
      <c r="G76">
        <v>1500</v>
      </c>
      <c r="H76">
        <f t="shared" si="1"/>
        <v>40</v>
      </c>
    </row>
    <row r="77" spans="1:8">
      <c r="A77">
        <v>76</v>
      </c>
      <c r="B77" s="3">
        <v>102006</v>
      </c>
      <c r="C77" t="s">
        <v>33</v>
      </c>
      <c r="D77">
        <v>1</v>
      </c>
      <c r="E77" t="str">
        <f>IF(D77=1,VLOOKUP(B77,备注!A:I,5,FALSE),IF(D77=2,VLOOKUP(B77,备注!A:I,6,FALSE),IF(D77=3,VLOOKUP(B77,备注!A:I,7,FALSE),IF(D77=4,VLOOKUP(B77,备注!A:I,8,FALSE),VLOOKUP(B77,备注!A:I,9,FALSE)))))</f>
        <v>4,1,0;4,2,0;4,3,810;4,4,810;4,5,1620</v>
      </c>
      <c r="F77">
        <v>1100</v>
      </c>
      <c r="G77">
        <v>1560</v>
      </c>
      <c r="H77">
        <f t="shared" si="1"/>
        <v>25</v>
      </c>
    </row>
    <row r="78" spans="1:8">
      <c r="A78">
        <v>77</v>
      </c>
      <c r="B78" s="3">
        <v>102006</v>
      </c>
      <c r="C78" t="s">
        <v>33</v>
      </c>
      <c r="D78">
        <v>2</v>
      </c>
      <c r="E78" t="str">
        <f>IF(D78=1,VLOOKUP(B78,备注!A:I,5,FALSE),IF(D78=2,VLOOKUP(B78,备注!A:I,6,FALSE),IF(D78=3,VLOOKUP(B78,备注!A:I,7,FALSE),IF(D78=4,VLOOKUP(B78,备注!A:I,8,FALSE),VLOOKUP(B78,备注!A:I,9,FALSE)))))</f>
        <v>4,1,0;4,2,0;4,3,1215;4,4,1215;4,5,2430</v>
      </c>
      <c r="F78">
        <v>1300</v>
      </c>
      <c r="G78">
        <v>1620</v>
      </c>
      <c r="H78">
        <f t="shared" si="1"/>
        <v>30</v>
      </c>
    </row>
    <row r="79" spans="1:8">
      <c r="A79">
        <v>78</v>
      </c>
      <c r="B79" s="3">
        <v>102006</v>
      </c>
      <c r="C79" t="s">
        <v>33</v>
      </c>
      <c r="D79">
        <v>3</v>
      </c>
      <c r="E79" t="str">
        <f>IF(D79=1,VLOOKUP(B79,备注!A:I,5,FALSE),IF(D79=2,VLOOKUP(B79,备注!A:I,6,FALSE),IF(D79=3,VLOOKUP(B79,备注!A:I,7,FALSE),IF(D79=4,VLOOKUP(B79,备注!A:I,8,FALSE),VLOOKUP(B79,备注!A:I,9,FALSE)))))</f>
        <v>4,1,0;4,2,0;4,3,1823;4,4,1823;4,5,3645</v>
      </c>
      <c r="F79">
        <v>1500</v>
      </c>
      <c r="G79">
        <v>1680</v>
      </c>
      <c r="H79">
        <f t="shared" si="1"/>
        <v>35</v>
      </c>
    </row>
    <row r="80" spans="1:8">
      <c r="A80">
        <v>79</v>
      </c>
      <c r="B80" s="3">
        <v>102006</v>
      </c>
      <c r="C80" t="s">
        <v>33</v>
      </c>
      <c r="D80">
        <v>4</v>
      </c>
      <c r="E80" t="str">
        <f>IF(D80=1,VLOOKUP(B80,备注!A:I,5,FALSE),IF(D80=2,VLOOKUP(B80,备注!A:I,6,FALSE),IF(D80=3,VLOOKUP(B80,备注!A:I,7,FALSE),IF(D80=4,VLOOKUP(B80,备注!A:I,8,FALSE),VLOOKUP(B80,备注!A:I,9,FALSE)))))</f>
        <v>4,1,0;4,2,0;4,3,2738;4,4,2738;4,5,5476</v>
      </c>
      <c r="F80">
        <v>2000</v>
      </c>
      <c r="G80">
        <v>1740</v>
      </c>
      <c r="H80">
        <f t="shared" si="1"/>
        <v>40</v>
      </c>
    </row>
    <row r="81" spans="1:8">
      <c r="A81">
        <v>80</v>
      </c>
      <c r="B81" s="3">
        <v>102006</v>
      </c>
      <c r="C81" t="s">
        <v>33</v>
      </c>
      <c r="D81">
        <v>5</v>
      </c>
      <c r="E81" t="str">
        <f>IF(D81=1,VLOOKUP(B81,备注!A:I,5,FALSE),IF(D81=2,VLOOKUP(B81,备注!A:I,6,FALSE),IF(D81=3,VLOOKUP(B81,备注!A:I,7,FALSE),IF(D81=4,VLOOKUP(B81,备注!A:I,8,FALSE),VLOOKUP(B81,备注!A:I,9,FALSE)))))</f>
        <v>4,1,0;4,2,0;4,3,4107;4,4,4107;4,5,8213</v>
      </c>
      <c r="F81">
        <v>2500</v>
      </c>
      <c r="G81">
        <v>1800</v>
      </c>
      <c r="H81">
        <f t="shared" si="1"/>
        <v>45</v>
      </c>
    </row>
    <row r="82" spans="1:8">
      <c r="A82">
        <v>81</v>
      </c>
      <c r="B82" s="3">
        <v>102007</v>
      </c>
      <c r="C82" t="s">
        <v>34</v>
      </c>
      <c r="D82">
        <v>1</v>
      </c>
      <c r="E82" t="str">
        <f>IF(D82=1,VLOOKUP(B82,备注!A:I,5,FALSE),IF(D82=2,VLOOKUP(B82,备注!A:I,6,FALSE),IF(D82=3,VLOOKUP(B82,备注!A:I,7,FALSE),IF(D82=4,VLOOKUP(B82,备注!A:I,8,FALSE),VLOOKUP(B82,备注!A:I,9,FALSE)))))</f>
        <v>4,1,0;4,2,0;4,3,950;4,4,950;4,5,1890</v>
      </c>
      <c r="F82">
        <v>1300</v>
      </c>
      <c r="G82">
        <v>1860</v>
      </c>
      <c r="H82">
        <f t="shared" si="1"/>
        <v>30</v>
      </c>
    </row>
    <row r="83" spans="1:8">
      <c r="A83">
        <v>82</v>
      </c>
      <c r="B83" s="3">
        <v>102007</v>
      </c>
      <c r="C83" t="s">
        <v>34</v>
      </c>
      <c r="D83">
        <v>2</v>
      </c>
      <c r="E83" t="str">
        <f>IF(D83=1,VLOOKUP(B83,备注!A:I,5,FALSE),IF(D83=2,VLOOKUP(B83,备注!A:I,6,FALSE),IF(D83=3,VLOOKUP(B83,备注!A:I,7,FALSE),IF(D83=4,VLOOKUP(B83,备注!A:I,8,FALSE),VLOOKUP(B83,备注!A:I,9,FALSE)))))</f>
        <v>4,1,0;4,2,0;4,3,1425;4,4,1425;4,5,2835</v>
      </c>
      <c r="F83">
        <v>1500</v>
      </c>
      <c r="G83">
        <v>1920</v>
      </c>
      <c r="H83">
        <f t="shared" si="1"/>
        <v>35</v>
      </c>
    </row>
    <row r="84" spans="1:8">
      <c r="A84">
        <v>83</v>
      </c>
      <c r="B84" s="3">
        <v>102007</v>
      </c>
      <c r="C84" t="s">
        <v>34</v>
      </c>
      <c r="D84">
        <v>3</v>
      </c>
      <c r="E84" t="str">
        <f>IF(D84=1,VLOOKUP(B84,备注!A:I,5,FALSE),IF(D84=2,VLOOKUP(B84,备注!A:I,6,FALSE),IF(D84=3,VLOOKUP(B84,备注!A:I,7,FALSE),IF(D84=4,VLOOKUP(B84,备注!A:I,8,FALSE),VLOOKUP(B84,备注!A:I,9,FALSE)))))</f>
        <v>4,1,0;4,2,0;4,3,2138;4,4,2138;4,5,4253</v>
      </c>
      <c r="F84">
        <v>1700</v>
      </c>
      <c r="G84">
        <v>1980</v>
      </c>
      <c r="H84">
        <f t="shared" si="1"/>
        <v>40</v>
      </c>
    </row>
    <row r="85" spans="1:8">
      <c r="A85">
        <v>84</v>
      </c>
      <c r="B85" s="3">
        <v>102007</v>
      </c>
      <c r="C85" t="s">
        <v>34</v>
      </c>
      <c r="D85">
        <v>4</v>
      </c>
      <c r="E85" t="str">
        <f>IF(D85=1,VLOOKUP(B85,备注!A:I,5,FALSE),IF(D85=2,VLOOKUP(B85,备注!A:I,6,FALSE),IF(D85=3,VLOOKUP(B85,备注!A:I,7,FALSE),IF(D85=4,VLOOKUP(B85,备注!A:I,8,FALSE),VLOOKUP(B85,备注!A:I,9,FALSE)))))</f>
        <v>4,1,0;4,2,0;4,3,3211;4,4,3211;4,5,6388</v>
      </c>
      <c r="F85">
        <v>2200</v>
      </c>
      <c r="G85">
        <v>2040</v>
      </c>
      <c r="H85">
        <f t="shared" si="1"/>
        <v>45</v>
      </c>
    </row>
    <row r="86" spans="1:8">
      <c r="A86">
        <v>85</v>
      </c>
      <c r="B86" s="3">
        <v>102007</v>
      </c>
      <c r="C86" t="s">
        <v>34</v>
      </c>
      <c r="D86">
        <v>5</v>
      </c>
      <c r="E86" t="str">
        <f>IF(D86=1,VLOOKUP(B86,备注!A:I,5,FALSE),IF(D86=2,VLOOKUP(B86,备注!A:I,6,FALSE),IF(D86=3,VLOOKUP(B86,备注!A:I,7,FALSE),IF(D86=4,VLOOKUP(B86,备注!A:I,8,FALSE),VLOOKUP(B86,备注!A:I,9,FALSE)))))</f>
        <v>4,1,0;4,2,0;4,3,4817;4,4,4817;4,5,9582</v>
      </c>
      <c r="F86">
        <v>2700</v>
      </c>
      <c r="G86">
        <v>2100</v>
      </c>
      <c r="H86">
        <f t="shared" si="1"/>
        <v>50</v>
      </c>
    </row>
    <row r="87" spans="1:8">
      <c r="A87">
        <v>86</v>
      </c>
      <c r="B87" s="3">
        <v>102008</v>
      </c>
      <c r="C87" t="s">
        <v>35</v>
      </c>
      <c r="D87">
        <v>1</v>
      </c>
      <c r="E87" t="str">
        <f>IF(D87=1,VLOOKUP(B87,备注!A:I,5,FALSE),IF(D87=2,VLOOKUP(B87,备注!A:I,6,FALSE),IF(D87=3,VLOOKUP(B87,备注!A:I,7,FALSE),IF(D87=4,VLOOKUP(B87,备注!A:I,8,FALSE),VLOOKUP(B87,备注!A:I,9,FALSE)))))</f>
        <v>4,1,0;4,2,0;4,3,1080;4,4,1080;4,5,2160</v>
      </c>
      <c r="F87">
        <v>1500</v>
      </c>
      <c r="G87">
        <v>2160</v>
      </c>
      <c r="H87">
        <f t="shared" si="1"/>
        <v>35</v>
      </c>
    </row>
    <row r="88" spans="1:8">
      <c r="A88">
        <v>87</v>
      </c>
      <c r="B88" s="3">
        <v>102008</v>
      </c>
      <c r="C88" t="s">
        <v>35</v>
      </c>
      <c r="D88">
        <v>2</v>
      </c>
      <c r="E88" t="str">
        <f>IF(D88=1,VLOOKUP(B88,备注!A:I,5,FALSE),IF(D88=2,VLOOKUP(B88,备注!A:I,6,FALSE),IF(D88=3,VLOOKUP(B88,备注!A:I,7,FALSE),IF(D88=4,VLOOKUP(B88,备注!A:I,8,FALSE),VLOOKUP(B88,备注!A:I,9,FALSE)))))</f>
        <v>4,1,0;4,2,0;4,3,1620;4,4,1620;4,5,3240</v>
      </c>
      <c r="F88">
        <v>1700</v>
      </c>
      <c r="G88">
        <v>2220</v>
      </c>
      <c r="H88">
        <f t="shared" si="1"/>
        <v>40</v>
      </c>
    </row>
    <row r="89" spans="1:8">
      <c r="A89">
        <v>88</v>
      </c>
      <c r="B89" s="3">
        <v>102008</v>
      </c>
      <c r="C89" t="s">
        <v>35</v>
      </c>
      <c r="D89">
        <v>3</v>
      </c>
      <c r="E89" t="str">
        <f>IF(D89=1,VLOOKUP(B89,备注!A:I,5,FALSE),IF(D89=2,VLOOKUP(B89,备注!A:I,6,FALSE),IF(D89=3,VLOOKUP(B89,备注!A:I,7,FALSE),IF(D89=4,VLOOKUP(B89,备注!A:I,8,FALSE),VLOOKUP(B89,备注!A:I,9,FALSE)))))</f>
        <v>4,1,0;4,2,0;4,3,2430;4,4,2430;4,5,4860</v>
      </c>
      <c r="F89">
        <v>1900</v>
      </c>
      <c r="G89">
        <v>2280</v>
      </c>
      <c r="H89">
        <f t="shared" si="1"/>
        <v>45</v>
      </c>
    </row>
    <row r="90" spans="1:8">
      <c r="A90">
        <v>89</v>
      </c>
      <c r="B90" s="3">
        <v>102008</v>
      </c>
      <c r="C90" t="s">
        <v>35</v>
      </c>
      <c r="D90">
        <v>4</v>
      </c>
      <c r="E90" t="str">
        <f>IF(D90=1,VLOOKUP(B90,备注!A:I,5,FALSE),IF(D90=2,VLOOKUP(B90,备注!A:I,6,FALSE),IF(D90=3,VLOOKUP(B90,备注!A:I,7,FALSE),IF(D90=4,VLOOKUP(B90,备注!A:I,8,FALSE),VLOOKUP(B90,备注!A:I,9,FALSE)))))</f>
        <v>4,1,0;4,2,0;4,3,3650;4,4,3650;4,5,7301</v>
      </c>
      <c r="F90">
        <v>2400</v>
      </c>
      <c r="G90">
        <v>2340</v>
      </c>
      <c r="H90">
        <f t="shared" si="1"/>
        <v>50</v>
      </c>
    </row>
    <row r="91" spans="1:8">
      <c r="A91">
        <v>90</v>
      </c>
      <c r="B91" s="3">
        <v>102008</v>
      </c>
      <c r="C91" t="s">
        <v>35</v>
      </c>
      <c r="D91">
        <v>5</v>
      </c>
      <c r="E91" t="str">
        <f>IF(D91=1,VLOOKUP(B91,备注!A:I,5,FALSE),IF(D91=2,VLOOKUP(B91,备注!A:I,6,FALSE),IF(D91=3,VLOOKUP(B91,备注!A:I,7,FALSE),IF(D91=4,VLOOKUP(B91,备注!A:I,8,FALSE),VLOOKUP(B91,备注!A:I,9,FALSE)))))</f>
        <v>4,1,0;4,2,0;4,3,5476;4,4,5476;4,5,10951</v>
      </c>
      <c r="F91">
        <v>2900</v>
      </c>
      <c r="G91">
        <v>2400</v>
      </c>
      <c r="H91">
        <f t="shared" si="1"/>
        <v>55</v>
      </c>
    </row>
    <row r="92" spans="1:8">
      <c r="A92">
        <v>91</v>
      </c>
      <c r="B92" s="3">
        <v>102009</v>
      </c>
      <c r="C92" t="s">
        <v>36</v>
      </c>
      <c r="D92">
        <v>1</v>
      </c>
      <c r="E92" t="str">
        <f>IF(D92=1,VLOOKUP(B92,备注!A:I,5,FALSE),IF(D92=2,VLOOKUP(B92,备注!A:I,6,FALSE),IF(D92=3,VLOOKUP(B92,备注!A:I,7,FALSE),IF(D92=4,VLOOKUP(B92,备注!A:I,8,FALSE),VLOOKUP(B92,备注!A:I,9,FALSE)))))</f>
        <v>4,1,0;4,2,0;4,3,1220;4,4,1220;4,5,2430</v>
      </c>
      <c r="F92">
        <v>1700</v>
      </c>
      <c r="G92">
        <v>2460</v>
      </c>
      <c r="H92">
        <f t="shared" si="1"/>
        <v>40</v>
      </c>
    </row>
    <row r="93" spans="1:8">
      <c r="A93">
        <v>92</v>
      </c>
      <c r="B93" s="3">
        <v>102009</v>
      </c>
      <c r="C93" t="s">
        <v>36</v>
      </c>
      <c r="D93">
        <v>2</v>
      </c>
      <c r="E93" t="str">
        <f>IF(D93=1,VLOOKUP(B93,备注!A:I,5,FALSE),IF(D93=2,VLOOKUP(B93,备注!A:I,6,FALSE),IF(D93=3,VLOOKUP(B93,备注!A:I,7,FALSE),IF(D93=4,VLOOKUP(B93,备注!A:I,8,FALSE),VLOOKUP(B93,备注!A:I,9,FALSE)))))</f>
        <v>4,1,0;4,2,0;4,3,1830;4,4,1830;4,5,3645</v>
      </c>
      <c r="F93">
        <v>1900</v>
      </c>
      <c r="G93">
        <v>2520</v>
      </c>
      <c r="H93">
        <f t="shared" si="1"/>
        <v>45</v>
      </c>
    </row>
    <row r="94" spans="1:8">
      <c r="A94">
        <v>93</v>
      </c>
      <c r="B94" s="3">
        <v>102009</v>
      </c>
      <c r="C94" t="s">
        <v>36</v>
      </c>
      <c r="D94">
        <v>3</v>
      </c>
      <c r="E94" t="str">
        <f>IF(D94=1,VLOOKUP(B94,备注!A:I,5,FALSE),IF(D94=2,VLOOKUP(B94,备注!A:I,6,FALSE),IF(D94=3,VLOOKUP(B94,备注!A:I,7,FALSE),IF(D94=4,VLOOKUP(B94,备注!A:I,8,FALSE),VLOOKUP(B94,备注!A:I,9,FALSE)))))</f>
        <v>4,1,0;4,2,0;4,3,2745;4,4,2745;4,5,5468</v>
      </c>
      <c r="F94">
        <v>2100</v>
      </c>
      <c r="G94">
        <v>2580</v>
      </c>
      <c r="H94">
        <f t="shared" si="1"/>
        <v>50</v>
      </c>
    </row>
    <row r="95" spans="1:8">
      <c r="A95">
        <v>94</v>
      </c>
      <c r="B95" s="3">
        <v>102009</v>
      </c>
      <c r="C95" t="s">
        <v>36</v>
      </c>
      <c r="D95">
        <v>4</v>
      </c>
      <c r="E95" t="str">
        <f>IF(D95=1,VLOOKUP(B95,备注!A:I,5,FALSE),IF(D95=2,VLOOKUP(B95,备注!A:I,6,FALSE),IF(D95=3,VLOOKUP(B95,备注!A:I,7,FALSE),IF(D95=4,VLOOKUP(B95,备注!A:I,8,FALSE),VLOOKUP(B95,备注!A:I,9,FALSE)))))</f>
        <v>4,1,0;4,2,0;4,3,4124;4,4,4124;4,5,8213</v>
      </c>
      <c r="F95">
        <v>2600</v>
      </c>
      <c r="G95">
        <v>2640</v>
      </c>
      <c r="H95">
        <f t="shared" si="1"/>
        <v>55</v>
      </c>
    </row>
    <row r="96" spans="1:8">
      <c r="A96">
        <v>95</v>
      </c>
      <c r="B96" s="3">
        <v>102009</v>
      </c>
      <c r="C96" t="s">
        <v>36</v>
      </c>
      <c r="D96">
        <v>5</v>
      </c>
      <c r="E96" t="str">
        <f>IF(D96=1,VLOOKUP(B96,备注!A:I,5,FALSE),IF(D96=2,VLOOKUP(B96,备注!A:I,6,FALSE),IF(D96=3,VLOOKUP(B96,备注!A:I,7,FALSE),IF(D96=4,VLOOKUP(B96,备注!A:I,8,FALSE),VLOOKUP(B96,备注!A:I,9,FALSE)))))</f>
        <v>4,1,0;4,2,0;4,3,6185;4,4,6185;4,5,12320</v>
      </c>
      <c r="F96">
        <v>3100</v>
      </c>
      <c r="G96">
        <v>2700</v>
      </c>
      <c r="H96">
        <f t="shared" si="1"/>
        <v>60</v>
      </c>
    </row>
    <row r="97" spans="1:8">
      <c r="A97">
        <v>96</v>
      </c>
      <c r="B97" s="3">
        <v>102010</v>
      </c>
      <c r="C97" t="s">
        <v>37</v>
      </c>
      <c r="D97">
        <v>1</v>
      </c>
      <c r="E97" t="str">
        <f>IF(D97=1,VLOOKUP(B97,备注!A:I,5,FALSE),IF(D97=2,VLOOKUP(B97,备注!A:I,6,FALSE),IF(D97=3,VLOOKUP(B97,备注!A:I,7,FALSE),IF(D97=4,VLOOKUP(B97,备注!A:I,8,FALSE),VLOOKUP(B97,备注!A:I,9,FALSE)))))</f>
        <v>4,1,0;4,2,0;4,3,1620;4,4,1620;4,5,2160</v>
      </c>
      <c r="F97">
        <v>1900</v>
      </c>
      <c r="G97">
        <v>2760</v>
      </c>
      <c r="H97">
        <f t="shared" si="1"/>
        <v>45</v>
      </c>
    </row>
    <row r="98" spans="1:8">
      <c r="A98">
        <v>97</v>
      </c>
      <c r="B98" s="3">
        <v>102010</v>
      </c>
      <c r="C98" t="s">
        <v>37</v>
      </c>
      <c r="D98">
        <v>2</v>
      </c>
      <c r="E98" t="str">
        <f>IF(D98=1,VLOOKUP(B98,备注!A:I,5,FALSE),IF(D98=2,VLOOKUP(B98,备注!A:I,6,FALSE),IF(D98=3,VLOOKUP(B98,备注!A:I,7,FALSE),IF(D98=4,VLOOKUP(B98,备注!A:I,8,FALSE),VLOOKUP(B98,备注!A:I,9,FALSE)))))</f>
        <v>4,1,0;4,2,0;4,3,2430;4,4,2430;4,5,3240</v>
      </c>
      <c r="F98">
        <v>2100</v>
      </c>
      <c r="G98">
        <v>2820</v>
      </c>
      <c r="H98">
        <f t="shared" si="1"/>
        <v>50</v>
      </c>
    </row>
    <row r="99" spans="1:8">
      <c r="A99">
        <v>98</v>
      </c>
      <c r="B99" s="3">
        <v>102010</v>
      </c>
      <c r="C99" t="s">
        <v>37</v>
      </c>
      <c r="D99">
        <v>3</v>
      </c>
      <c r="E99" t="str">
        <f>IF(D99=1,VLOOKUP(B99,备注!A:I,5,FALSE),IF(D99=2,VLOOKUP(B99,备注!A:I,6,FALSE),IF(D99=3,VLOOKUP(B99,备注!A:I,7,FALSE),IF(D99=4,VLOOKUP(B99,备注!A:I,8,FALSE),VLOOKUP(B99,备注!A:I,9,FALSE)))))</f>
        <v>4,1,0;4,2,0;4,3,3645;4,4,3645;4,5,4860</v>
      </c>
      <c r="F99">
        <v>2300</v>
      </c>
      <c r="G99">
        <v>2880</v>
      </c>
      <c r="H99">
        <f t="shared" si="1"/>
        <v>55</v>
      </c>
    </row>
    <row r="100" spans="1:8">
      <c r="A100">
        <v>99</v>
      </c>
      <c r="B100" s="3">
        <v>102010</v>
      </c>
      <c r="C100" t="s">
        <v>37</v>
      </c>
      <c r="D100">
        <v>4</v>
      </c>
      <c r="E100" t="str">
        <f>IF(D100=1,VLOOKUP(B100,备注!A:I,5,FALSE),IF(D100=2,VLOOKUP(B100,备注!A:I,6,FALSE),IF(D100=3,VLOOKUP(B100,备注!A:I,7,FALSE),IF(D100=4,VLOOKUP(B100,备注!A:I,8,FALSE),VLOOKUP(B100,备注!A:I,9,FALSE)))))</f>
        <v>4,1,0;4,2,0;4,3,5476;4,4,5476;4,5,7301</v>
      </c>
      <c r="F100">
        <v>2800</v>
      </c>
      <c r="G100">
        <v>2940</v>
      </c>
      <c r="H100">
        <f t="shared" si="1"/>
        <v>60</v>
      </c>
    </row>
    <row r="101" spans="1:8">
      <c r="A101">
        <v>100</v>
      </c>
      <c r="B101" s="3">
        <v>102010</v>
      </c>
      <c r="C101" t="s">
        <v>37</v>
      </c>
      <c r="D101">
        <v>5</v>
      </c>
      <c r="E101" t="str">
        <f>IF(D101=1,VLOOKUP(B101,备注!A:I,5,FALSE),IF(D101=2,VLOOKUP(B101,备注!A:I,6,FALSE),IF(D101=3,VLOOKUP(B101,备注!A:I,7,FALSE),IF(D101=4,VLOOKUP(B101,备注!A:I,8,FALSE),VLOOKUP(B101,备注!A:I,9,FALSE)))))</f>
        <v>4,1,0;4,2,0;4,3,8213;4,4,8213;4,5,10951</v>
      </c>
      <c r="F101">
        <v>3300</v>
      </c>
      <c r="G101">
        <v>3000</v>
      </c>
      <c r="H101">
        <f t="shared" si="1"/>
        <v>65</v>
      </c>
    </row>
    <row r="102" spans="1:8">
      <c r="A102">
        <v>101</v>
      </c>
      <c r="B102" s="3">
        <v>102011</v>
      </c>
      <c r="C102" t="s">
        <v>38</v>
      </c>
      <c r="D102">
        <v>1</v>
      </c>
      <c r="E102" t="str">
        <f>IF(D102=1,VLOOKUP(B102,备注!A:I,5,FALSE),IF(D102=2,VLOOKUP(B102,备注!A:I,6,FALSE),IF(D102=3,VLOOKUP(B102,备注!A:I,7,FALSE),IF(D102=4,VLOOKUP(B102,备注!A:I,8,FALSE),VLOOKUP(B102,备注!A:I,9,FALSE)))))</f>
        <v>4,1,1190;4,2,0;4,3,1190;4,4,1190;4,5,2380</v>
      </c>
      <c r="F102">
        <v>1730</v>
      </c>
      <c r="G102">
        <v>3060</v>
      </c>
      <c r="H102">
        <f t="shared" ref="H102:H133" si="2">H97+5</f>
        <v>50</v>
      </c>
    </row>
    <row r="103" spans="1:8">
      <c r="A103">
        <v>102</v>
      </c>
      <c r="B103" s="3">
        <v>102011</v>
      </c>
      <c r="C103" t="s">
        <v>38</v>
      </c>
      <c r="D103">
        <v>2</v>
      </c>
      <c r="E103" t="str">
        <f>IF(D103=1,VLOOKUP(B103,备注!A:I,5,FALSE),IF(D103=2,VLOOKUP(B103,备注!A:I,6,FALSE),IF(D103=3,VLOOKUP(B103,备注!A:I,7,FALSE),IF(D103=4,VLOOKUP(B103,备注!A:I,8,FALSE),VLOOKUP(B103,备注!A:I,9,FALSE)))))</f>
        <v>4,1,1785;4,2,0;4,3,1785;4,4,1785;4,5,3570</v>
      </c>
      <c r="F103">
        <v>2080</v>
      </c>
      <c r="G103">
        <v>3120</v>
      </c>
      <c r="H103">
        <f t="shared" si="2"/>
        <v>55</v>
      </c>
    </row>
    <row r="104" spans="1:8">
      <c r="A104">
        <v>103</v>
      </c>
      <c r="B104" s="3">
        <v>102011</v>
      </c>
      <c r="C104" t="s">
        <v>38</v>
      </c>
      <c r="D104">
        <v>3</v>
      </c>
      <c r="E104" t="str">
        <f>IF(D104=1,VLOOKUP(B104,备注!A:I,5,FALSE),IF(D104=2,VLOOKUP(B104,备注!A:I,6,FALSE),IF(D104=3,VLOOKUP(B104,备注!A:I,7,FALSE),IF(D104=4,VLOOKUP(B104,备注!A:I,8,FALSE),VLOOKUP(B104,备注!A:I,9,FALSE)))))</f>
        <v>4,1,2678;4,2,0;4,3,2678;4,4,2678;4,5,5355</v>
      </c>
      <c r="F104">
        <v>2430</v>
      </c>
      <c r="G104">
        <v>3180</v>
      </c>
      <c r="H104">
        <f t="shared" si="2"/>
        <v>60</v>
      </c>
    </row>
    <row r="105" spans="1:8">
      <c r="A105">
        <v>104</v>
      </c>
      <c r="B105" s="3">
        <v>102011</v>
      </c>
      <c r="C105" t="s">
        <v>38</v>
      </c>
      <c r="D105">
        <v>4</v>
      </c>
      <c r="E105" t="str">
        <f>IF(D105=1,VLOOKUP(B105,备注!A:I,5,FALSE),IF(D105=2,VLOOKUP(B105,备注!A:I,6,FALSE),IF(D105=3,VLOOKUP(B105,备注!A:I,7,FALSE),IF(D105=4,VLOOKUP(B105,备注!A:I,8,FALSE),VLOOKUP(B105,备注!A:I,9,FALSE)))))</f>
        <v>4,1,4022;4,2,0;4,3,4022;4,4,4022;4,5,8044</v>
      </c>
      <c r="F105">
        <v>2780</v>
      </c>
      <c r="G105">
        <v>3240</v>
      </c>
      <c r="H105">
        <f t="shared" si="2"/>
        <v>65</v>
      </c>
    </row>
    <row r="106" spans="1:8">
      <c r="A106">
        <v>105</v>
      </c>
      <c r="B106" s="3">
        <v>102011</v>
      </c>
      <c r="C106" t="s">
        <v>38</v>
      </c>
      <c r="D106">
        <v>5</v>
      </c>
      <c r="E106" t="str">
        <f>IF(D106=1,VLOOKUP(B106,备注!A:I,5,FALSE),IF(D106=2,VLOOKUP(B106,备注!A:I,6,FALSE),IF(D106=3,VLOOKUP(B106,备注!A:I,7,FALSE),IF(D106=4,VLOOKUP(B106,备注!A:I,8,FALSE),VLOOKUP(B106,备注!A:I,9,FALSE)))))</f>
        <v>4,1,6033;4,2,0;4,3,6033;4,4,6033;4,5,12067</v>
      </c>
      <c r="F106">
        <v>3130</v>
      </c>
      <c r="G106">
        <v>3300</v>
      </c>
      <c r="H106">
        <f t="shared" si="2"/>
        <v>70</v>
      </c>
    </row>
    <row r="107" spans="1:8">
      <c r="A107">
        <v>106</v>
      </c>
      <c r="B107" s="3">
        <v>102012</v>
      </c>
      <c r="C107" t="s">
        <v>39</v>
      </c>
      <c r="D107">
        <v>1</v>
      </c>
      <c r="E107" t="str">
        <f>IF(D107=1,VLOOKUP(B107,备注!A:I,5,FALSE),IF(D107=2,VLOOKUP(B107,备注!A:I,6,FALSE),IF(D107=3,VLOOKUP(B107,备注!A:I,7,FALSE),IF(D107=4,VLOOKUP(B107,备注!A:I,8,FALSE),VLOOKUP(B107,备注!A:I,9,FALSE)))))</f>
        <v>4,1,1300;4,2,0;4,3,1300;4,4,1300;4,5,2590</v>
      </c>
      <c r="F107">
        <v>1930</v>
      </c>
      <c r="G107">
        <v>3360</v>
      </c>
      <c r="H107">
        <f t="shared" si="2"/>
        <v>55</v>
      </c>
    </row>
    <row r="108" spans="1:8">
      <c r="A108">
        <v>107</v>
      </c>
      <c r="B108" s="3">
        <v>102012</v>
      </c>
      <c r="C108" t="s">
        <v>39</v>
      </c>
      <c r="D108">
        <v>2</v>
      </c>
      <c r="E108" t="str">
        <f>IF(D108=1,VLOOKUP(B108,备注!A:I,5,FALSE),IF(D108=2,VLOOKUP(B108,备注!A:I,6,FALSE),IF(D108=3,VLOOKUP(B108,备注!A:I,7,FALSE),IF(D108=4,VLOOKUP(B108,备注!A:I,8,FALSE),VLOOKUP(B108,备注!A:I,9,FALSE)))))</f>
        <v>4,1,1950;4,2,0;4,3,1950;4,4,1950;4,5,3885</v>
      </c>
      <c r="F108">
        <v>2280</v>
      </c>
      <c r="G108">
        <v>3420</v>
      </c>
      <c r="H108">
        <f t="shared" si="2"/>
        <v>60</v>
      </c>
    </row>
    <row r="109" spans="1:8">
      <c r="A109">
        <v>108</v>
      </c>
      <c r="B109" s="3">
        <v>102012</v>
      </c>
      <c r="C109" t="s">
        <v>39</v>
      </c>
      <c r="D109">
        <v>3</v>
      </c>
      <c r="E109" t="str">
        <f>IF(D109=1,VLOOKUP(B109,备注!A:I,5,FALSE),IF(D109=2,VLOOKUP(B109,备注!A:I,6,FALSE),IF(D109=3,VLOOKUP(B109,备注!A:I,7,FALSE),IF(D109=4,VLOOKUP(B109,备注!A:I,8,FALSE),VLOOKUP(B109,备注!A:I,9,FALSE)))))</f>
        <v>4,1,2925;4,2,0;4,3,2925;4,4,2925;4,5,5828</v>
      </c>
      <c r="F109">
        <v>2630</v>
      </c>
      <c r="G109">
        <v>3480</v>
      </c>
      <c r="H109">
        <f t="shared" si="2"/>
        <v>65</v>
      </c>
    </row>
    <row r="110" spans="1:8">
      <c r="A110">
        <v>109</v>
      </c>
      <c r="B110" s="3">
        <v>102012</v>
      </c>
      <c r="C110" t="s">
        <v>39</v>
      </c>
      <c r="D110">
        <v>4</v>
      </c>
      <c r="E110" t="str">
        <f>IF(D110=1,VLOOKUP(B110,备注!A:I,5,FALSE),IF(D110=2,VLOOKUP(B110,备注!A:I,6,FALSE),IF(D110=3,VLOOKUP(B110,备注!A:I,7,FALSE),IF(D110=4,VLOOKUP(B110,备注!A:I,8,FALSE),VLOOKUP(B110,备注!A:I,9,FALSE)))))</f>
        <v>4,1,4394;4,2,0;4,3,4394;4,4,4394;4,5,8754</v>
      </c>
      <c r="F110">
        <v>2980</v>
      </c>
      <c r="G110">
        <v>3540</v>
      </c>
      <c r="H110">
        <f t="shared" si="2"/>
        <v>70</v>
      </c>
    </row>
    <row r="111" spans="1:8">
      <c r="A111">
        <v>110</v>
      </c>
      <c r="B111" s="3">
        <v>102012</v>
      </c>
      <c r="C111" t="s">
        <v>39</v>
      </c>
      <c r="D111">
        <v>5</v>
      </c>
      <c r="E111" t="str">
        <f>IF(D111=1,VLOOKUP(B111,备注!A:I,5,FALSE),IF(D111=2,VLOOKUP(B111,备注!A:I,6,FALSE),IF(D111=3,VLOOKUP(B111,备注!A:I,7,FALSE),IF(D111=4,VLOOKUP(B111,备注!A:I,8,FALSE),VLOOKUP(B111,备注!A:I,9,FALSE)))))</f>
        <v>4,1,6591;4,2,0;4,3,6591;4,4,6591;4,5,13131</v>
      </c>
      <c r="F111">
        <v>3330</v>
      </c>
      <c r="G111">
        <v>3600</v>
      </c>
      <c r="H111">
        <f t="shared" si="2"/>
        <v>75</v>
      </c>
    </row>
    <row r="112" spans="1:8">
      <c r="A112">
        <v>111</v>
      </c>
      <c r="B112" s="3">
        <v>102013</v>
      </c>
      <c r="C112" t="s">
        <v>40</v>
      </c>
      <c r="D112">
        <v>1</v>
      </c>
      <c r="E112" t="str">
        <f>IF(D112=1,VLOOKUP(B112,备注!A:I,5,FALSE),IF(D112=2,VLOOKUP(B112,备注!A:I,6,FALSE),IF(D112=3,VLOOKUP(B112,备注!A:I,7,FALSE),IF(D112=4,VLOOKUP(B112,备注!A:I,8,FALSE),VLOOKUP(B112,备注!A:I,9,FALSE)))))</f>
        <v>4,1,1400;4,2,0;4,3,1400;4,4,1400;4,5,2810</v>
      </c>
      <c r="F112">
        <v>2130</v>
      </c>
      <c r="G112">
        <v>3660</v>
      </c>
      <c r="H112">
        <f t="shared" si="2"/>
        <v>60</v>
      </c>
    </row>
    <row r="113" spans="1:8">
      <c r="A113">
        <v>112</v>
      </c>
      <c r="B113" s="3">
        <v>102013</v>
      </c>
      <c r="C113" t="s">
        <v>40</v>
      </c>
      <c r="D113">
        <v>2</v>
      </c>
      <c r="E113" t="str">
        <f>IF(D113=1,VLOOKUP(B113,备注!A:I,5,FALSE),IF(D113=2,VLOOKUP(B113,备注!A:I,6,FALSE),IF(D113=3,VLOOKUP(B113,备注!A:I,7,FALSE),IF(D113=4,VLOOKUP(B113,备注!A:I,8,FALSE),VLOOKUP(B113,备注!A:I,9,FALSE)))))</f>
        <v>4,1,2100;4,2,0;4,3,2100;4,4,2100;4,5,4215</v>
      </c>
      <c r="F113">
        <v>2480</v>
      </c>
      <c r="G113">
        <v>3720</v>
      </c>
      <c r="H113">
        <f t="shared" si="2"/>
        <v>65</v>
      </c>
    </row>
    <row r="114" spans="1:8">
      <c r="A114">
        <v>113</v>
      </c>
      <c r="B114" s="3">
        <v>102013</v>
      </c>
      <c r="C114" t="s">
        <v>40</v>
      </c>
      <c r="D114">
        <v>3</v>
      </c>
      <c r="E114" t="str">
        <f>IF(D114=1,VLOOKUP(B114,备注!A:I,5,FALSE),IF(D114=2,VLOOKUP(B114,备注!A:I,6,FALSE),IF(D114=3,VLOOKUP(B114,备注!A:I,7,FALSE),IF(D114=4,VLOOKUP(B114,备注!A:I,8,FALSE),VLOOKUP(B114,备注!A:I,9,FALSE)))))</f>
        <v>4,1,3150;4,2,0;4,3,3150;4,4,3150;4,5,6323</v>
      </c>
      <c r="F114">
        <v>2830</v>
      </c>
      <c r="G114">
        <v>3780</v>
      </c>
      <c r="H114">
        <f t="shared" si="2"/>
        <v>70</v>
      </c>
    </row>
    <row r="115" spans="1:8">
      <c r="A115">
        <v>114</v>
      </c>
      <c r="B115" s="3">
        <v>102013</v>
      </c>
      <c r="C115" t="s">
        <v>40</v>
      </c>
      <c r="D115">
        <v>4</v>
      </c>
      <c r="E115" t="str">
        <f>IF(D115=1,VLOOKUP(B115,备注!A:I,5,FALSE),IF(D115=2,VLOOKUP(B115,备注!A:I,6,FALSE),IF(D115=3,VLOOKUP(B115,备注!A:I,7,FALSE),IF(D115=4,VLOOKUP(B115,备注!A:I,8,FALSE),VLOOKUP(B115,备注!A:I,9,FALSE)))))</f>
        <v>4,1,4732;4,2,0;4,3,4732;4,4,4732;4,5,9498</v>
      </c>
      <c r="F115">
        <v>3180</v>
      </c>
      <c r="G115">
        <v>3840</v>
      </c>
      <c r="H115">
        <f t="shared" si="2"/>
        <v>75</v>
      </c>
    </row>
    <row r="116" spans="1:8">
      <c r="A116">
        <v>115</v>
      </c>
      <c r="B116" s="3">
        <v>102013</v>
      </c>
      <c r="C116" t="s">
        <v>40</v>
      </c>
      <c r="D116">
        <v>5</v>
      </c>
      <c r="E116" t="str">
        <f>IF(D116=1,VLOOKUP(B116,备注!A:I,5,FALSE),IF(D116=2,VLOOKUP(B116,备注!A:I,6,FALSE),IF(D116=3,VLOOKUP(B116,备注!A:I,7,FALSE),IF(D116=4,VLOOKUP(B116,备注!A:I,8,FALSE),VLOOKUP(B116,备注!A:I,9,FALSE)))))</f>
        <v>4,1,7098;4,2,0;4,3,7098;4,4,7098;4,5,14247</v>
      </c>
      <c r="F116">
        <v>3530</v>
      </c>
      <c r="G116">
        <v>3900</v>
      </c>
      <c r="H116">
        <f t="shared" si="2"/>
        <v>80</v>
      </c>
    </row>
    <row r="117" spans="1:8">
      <c r="A117">
        <v>116</v>
      </c>
      <c r="B117" s="3">
        <v>102014</v>
      </c>
      <c r="C117" t="s">
        <v>41</v>
      </c>
      <c r="D117">
        <v>1</v>
      </c>
      <c r="E117" t="str">
        <f>IF(D117=1,VLOOKUP(B117,备注!A:I,5,FALSE),IF(D117=2,VLOOKUP(B117,备注!A:I,6,FALSE),IF(D117=3,VLOOKUP(B117,备注!A:I,7,FALSE),IF(D117=4,VLOOKUP(B117,备注!A:I,8,FALSE),VLOOKUP(B117,备注!A:I,9,FALSE)))))</f>
        <v>4,1,1510;4,2,0;4,3,1510;4,4,1510;4,5,3020</v>
      </c>
      <c r="F117">
        <v>2330</v>
      </c>
      <c r="G117">
        <v>3960</v>
      </c>
      <c r="H117">
        <f t="shared" si="2"/>
        <v>65</v>
      </c>
    </row>
    <row r="118" spans="1:8">
      <c r="A118">
        <v>117</v>
      </c>
      <c r="B118" s="3">
        <v>102014</v>
      </c>
      <c r="C118" t="s">
        <v>41</v>
      </c>
      <c r="D118">
        <v>2</v>
      </c>
      <c r="E118" t="str">
        <f>IF(D118=1,VLOOKUP(B118,备注!A:I,5,FALSE),IF(D118=2,VLOOKUP(B118,备注!A:I,6,FALSE),IF(D118=3,VLOOKUP(B118,备注!A:I,7,FALSE),IF(D118=4,VLOOKUP(B118,备注!A:I,8,FALSE),VLOOKUP(B118,备注!A:I,9,FALSE)))))</f>
        <v>4,1,2265;4,2,0;4,3,2265;4,4,2265;4,5,4530</v>
      </c>
      <c r="F118">
        <v>2680</v>
      </c>
      <c r="G118">
        <v>4020</v>
      </c>
      <c r="H118">
        <f t="shared" si="2"/>
        <v>70</v>
      </c>
    </row>
    <row r="119" spans="1:8">
      <c r="A119">
        <v>118</v>
      </c>
      <c r="B119" s="3">
        <v>102014</v>
      </c>
      <c r="C119" t="s">
        <v>41</v>
      </c>
      <c r="D119">
        <v>3</v>
      </c>
      <c r="E119" t="str">
        <f>IF(D119=1,VLOOKUP(B119,备注!A:I,5,FALSE),IF(D119=2,VLOOKUP(B119,备注!A:I,6,FALSE),IF(D119=3,VLOOKUP(B119,备注!A:I,7,FALSE),IF(D119=4,VLOOKUP(B119,备注!A:I,8,FALSE),VLOOKUP(B119,备注!A:I,9,FALSE)))))</f>
        <v>4,1,3398;4,2,0;4,3,3398;4,4,3398;4,5,6795</v>
      </c>
      <c r="F119">
        <v>3030</v>
      </c>
      <c r="G119">
        <v>4080</v>
      </c>
      <c r="H119">
        <f t="shared" si="2"/>
        <v>75</v>
      </c>
    </row>
    <row r="120" spans="1:8">
      <c r="A120">
        <v>119</v>
      </c>
      <c r="B120" s="3">
        <v>102014</v>
      </c>
      <c r="C120" t="s">
        <v>41</v>
      </c>
      <c r="D120">
        <v>4</v>
      </c>
      <c r="E120" t="str">
        <f>IF(D120=1,VLOOKUP(B120,备注!A:I,5,FALSE),IF(D120=2,VLOOKUP(B120,备注!A:I,6,FALSE),IF(D120=3,VLOOKUP(B120,备注!A:I,7,FALSE),IF(D120=4,VLOOKUP(B120,备注!A:I,8,FALSE),VLOOKUP(B120,备注!A:I,9,FALSE)))))</f>
        <v>4,1,5104;4,2,0;4,3,5104;4,4,5104;4,5,10208</v>
      </c>
      <c r="F120">
        <v>3380</v>
      </c>
      <c r="G120">
        <v>4140</v>
      </c>
      <c r="H120">
        <f t="shared" si="2"/>
        <v>80</v>
      </c>
    </row>
    <row r="121" spans="1:8">
      <c r="A121">
        <v>120</v>
      </c>
      <c r="B121" s="3">
        <v>102014</v>
      </c>
      <c r="C121" t="s">
        <v>41</v>
      </c>
      <c r="D121">
        <v>5</v>
      </c>
      <c r="E121" t="str">
        <f>IF(D121=1,VLOOKUP(B121,备注!A:I,5,FALSE),IF(D121=2,VLOOKUP(B121,备注!A:I,6,FALSE),IF(D121=3,VLOOKUP(B121,备注!A:I,7,FALSE),IF(D121=4,VLOOKUP(B121,备注!A:I,8,FALSE),VLOOKUP(B121,备注!A:I,9,FALSE)))))</f>
        <v>4,1,7656;4,2,0;4,3,7656;4,4,7656;4,5,15311</v>
      </c>
      <c r="F121">
        <v>3730</v>
      </c>
      <c r="G121">
        <v>4200</v>
      </c>
      <c r="H121">
        <f t="shared" si="2"/>
        <v>85</v>
      </c>
    </row>
    <row r="122" spans="1:8">
      <c r="A122">
        <v>121</v>
      </c>
      <c r="B122" s="3">
        <v>102015</v>
      </c>
      <c r="C122" t="s">
        <v>42</v>
      </c>
      <c r="D122">
        <v>1</v>
      </c>
      <c r="E122" t="str">
        <f>IF(D122=1,VLOOKUP(B122,备注!A:I,5,FALSE),IF(D122=2,VLOOKUP(B122,备注!A:I,6,FALSE),IF(D122=3,VLOOKUP(B122,备注!A:I,7,FALSE),IF(D122=4,VLOOKUP(B122,备注!A:I,8,FALSE),VLOOKUP(B122,备注!A:I,9,FALSE)))))</f>
        <v>4,1,1620;4,2,0;4,3,1620;4,4,1620;4,5,3240</v>
      </c>
      <c r="F122">
        <v>2530</v>
      </c>
      <c r="G122">
        <v>4260</v>
      </c>
      <c r="H122">
        <f t="shared" si="2"/>
        <v>70</v>
      </c>
    </row>
    <row r="123" spans="1:8">
      <c r="A123">
        <v>122</v>
      </c>
      <c r="B123" s="3">
        <v>102015</v>
      </c>
      <c r="C123" t="s">
        <v>42</v>
      </c>
      <c r="D123">
        <v>2</v>
      </c>
      <c r="E123" t="str">
        <f>IF(D123=1,VLOOKUP(B123,备注!A:I,5,FALSE),IF(D123=2,VLOOKUP(B123,备注!A:I,6,FALSE),IF(D123=3,VLOOKUP(B123,备注!A:I,7,FALSE),IF(D123=4,VLOOKUP(B123,备注!A:I,8,FALSE),VLOOKUP(B123,备注!A:I,9,FALSE)))))</f>
        <v>4,1,2430;4,2,0;4,3,2430;4,4,2430;4,5,4860</v>
      </c>
      <c r="F123">
        <v>2880</v>
      </c>
      <c r="G123">
        <v>4320</v>
      </c>
      <c r="H123">
        <f t="shared" si="2"/>
        <v>75</v>
      </c>
    </row>
    <row r="124" spans="1:8">
      <c r="A124">
        <v>123</v>
      </c>
      <c r="B124" s="3">
        <v>102015</v>
      </c>
      <c r="C124" t="s">
        <v>42</v>
      </c>
      <c r="D124">
        <v>3</v>
      </c>
      <c r="E124" t="str">
        <f>IF(D124=1,VLOOKUP(B124,备注!A:I,5,FALSE),IF(D124=2,VLOOKUP(B124,备注!A:I,6,FALSE),IF(D124=3,VLOOKUP(B124,备注!A:I,7,FALSE),IF(D124=4,VLOOKUP(B124,备注!A:I,8,FALSE),VLOOKUP(B124,备注!A:I,9,FALSE)))))</f>
        <v>4,1,3645;4,2,0;4,3,3645;4,4,3645;4,5,7290</v>
      </c>
      <c r="F124">
        <v>3230</v>
      </c>
      <c r="G124">
        <v>4380</v>
      </c>
      <c r="H124">
        <f t="shared" si="2"/>
        <v>80</v>
      </c>
    </row>
    <row r="125" spans="1:8">
      <c r="A125">
        <v>124</v>
      </c>
      <c r="B125" s="3">
        <v>102015</v>
      </c>
      <c r="C125" t="s">
        <v>42</v>
      </c>
      <c r="D125">
        <v>4</v>
      </c>
      <c r="E125" t="str">
        <f>IF(D125=1,VLOOKUP(B125,备注!A:I,5,FALSE),IF(D125=2,VLOOKUP(B125,备注!A:I,6,FALSE),IF(D125=3,VLOOKUP(B125,备注!A:I,7,FALSE),IF(D125=4,VLOOKUP(B125,备注!A:I,8,FALSE),VLOOKUP(B125,备注!A:I,9,FALSE)))))</f>
        <v>4,1,5476;4,2,0;4,3,5476;4,4,5476;4,5,10951</v>
      </c>
      <c r="F125">
        <v>3580</v>
      </c>
      <c r="G125">
        <v>4440</v>
      </c>
      <c r="H125">
        <f t="shared" si="2"/>
        <v>85</v>
      </c>
    </row>
    <row r="126" spans="1:8">
      <c r="A126">
        <v>125</v>
      </c>
      <c r="B126" s="3">
        <v>102015</v>
      </c>
      <c r="C126" t="s">
        <v>42</v>
      </c>
      <c r="D126">
        <v>5</v>
      </c>
      <c r="E126" t="str">
        <f>IF(D126=1,VLOOKUP(B126,备注!A:I,5,FALSE),IF(D126=2,VLOOKUP(B126,备注!A:I,6,FALSE),IF(D126=3,VLOOKUP(B126,备注!A:I,7,FALSE),IF(D126=4,VLOOKUP(B126,备注!A:I,8,FALSE),VLOOKUP(B126,备注!A:I,9,FALSE)))))</f>
        <v>4,1,8213;4,2,0;4,3,8213;4,4,8213;4,5,16427</v>
      </c>
      <c r="F126">
        <v>3930</v>
      </c>
      <c r="G126">
        <v>4500</v>
      </c>
      <c r="H126">
        <f t="shared" si="2"/>
        <v>90</v>
      </c>
    </row>
    <row r="127" spans="1:8">
      <c r="A127">
        <v>126</v>
      </c>
      <c r="B127" s="3">
        <v>102016</v>
      </c>
      <c r="C127" t="s">
        <v>43</v>
      </c>
      <c r="D127">
        <v>1</v>
      </c>
      <c r="E127" t="str">
        <f>IF(D127=1,VLOOKUP(B127,备注!A:I,5,FALSE),IF(D127=2,VLOOKUP(B127,备注!A:I,6,FALSE),IF(D127=3,VLOOKUP(B127,备注!A:I,7,FALSE),IF(D127=4,VLOOKUP(B127,备注!A:I,8,FALSE),VLOOKUP(B127,备注!A:I,9,FALSE)))))</f>
        <v>4,1,1730;4,2,0;4,3,1730;4,4,1730;4,5,3460</v>
      </c>
      <c r="F127">
        <v>2730</v>
      </c>
      <c r="G127">
        <v>4560</v>
      </c>
      <c r="H127">
        <f t="shared" si="2"/>
        <v>75</v>
      </c>
    </row>
    <row r="128" spans="1:8">
      <c r="A128">
        <v>127</v>
      </c>
      <c r="B128" s="3">
        <v>102016</v>
      </c>
      <c r="C128" t="s">
        <v>43</v>
      </c>
      <c r="D128">
        <v>2</v>
      </c>
      <c r="E128" t="str">
        <f>IF(D128=1,VLOOKUP(B128,备注!A:I,5,FALSE),IF(D128=2,VLOOKUP(B128,备注!A:I,6,FALSE),IF(D128=3,VLOOKUP(B128,备注!A:I,7,FALSE),IF(D128=4,VLOOKUP(B128,备注!A:I,8,FALSE),VLOOKUP(B128,备注!A:I,9,FALSE)))))</f>
        <v>4,1,2595;4,2,0;4,3,2595;4,4,2595;4,5,5190</v>
      </c>
      <c r="F128">
        <v>3080</v>
      </c>
      <c r="G128">
        <v>4620</v>
      </c>
      <c r="H128">
        <f t="shared" si="2"/>
        <v>80</v>
      </c>
    </row>
    <row r="129" spans="1:8">
      <c r="A129">
        <v>128</v>
      </c>
      <c r="B129" s="3">
        <v>102016</v>
      </c>
      <c r="C129" t="s">
        <v>43</v>
      </c>
      <c r="D129">
        <v>3</v>
      </c>
      <c r="E129" t="str">
        <f>IF(D129=1,VLOOKUP(B129,备注!A:I,5,FALSE),IF(D129=2,VLOOKUP(B129,备注!A:I,6,FALSE),IF(D129=3,VLOOKUP(B129,备注!A:I,7,FALSE),IF(D129=4,VLOOKUP(B129,备注!A:I,8,FALSE),VLOOKUP(B129,备注!A:I,9,FALSE)))))</f>
        <v>4,1,3893;4,2,0;4,3,3893;4,4,3893;4,5,7785</v>
      </c>
      <c r="F129">
        <v>3430</v>
      </c>
      <c r="G129">
        <v>4680</v>
      </c>
      <c r="H129">
        <f t="shared" si="2"/>
        <v>85</v>
      </c>
    </row>
    <row r="130" spans="1:8">
      <c r="A130">
        <v>129</v>
      </c>
      <c r="B130" s="3">
        <v>102016</v>
      </c>
      <c r="C130" t="s">
        <v>43</v>
      </c>
      <c r="D130">
        <v>4</v>
      </c>
      <c r="E130" t="str">
        <f>IF(D130=1,VLOOKUP(B130,备注!A:I,5,FALSE),IF(D130=2,VLOOKUP(B130,备注!A:I,6,FALSE),IF(D130=3,VLOOKUP(B130,备注!A:I,7,FALSE),IF(D130=4,VLOOKUP(B130,备注!A:I,8,FALSE),VLOOKUP(B130,备注!A:I,9,FALSE)))))</f>
        <v>4,1,5847;4,2,0;4,3,5847;4,4,5847;4,5,11695</v>
      </c>
      <c r="F130">
        <v>3780</v>
      </c>
      <c r="G130">
        <v>4740</v>
      </c>
      <c r="H130">
        <f t="shared" si="2"/>
        <v>90</v>
      </c>
    </row>
    <row r="131" spans="1:8">
      <c r="A131">
        <v>130</v>
      </c>
      <c r="B131" s="3">
        <v>102016</v>
      </c>
      <c r="C131" t="s">
        <v>43</v>
      </c>
      <c r="D131">
        <v>5</v>
      </c>
      <c r="E131" t="str">
        <f>IF(D131=1,VLOOKUP(B131,备注!A:I,5,FALSE),IF(D131=2,VLOOKUP(B131,备注!A:I,6,FALSE),IF(D131=3,VLOOKUP(B131,备注!A:I,7,FALSE),IF(D131=4,VLOOKUP(B131,备注!A:I,8,FALSE),VLOOKUP(B131,备注!A:I,9,FALSE)))))</f>
        <v>4,1,8771;4,2,0;4,3,8771;4,4,8771;4,5,17542</v>
      </c>
      <c r="F131">
        <v>4130</v>
      </c>
      <c r="G131">
        <v>4800</v>
      </c>
      <c r="H131">
        <f t="shared" si="2"/>
        <v>95</v>
      </c>
    </row>
    <row r="132" spans="1:8">
      <c r="A132">
        <v>131</v>
      </c>
      <c r="B132" s="3">
        <v>102017</v>
      </c>
      <c r="C132" t="s">
        <v>44</v>
      </c>
      <c r="D132">
        <v>1</v>
      </c>
      <c r="E132" t="str">
        <f>IF(D132=1,VLOOKUP(B132,备注!A:I,5,FALSE),IF(D132=2,VLOOKUP(B132,备注!A:I,6,FALSE),IF(D132=3,VLOOKUP(B132,备注!A:I,7,FALSE),IF(D132=4,VLOOKUP(B132,备注!A:I,8,FALSE),VLOOKUP(B132,备注!A:I,9,FALSE)))))</f>
        <v>4,1,1840;4,2,0;4,3,1840;4,4,1840;4,5,3670</v>
      </c>
      <c r="F132">
        <v>2930</v>
      </c>
      <c r="G132">
        <v>4860</v>
      </c>
      <c r="H132">
        <f t="shared" si="2"/>
        <v>80</v>
      </c>
    </row>
    <row r="133" spans="1:8">
      <c r="A133">
        <v>132</v>
      </c>
      <c r="B133" s="3">
        <v>102017</v>
      </c>
      <c r="C133" t="s">
        <v>44</v>
      </c>
      <c r="D133">
        <v>2</v>
      </c>
      <c r="E133" t="str">
        <f>IF(D133=1,VLOOKUP(B133,备注!A:I,5,FALSE),IF(D133=2,VLOOKUP(B133,备注!A:I,6,FALSE),IF(D133=3,VLOOKUP(B133,备注!A:I,7,FALSE),IF(D133=4,VLOOKUP(B133,备注!A:I,8,FALSE),VLOOKUP(B133,备注!A:I,9,FALSE)))))</f>
        <v>4,1,2760;4,2,0;4,3,2760;4,4,2760;4,5,5505</v>
      </c>
      <c r="F133">
        <v>3280</v>
      </c>
      <c r="G133">
        <v>4920</v>
      </c>
      <c r="H133">
        <f t="shared" si="2"/>
        <v>85</v>
      </c>
    </row>
    <row r="134" spans="1:8">
      <c r="A134">
        <v>133</v>
      </c>
      <c r="B134" s="3">
        <v>102017</v>
      </c>
      <c r="C134" t="s">
        <v>44</v>
      </c>
      <c r="D134">
        <v>3</v>
      </c>
      <c r="E134" t="str">
        <f>IF(D134=1,VLOOKUP(B134,备注!A:I,5,FALSE),IF(D134=2,VLOOKUP(B134,备注!A:I,6,FALSE),IF(D134=3,VLOOKUP(B134,备注!A:I,7,FALSE),IF(D134=4,VLOOKUP(B134,备注!A:I,8,FALSE),VLOOKUP(B134,备注!A:I,9,FALSE)))))</f>
        <v>4,1,4140;4,2,0;4,3,4140;4,4,4140;4,5,8258</v>
      </c>
      <c r="F134">
        <v>3630</v>
      </c>
      <c r="G134">
        <v>4980</v>
      </c>
      <c r="H134">
        <f t="shared" ref="H134:H151" si="3">H129+5</f>
        <v>90</v>
      </c>
    </row>
    <row r="135" spans="1:8">
      <c r="A135">
        <v>134</v>
      </c>
      <c r="B135" s="3">
        <v>102017</v>
      </c>
      <c r="C135" t="s">
        <v>44</v>
      </c>
      <c r="D135">
        <v>4</v>
      </c>
      <c r="E135" t="str">
        <f>IF(D135=1,VLOOKUP(B135,备注!A:I,5,FALSE),IF(D135=2,VLOOKUP(B135,备注!A:I,6,FALSE),IF(D135=3,VLOOKUP(B135,备注!A:I,7,FALSE),IF(D135=4,VLOOKUP(B135,备注!A:I,8,FALSE),VLOOKUP(B135,备注!A:I,9,FALSE)))))</f>
        <v>4,1,6219;4,2,0;4,3,6219;4,4,6219;4,5,12405</v>
      </c>
      <c r="F135">
        <v>3980</v>
      </c>
      <c r="G135">
        <v>5040</v>
      </c>
      <c r="H135">
        <f t="shared" si="3"/>
        <v>95</v>
      </c>
    </row>
    <row r="136" spans="1:8">
      <c r="A136">
        <v>135</v>
      </c>
      <c r="B136" s="3">
        <v>102017</v>
      </c>
      <c r="C136" t="s">
        <v>44</v>
      </c>
      <c r="D136">
        <v>5</v>
      </c>
      <c r="E136" t="str">
        <f>IF(D136=1,VLOOKUP(B136,备注!A:I,5,FALSE),IF(D136=2,VLOOKUP(B136,备注!A:I,6,FALSE),IF(D136=3,VLOOKUP(B136,备注!A:I,7,FALSE),IF(D136=4,VLOOKUP(B136,备注!A:I,8,FALSE),VLOOKUP(B136,备注!A:I,9,FALSE)))))</f>
        <v>4,1,9329;4,2,0;4,3,9329;4,4,9329;4,5,18607</v>
      </c>
      <c r="F136">
        <v>4330</v>
      </c>
      <c r="G136">
        <v>5100</v>
      </c>
      <c r="H136">
        <f t="shared" si="3"/>
        <v>100</v>
      </c>
    </row>
    <row r="137" spans="1:8">
      <c r="A137">
        <v>136</v>
      </c>
      <c r="B137" s="3">
        <v>102018</v>
      </c>
      <c r="C137" t="s">
        <v>45</v>
      </c>
      <c r="D137">
        <v>1</v>
      </c>
      <c r="E137" t="str">
        <f>IF(D137=1,VLOOKUP(B137,备注!A:I,5,FALSE),IF(D137=2,VLOOKUP(B137,备注!A:I,6,FALSE),IF(D137=3,VLOOKUP(B137,备注!A:I,7,FALSE),IF(D137=4,VLOOKUP(B137,备注!A:I,8,FALSE),VLOOKUP(B137,备注!A:I,9,FALSE)))))</f>
        <v>4,1,1940;4,2,0;4,3,1940;4,4,1940;4,5,3890</v>
      </c>
      <c r="F137">
        <v>3130</v>
      </c>
      <c r="G137">
        <v>5160</v>
      </c>
      <c r="H137">
        <f t="shared" si="3"/>
        <v>85</v>
      </c>
    </row>
    <row r="138" spans="1:8">
      <c r="A138">
        <v>137</v>
      </c>
      <c r="B138" s="3">
        <v>102018</v>
      </c>
      <c r="C138" t="s">
        <v>45</v>
      </c>
      <c r="D138">
        <v>2</v>
      </c>
      <c r="E138" t="str">
        <f>IF(D138=1,VLOOKUP(B138,备注!A:I,5,FALSE),IF(D138=2,VLOOKUP(B138,备注!A:I,6,FALSE),IF(D138=3,VLOOKUP(B138,备注!A:I,7,FALSE),IF(D138=4,VLOOKUP(B138,备注!A:I,8,FALSE),VLOOKUP(B138,备注!A:I,9,FALSE)))))</f>
        <v>4,1,2910;4,2,0;4,3,2910;4,4,2910;4,5,5835</v>
      </c>
      <c r="F138">
        <v>3480</v>
      </c>
      <c r="G138">
        <v>5220</v>
      </c>
      <c r="H138">
        <f t="shared" si="3"/>
        <v>90</v>
      </c>
    </row>
    <row r="139" spans="1:8">
      <c r="A139">
        <v>138</v>
      </c>
      <c r="B139" s="3">
        <v>102018</v>
      </c>
      <c r="C139" t="s">
        <v>45</v>
      </c>
      <c r="D139">
        <v>3</v>
      </c>
      <c r="E139" t="str">
        <f>IF(D139=1,VLOOKUP(B139,备注!A:I,5,FALSE),IF(D139=2,VLOOKUP(B139,备注!A:I,6,FALSE),IF(D139=3,VLOOKUP(B139,备注!A:I,7,FALSE),IF(D139=4,VLOOKUP(B139,备注!A:I,8,FALSE),VLOOKUP(B139,备注!A:I,9,FALSE)))))</f>
        <v>4,1,4365;4,2,0;4,3,4365;4,4,4365;4,5,8753</v>
      </c>
      <c r="F139">
        <v>3830</v>
      </c>
      <c r="G139">
        <v>5280</v>
      </c>
      <c r="H139">
        <f t="shared" si="3"/>
        <v>95</v>
      </c>
    </row>
    <row r="140" spans="1:8">
      <c r="A140">
        <v>139</v>
      </c>
      <c r="B140" s="3">
        <v>102018</v>
      </c>
      <c r="C140" t="s">
        <v>45</v>
      </c>
      <c r="D140">
        <v>4</v>
      </c>
      <c r="E140" t="str">
        <f>IF(D140=1,VLOOKUP(B140,备注!A:I,5,FALSE),IF(D140=2,VLOOKUP(B140,备注!A:I,6,FALSE),IF(D140=3,VLOOKUP(B140,备注!A:I,7,FALSE),IF(D140=4,VLOOKUP(B140,备注!A:I,8,FALSE),VLOOKUP(B140,备注!A:I,9,FALSE)))))</f>
        <v>4,1,6557;4,2,0;4,3,6557;4,4,6557;4,5,13148</v>
      </c>
      <c r="F140">
        <v>4180</v>
      </c>
      <c r="G140">
        <v>5340</v>
      </c>
      <c r="H140">
        <f t="shared" si="3"/>
        <v>100</v>
      </c>
    </row>
    <row r="141" spans="1:8">
      <c r="A141">
        <v>140</v>
      </c>
      <c r="B141" s="3">
        <v>102018</v>
      </c>
      <c r="C141" t="s">
        <v>45</v>
      </c>
      <c r="D141">
        <v>5</v>
      </c>
      <c r="E141" t="str">
        <f>IF(D141=1,VLOOKUP(B141,备注!A:I,5,FALSE),IF(D141=2,VLOOKUP(B141,备注!A:I,6,FALSE),IF(D141=3,VLOOKUP(B141,备注!A:I,7,FALSE),IF(D141=4,VLOOKUP(B141,备注!A:I,8,FALSE),VLOOKUP(B141,备注!A:I,9,FALSE)))))</f>
        <v>4,1,9836;4,2,0;4,3,9836;4,4,9836;4,5,19722</v>
      </c>
      <c r="F141">
        <v>4530</v>
      </c>
      <c r="G141">
        <v>5400</v>
      </c>
      <c r="H141">
        <f t="shared" si="3"/>
        <v>105</v>
      </c>
    </row>
    <row r="142" spans="1:8">
      <c r="A142">
        <v>141</v>
      </c>
      <c r="B142" s="3">
        <v>102019</v>
      </c>
      <c r="C142" t="s">
        <v>46</v>
      </c>
      <c r="D142">
        <v>1</v>
      </c>
      <c r="E142" t="str">
        <f>IF(D142=1,VLOOKUP(B142,备注!A:I,5,FALSE),IF(D142=2,VLOOKUP(B142,备注!A:I,6,FALSE),IF(D142=3,VLOOKUP(B142,备注!A:I,7,FALSE),IF(D142=4,VLOOKUP(B142,备注!A:I,8,FALSE),VLOOKUP(B142,备注!A:I,9,FALSE)))))</f>
        <v>4,1,2050;4,2,0;4,3,2050;4,4,2050;4,5,4100</v>
      </c>
      <c r="F142">
        <v>3330</v>
      </c>
      <c r="G142">
        <v>5460</v>
      </c>
      <c r="H142">
        <f t="shared" si="3"/>
        <v>90</v>
      </c>
    </row>
    <row r="143" spans="1:8">
      <c r="A143">
        <v>142</v>
      </c>
      <c r="B143" s="3">
        <v>102019</v>
      </c>
      <c r="C143" t="s">
        <v>46</v>
      </c>
      <c r="D143">
        <v>2</v>
      </c>
      <c r="E143" t="str">
        <f>IF(D143=1,VLOOKUP(B143,备注!A:I,5,FALSE),IF(D143=2,VLOOKUP(B143,备注!A:I,6,FALSE),IF(D143=3,VLOOKUP(B143,备注!A:I,7,FALSE),IF(D143=4,VLOOKUP(B143,备注!A:I,8,FALSE),VLOOKUP(B143,备注!A:I,9,FALSE)))))</f>
        <v>4,1,3075;4,2,0;4,3,3075;4,4,3075;4,5,6150</v>
      </c>
      <c r="F143">
        <v>3680</v>
      </c>
      <c r="G143">
        <v>5520</v>
      </c>
      <c r="H143">
        <f t="shared" si="3"/>
        <v>95</v>
      </c>
    </row>
    <row r="144" spans="1:8">
      <c r="A144">
        <v>143</v>
      </c>
      <c r="B144" s="3">
        <v>102019</v>
      </c>
      <c r="C144" t="s">
        <v>46</v>
      </c>
      <c r="D144">
        <v>3</v>
      </c>
      <c r="E144" t="str">
        <f>IF(D144=1,VLOOKUP(B144,备注!A:I,5,FALSE),IF(D144=2,VLOOKUP(B144,备注!A:I,6,FALSE),IF(D144=3,VLOOKUP(B144,备注!A:I,7,FALSE),IF(D144=4,VLOOKUP(B144,备注!A:I,8,FALSE),VLOOKUP(B144,备注!A:I,9,FALSE)))))</f>
        <v>4,1,4613;4,2,0;4,3,4613;4,4,4613;4,5,9225</v>
      </c>
      <c r="F144">
        <v>4030</v>
      </c>
      <c r="G144">
        <v>5580</v>
      </c>
      <c r="H144">
        <f t="shared" si="3"/>
        <v>100</v>
      </c>
    </row>
    <row r="145" spans="1:8">
      <c r="A145">
        <v>144</v>
      </c>
      <c r="B145" s="3">
        <v>102019</v>
      </c>
      <c r="C145" t="s">
        <v>46</v>
      </c>
      <c r="D145">
        <v>4</v>
      </c>
      <c r="E145" t="str">
        <f>IF(D145=1,VLOOKUP(B145,备注!A:I,5,FALSE),IF(D145=2,VLOOKUP(B145,备注!A:I,6,FALSE),IF(D145=3,VLOOKUP(B145,备注!A:I,7,FALSE),IF(D145=4,VLOOKUP(B145,备注!A:I,8,FALSE),VLOOKUP(B145,备注!A:I,9,FALSE)))))</f>
        <v>4,1,6929;4,2,0;4,3,6929;4,4,6929;4,5,13858</v>
      </c>
      <c r="F145">
        <v>4380</v>
      </c>
      <c r="G145">
        <v>5640</v>
      </c>
      <c r="H145">
        <f t="shared" si="3"/>
        <v>105</v>
      </c>
    </row>
    <row r="146" spans="1:8">
      <c r="A146">
        <v>145</v>
      </c>
      <c r="B146" s="3">
        <v>102019</v>
      </c>
      <c r="C146" t="s">
        <v>46</v>
      </c>
      <c r="D146">
        <v>5</v>
      </c>
      <c r="E146" t="str">
        <f>IF(D146=1,VLOOKUP(B146,备注!A:I,5,FALSE),IF(D146=2,VLOOKUP(B146,备注!A:I,6,FALSE),IF(D146=3,VLOOKUP(B146,备注!A:I,7,FALSE),IF(D146=4,VLOOKUP(B146,备注!A:I,8,FALSE),VLOOKUP(B146,备注!A:I,9,FALSE)))))</f>
        <v>4,1,10394;4,2,0;4,3,10394;4,4,10394;4,5,20787</v>
      </c>
      <c r="F146">
        <v>4730</v>
      </c>
      <c r="G146">
        <v>5700</v>
      </c>
      <c r="H146">
        <f t="shared" si="3"/>
        <v>110</v>
      </c>
    </row>
    <row r="147" spans="1:8">
      <c r="A147">
        <v>146</v>
      </c>
      <c r="B147" s="3">
        <v>102020</v>
      </c>
      <c r="C147" t="s">
        <v>47</v>
      </c>
      <c r="D147">
        <v>1</v>
      </c>
      <c r="E147" t="str">
        <f>IF(D147=1,VLOOKUP(B147,备注!A:I,5,FALSE),IF(D147=2,VLOOKUP(B147,备注!A:I,6,FALSE),IF(D147=3,VLOOKUP(B147,备注!A:I,7,FALSE),IF(D147=4,VLOOKUP(B147,备注!A:I,8,FALSE),VLOOKUP(B147,备注!A:I,9,FALSE)))))</f>
        <v>4,1,2160;4,2,0;4,3,2160;4,4,2160;4,5,4320</v>
      </c>
      <c r="F147">
        <v>3530</v>
      </c>
      <c r="G147">
        <v>5760</v>
      </c>
      <c r="H147">
        <f t="shared" si="3"/>
        <v>95</v>
      </c>
    </row>
    <row r="148" spans="1:8">
      <c r="A148">
        <v>147</v>
      </c>
      <c r="B148" s="3">
        <v>102020</v>
      </c>
      <c r="C148" t="s">
        <v>47</v>
      </c>
      <c r="D148">
        <v>2</v>
      </c>
      <c r="E148" t="str">
        <f>IF(D148=1,VLOOKUP(B148,备注!A:I,5,FALSE),IF(D148=2,VLOOKUP(B148,备注!A:I,6,FALSE),IF(D148=3,VLOOKUP(B148,备注!A:I,7,FALSE),IF(D148=4,VLOOKUP(B148,备注!A:I,8,FALSE),VLOOKUP(B148,备注!A:I,9,FALSE)))))</f>
        <v>4,1,3240;4,2,0;4,3,3240;4,4,3240;4,5,6480</v>
      </c>
      <c r="F148">
        <v>3880</v>
      </c>
      <c r="G148">
        <v>5820</v>
      </c>
      <c r="H148">
        <f t="shared" si="3"/>
        <v>100</v>
      </c>
    </row>
    <row r="149" spans="1:8">
      <c r="A149">
        <v>148</v>
      </c>
      <c r="B149" s="3">
        <v>102020</v>
      </c>
      <c r="C149" t="s">
        <v>47</v>
      </c>
      <c r="D149">
        <v>3</v>
      </c>
      <c r="E149" t="str">
        <f>IF(D149=1,VLOOKUP(B149,备注!A:I,5,FALSE),IF(D149=2,VLOOKUP(B149,备注!A:I,6,FALSE),IF(D149=3,VLOOKUP(B149,备注!A:I,7,FALSE),IF(D149=4,VLOOKUP(B149,备注!A:I,8,FALSE),VLOOKUP(B149,备注!A:I,9,FALSE)))))</f>
        <v>4,1,4860;4,2,0;4,3,4860;4,4,4860;4,5,9720</v>
      </c>
      <c r="F149">
        <v>4230</v>
      </c>
      <c r="G149">
        <v>5880</v>
      </c>
      <c r="H149">
        <f t="shared" si="3"/>
        <v>105</v>
      </c>
    </row>
    <row r="150" spans="1:8">
      <c r="A150">
        <v>149</v>
      </c>
      <c r="B150" s="3">
        <v>102020</v>
      </c>
      <c r="C150" t="s">
        <v>47</v>
      </c>
      <c r="D150">
        <v>4</v>
      </c>
      <c r="E150" t="str">
        <f>IF(D150=1,VLOOKUP(B150,备注!A:I,5,FALSE),IF(D150=2,VLOOKUP(B150,备注!A:I,6,FALSE),IF(D150=3,VLOOKUP(B150,备注!A:I,7,FALSE),IF(D150=4,VLOOKUP(B150,备注!A:I,8,FALSE),VLOOKUP(B150,备注!A:I,9,FALSE)))))</f>
        <v>4,1,7301;4,2,0;4,3,7301;4,4,7301;4,5,14602</v>
      </c>
      <c r="F150">
        <v>4580</v>
      </c>
      <c r="G150">
        <v>5940</v>
      </c>
      <c r="H150">
        <f t="shared" si="3"/>
        <v>110</v>
      </c>
    </row>
    <row r="151" spans="1:8">
      <c r="A151">
        <v>150</v>
      </c>
      <c r="B151" s="3">
        <v>102020</v>
      </c>
      <c r="C151" t="s">
        <v>47</v>
      </c>
      <c r="D151">
        <v>5</v>
      </c>
      <c r="E151" t="str">
        <f>IF(D151=1,VLOOKUP(B151,备注!A:I,5,FALSE),IF(D151=2,VLOOKUP(B151,备注!A:I,6,FALSE),IF(D151=3,VLOOKUP(B151,备注!A:I,7,FALSE),IF(D151=4,VLOOKUP(B151,备注!A:I,8,FALSE),VLOOKUP(B151,备注!A:I,9,FALSE)))))</f>
        <v>4,1,10951;4,2,0;4,3,10951;4,4,10951;4,5,21902</v>
      </c>
      <c r="F151">
        <v>4930</v>
      </c>
      <c r="G151">
        <v>6000</v>
      </c>
      <c r="H151">
        <f t="shared" si="3"/>
        <v>115</v>
      </c>
    </row>
    <row r="152" spans="1:8">
      <c r="A152">
        <v>151</v>
      </c>
      <c r="B152" s="3" t="s">
        <v>48</v>
      </c>
      <c r="C152" t="s">
        <v>49</v>
      </c>
      <c r="D152">
        <v>1</v>
      </c>
      <c r="E152" t="str">
        <f>IF(D152=1,VLOOKUP(B152,备注!A:I,5,FALSE),IF(D152=2,VLOOKUP(B152,备注!A:I,6,FALSE),IF(D152=3,VLOOKUP(B152,备注!A:I,7,FALSE),IF(D152=4,VLOOKUP(B152,备注!A:I,8,FALSE),VLOOKUP(B152,备注!A:I,9,FALSE)))))</f>
        <v>4,1,0;4,2,0;4,3,540;4,4,0;4,5,0</v>
      </c>
      <c r="F152">
        <v>100</v>
      </c>
      <c r="G152">
        <v>60</v>
      </c>
      <c r="H152">
        <v>1</v>
      </c>
    </row>
    <row r="153" spans="1:8">
      <c r="A153">
        <v>152</v>
      </c>
      <c r="B153" s="3" t="s">
        <v>48</v>
      </c>
      <c r="C153" t="s">
        <v>49</v>
      </c>
      <c r="D153">
        <v>2</v>
      </c>
      <c r="E153" t="str">
        <f>IF(D153=1,VLOOKUP(B153,备注!A:I,5,FALSE),IF(D153=2,VLOOKUP(B153,备注!A:I,6,FALSE),IF(D153=3,VLOOKUP(B153,备注!A:I,7,FALSE),IF(D153=4,VLOOKUP(B153,备注!A:I,8,FALSE),VLOOKUP(B153,备注!A:I,9,FALSE)))))</f>
        <v>4,1,0;4,2,0;4,3,810;4,4,0;4,5,0</v>
      </c>
      <c r="F153">
        <v>300</v>
      </c>
      <c r="G153">
        <v>120</v>
      </c>
      <c r="H153">
        <v>5</v>
      </c>
    </row>
    <row r="154" spans="1:8">
      <c r="A154">
        <v>153</v>
      </c>
      <c r="B154" s="3" t="s">
        <v>48</v>
      </c>
      <c r="C154" t="s">
        <v>49</v>
      </c>
      <c r="D154">
        <v>3</v>
      </c>
      <c r="E154" t="str">
        <f>IF(D154=1,VLOOKUP(B154,备注!A:I,5,FALSE),IF(D154=2,VLOOKUP(B154,备注!A:I,6,FALSE),IF(D154=3,VLOOKUP(B154,备注!A:I,7,FALSE),IF(D154=4,VLOOKUP(B154,备注!A:I,8,FALSE),VLOOKUP(B154,备注!A:I,9,FALSE)))))</f>
        <v>4,1,0;4,2,0;4,3,1215;4,4,0;4,5,0</v>
      </c>
      <c r="F154">
        <v>500</v>
      </c>
      <c r="G154">
        <v>180</v>
      </c>
      <c r="H154">
        <v>10</v>
      </c>
    </row>
    <row r="155" spans="1:8">
      <c r="A155">
        <v>154</v>
      </c>
      <c r="B155" s="3" t="s">
        <v>48</v>
      </c>
      <c r="C155" t="s">
        <v>49</v>
      </c>
      <c r="D155">
        <v>4</v>
      </c>
      <c r="E155" t="str">
        <f>IF(D155=1,VLOOKUP(B155,备注!A:I,5,FALSE),IF(D155=2,VLOOKUP(B155,备注!A:I,6,FALSE),IF(D155=3,VLOOKUP(B155,备注!A:I,7,FALSE),IF(D155=4,VLOOKUP(B155,备注!A:I,8,FALSE),VLOOKUP(B155,备注!A:I,9,FALSE)))))</f>
        <v>4,1,0;4,2,0;4,3,1825;4,4,0;4,5,0</v>
      </c>
      <c r="F155">
        <v>1000</v>
      </c>
      <c r="G155">
        <v>240</v>
      </c>
      <c r="H155">
        <v>15</v>
      </c>
    </row>
    <row r="156" spans="1:8">
      <c r="A156">
        <v>155</v>
      </c>
      <c r="B156" s="3" t="s">
        <v>48</v>
      </c>
      <c r="C156" t="s">
        <v>49</v>
      </c>
      <c r="D156">
        <v>5</v>
      </c>
      <c r="E156" t="str">
        <f>IF(D156=1,VLOOKUP(B156,备注!A:I,5,FALSE),IF(D156=2,VLOOKUP(B156,备注!A:I,6,FALSE),IF(D156=3,VLOOKUP(B156,备注!A:I,7,FALSE),IF(D156=4,VLOOKUP(B156,备注!A:I,8,FALSE),VLOOKUP(B156,备注!A:I,9,FALSE)))))</f>
        <v>4,1,0;4,2,0;4,3,2738;4,4,0;4,5,0</v>
      </c>
      <c r="F156">
        <v>1500</v>
      </c>
      <c r="G156">
        <v>300</v>
      </c>
      <c r="H156">
        <v>20</v>
      </c>
    </row>
    <row r="157" spans="1:8">
      <c r="A157">
        <v>156</v>
      </c>
      <c r="B157" s="3" t="s">
        <v>50</v>
      </c>
      <c r="C157" t="s">
        <v>51</v>
      </c>
      <c r="D157">
        <v>1</v>
      </c>
      <c r="E157" t="str">
        <f>IF(D157=1,VLOOKUP(B157,备注!A:I,5,FALSE),IF(D157=2,VLOOKUP(B157,备注!A:I,6,FALSE),IF(D157=3,VLOOKUP(B157,备注!A:I,7,FALSE),IF(D157=4,VLOOKUP(B157,备注!A:I,8,FALSE),VLOOKUP(B157,备注!A:I,9,FALSE)))))</f>
        <v>4,1,0;4,2,0;4,3,650;4,4,0;4,5,0</v>
      </c>
      <c r="F157">
        <v>300</v>
      </c>
      <c r="G157">
        <v>360</v>
      </c>
      <c r="H157">
        <v>5</v>
      </c>
    </row>
    <row r="158" spans="1:8">
      <c r="A158">
        <v>157</v>
      </c>
      <c r="B158" s="3" t="s">
        <v>50</v>
      </c>
      <c r="C158" t="s">
        <v>51</v>
      </c>
      <c r="D158">
        <v>2</v>
      </c>
      <c r="E158" t="str">
        <f>IF(D158=1,VLOOKUP(B158,备注!A:I,5,FALSE),IF(D158=2,VLOOKUP(B158,备注!A:I,6,FALSE),IF(D158=3,VLOOKUP(B158,备注!A:I,7,FALSE),IF(D158=4,VLOOKUP(B158,备注!A:I,8,FALSE),VLOOKUP(B158,备注!A:I,9,FALSE)))))</f>
        <v>4,1,0;4,2,0;4,3,975;4,4,0;4,5,0</v>
      </c>
      <c r="F158">
        <v>500</v>
      </c>
      <c r="G158">
        <v>420</v>
      </c>
      <c r="H158">
        <v>10</v>
      </c>
    </row>
    <row r="159" spans="1:8">
      <c r="A159">
        <v>158</v>
      </c>
      <c r="B159" s="3" t="s">
        <v>50</v>
      </c>
      <c r="C159" t="s">
        <v>51</v>
      </c>
      <c r="D159">
        <v>3</v>
      </c>
      <c r="E159" t="str">
        <f>IF(D159=1,VLOOKUP(B159,备注!A:I,5,FALSE),IF(D159=2,VLOOKUP(B159,备注!A:I,6,FALSE),IF(D159=3,VLOOKUP(B159,备注!A:I,7,FALSE),IF(D159=4,VLOOKUP(B159,备注!A:I,8,FALSE),VLOOKUP(B159,备注!A:I,9,FALSE)))))</f>
        <v>4,1,0;4,2,0;4,3,1463;4,4,0;4,5,0</v>
      </c>
      <c r="F159">
        <v>700</v>
      </c>
      <c r="G159">
        <v>480</v>
      </c>
      <c r="H159">
        <v>15</v>
      </c>
    </row>
    <row r="160" spans="1:8">
      <c r="A160">
        <v>159</v>
      </c>
      <c r="B160" s="3" t="s">
        <v>50</v>
      </c>
      <c r="C160" t="s">
        <v>51</v>
      </c>
      <c r="D160">
        <v>4</v>
      </c>
      <c r="E160" t="str">
        <f>IF(D160=1,VLOOKUP(B160,备注!A:I,5,FALSE),IF(D160=2,VLOOKUP(B160,备注!A:I,6,FALSE),IF(D160=3,VLOOKUP(B160,备注!A:I,7,FALSE),IF(D160=4,VLOOKUP(B160,备注!A:I,8,FALSE),VLOOKUP(B160,备注!A:I,9,FALSE)))))</f>
        <v>4,1,0;4,2,0;4,3,2197;4,4,0;4,5,0</v>
      </c>
      <c r="F160">
        <v>1200</v>
      </c>
      <c r="G160">
        <v>540</v>
      </c>
      <c r="H160">
        <v>20</v>
      </c>
    </row>
    <row r="161" spans="1:8">
      <c r="A161">
        <v>160</v>
      </c>
      <c r="B161" s="3" t="s">
        <v>50</v>
      </c>
      <c r="C161" t="s">
        <v>51</v>
      </c>
      <c r="D161">
        <v>5</v>
      </c>
      <c r="E161" t="str">
        <f>IF(D161=1,VLOOKUP(B161,备注!A:I,5,FALSE),IF(D161=2,VLOOKUP(B161,备注!A:I,6,FALSE),IF(D161=3,VLOOKUP(B161,备注!A:I,7,FALSE),IF(D161=4,VLOOKUP(B161,备注!A:I,8,FALSE),VLOOKUP(B161,备注!A:I,9,FALSE)))))</f>
        <v>4,1,0;4,2,0;4,3,3296;4,4,0;4,5,0</v>
      </c>
      <c r="F161">
        <v>1700</v>
      </c>
      <c r="G161">
        <v>600</v>
      </c>
      <c r="H161">
        <v>25</v>
      </c>
    </row>
    <row r="162" spans="1:8">
      <c r="A162">
        <v>161</v>
      </c>
      <c r="B162" s="3" t="s">
        <v>52</v>
      </c>
      <c r="C162" t="s">
        <v>53</v>
      </c>
      <c r="D162">
        <v>1</v>
      </c>
      <c r="E162" t="str">
        <f>IF(D162=1,VLOOKUP(B162,备注!A:I,5,FALSE),IF(D162=2,VLOOKUP(B162,备注!A:I,6,FALSE),IF(D162=3,VLOOKUP(B162,备注!A:I,7,FALSE),IF(D162=4,VLOOKUP(B162,备注!A:I,8,FALSE),VLOOKUP(B162,备注!A:I,9,FALSE)))))</f>
        <v>4,1,0;4,2,0;4,3,970;4,4,0;4,5,650</v>
      </c>
      <c r="F162">
        <v>500</v>
      </c>
      <c r="G162">
        <v>660</v>
      </c>
      <c r="H162">
        <v>10</v>
      </c>
    </row>
    <row r="163" spans="1:8">
      <c r="A163">
        <v>162</v>
      </c>
      <c r="B163" s="3" t="s">
        <v>52</v>
      </c>
      <c r="C163" t="s">
        <v>53</v>
      </c>
      <c r="D163">
        <v>2</v>
      </c>
      <c r="E163" t="str">
        <f>IF(D163=1,VLOOKUP(B163,备注!A:I,5,FALSE),IF(D163=2,VLOOKUP(B163,备注!A:I,6,FALSE),IF(D163=3,VLOOKUP(B163,备注!A:I,7,FALSE),IF(D163=4,VLOOKUP(B163,备注!A:I,8,FALSE),VLOOKUP(B163,备注!A:I,9,FALSE)))))</f>
        <v>4,1,0;4,2,0;4,3,1455;4,4,0;4,5,975</v>
      </c>
      <c r="F163">
        <v>700</v>
      </c>
      <c r="G163">
        <v>720</v>
      </c>
      <c r="H163">
        <v>15</v>
      </c>
    </row>
    <row r="164" spans="1:8">
      <c r="A164">
        <v>163</v>
      </c>
      <c r="B164" s="3" t="s">
        <v>52</v>
      </c>
      <c r="C164" t="s">
        <v>53</v>
      </c>
      <c r="D164">
        <v>3</v>
      </c>
      <c r="E164" t="str">
        <f>IF(D164=1,VLOOKUP(B164,备注!A:I,5,FALSE),IF(D164=2,VLOOKUP(B164,备注!A:I,6,FALSE),IF(D164=3,VLOOKUP(B164,备注!A:I,7,FALSE),IF(D164=4,VLOOKUP(B164,备注!A:I,8,FALSE),VLOOKUP(B164,备注!A:I,9,FALSE)))))</f>
        <v>4,1,0;4,2,0;4,3,2183;4,4,0;4,5,1463</v>
      </c>
      <c r="F164">
        <v>900</v>
      </c>
      <c r="G164">
        <v>780</v>
      </c>
      <c r="H164">
        <v>20</v>
      </c>
    </row>
    <row r="165" spans="1:8">
      <c r="A165">
        <v>164</v>
      </c>
      <c r="B165" s="3" t="s">
        <v>52</v>
      </c>
      <c r="C165" t="s">
        <v>53</v>
      </c>
      <c r="D165">
        <v>4</v>
      </c>
      <c r="E165" t="str">
        <f>IF(D165=1,VLOOKUP(B165,备注!A:I,5,FALSE),IF(D165=2,VLOOKUP(B165,备注!A:I,6,FALSE),IF(D165=3,VLOOKUP(B165,备注!A:I,7,FALSE),IF(D165=4,VLOOKUP(B165,备注!A:I,8,FALSE),VLOOKUP(B165,备注!A:I,9,FALSE)))))</f>
        <v>4,1,0;4,2,0;4,3,3279;4,4,0;4,5,2197</v>
      </c>
      <c r="F165">
        <v>1400</v>
      </c>
      <c r="G165">
        <v>840</v>
      </c>
      <c r="H165">
        <v>25</v>
      </c>
    </row>
    <row r="166" spans="1:8">
      <c r="A166">
        <v>165</v>
      </c>
      <c r="B166" s="3" t="s">
        <v>52</v>
      </c>
      <c r="C166" t="s">
        <v>53</v>
      </c>
      <c r="D166">
        <v>5</v>
      </c>
      <c r="E166" t="str">
        <f>IF(D166=1,VLOOKUP(B166,备注!A:I,5,FALSE),IF(D166=2,VLOOKUP(B166,备注!A:I,6,FALSE),IF(D166=3,VLOOKUP(B166,备注!A:I,7,FALSE),IF(D166=4,VLOOKUP(B166,备注!A:I,8,FALSE),VLOOKUP(B166,备注!A:I,9,FALSE)))))</f>
        <v>4,1,0;4,2,0;4,3,4918;4,4,0;4,5,3296</v>
      </c>
      <c r="F166">
        <v>1900</v>
      </c>
      <c r="G166">
        <v>900</v>
      </c>
      <c r="H166">
        <v>30</v>
      </c>
    </row>
    <row r="167" spans="1:8">
      <c r="A167">
        <v>166</v>
      </c>
      <c r="B167" s="3" t="s">
        <v>54</v>
      </c>
      <c r="C167" t="s">
        <v>55</v>
      </c>
      <c r="D167">
        <v>1</v>
      </c>
      <c r="E167" t="str">
        <f>IF(D167=1,VLOOKUP(B167,备注!A:I,5,FALSE),IF(D167=2,VLOOKUP(B167,备注!A:I,6,FALSE),IF(D167=3,VLOOKUP(B167,备注!A:I,7,FALSE),IF(D167=4,VLOOKUP(B167,备注!A:I,8,FALSE),VLOOKUP(B167,备注!A:I,9,FALSE)))))</f>
        <v>4,1,0;4,2,0;4,3,1300;4,4,0;4,5,860</v>
      </c>
      <c r="F167">
        <v>700</v>
      </c>
      <c r="G167">
        <v>960</v>
      </c>
      <c r="H167">
        <f t="shared" ref="H167:H201" si="4">H162+5</f>
        <v>15</v>
      </c>
    </row>
    <row r="168" spans="1:8">
      <c r="A168">
        <v>167</v>
      </c>
      <c r="B168" s="3" t="s">
        <v>54</v>
      </c>
      <c r="C168" t="s">
        <v>55</v>
      </c>
      <c r="D168">
        <v>2</v>
      </c>
      <c r="E168" t="str">
        <f>IF(D168=1,VLOOKUP(B168,备注!A:I,5,FALSE),IF(D168=2,VLOOKUP(B168,备注!A:I,6,FALSE),IF(D168=3,VLOOKUP(B168,备注!A:I,7,FALSE),IF(D168=4,VLOOKUP(B168,备注!A:I,8,FALSE),VLOOKUP(B168,备注!A:I,9,FALSE)))))</f>
        <v>4,1,0;4,2,0;4,3,1950;4,4,0;4,5,1290</v>
      </c>
      <c r="F168">
        <v>900</v>
      </c>
      <c r="G168">
        <v>1020</v>
      </c>
      <c r="H168">
        <f t="shared" si="4"/>
        <v>20</v>
      </c>
    </row>
    <row r="169" spans="1:8">
      <c r="A169">
        <v>168</v>
      </c>
      <c r="B169" s="3" t="s">
        <v>54</v>
      </c>
      <c r="C169" t="s">
        <v>55</v>
      </c>
      <c r="D169">
        <v>3</v>
      </c>
      <c r="E169" t="str">
        <f>IF(D169=1,VLOOKUP(B169,备注!A:I,5,FALSE),IF(D169=2,VLOOKUP(B169,备注!A:I,6,FALSE),IF(D169=3,VLOOKUP(B169,备注!A:I,7,FALSE),IF(D169=4,VLOOKUP(B169,备注!A:I,8,FALSE),VLOOKUP(B169,备注!A:I,9,FALSE)))))</f>
        <v>4,1,0;4,2,0;4,3,2925;4,4,0;4,5,1935</v>
      </c>
      <c r="F169">
        <v>1100</v>
      </c>
      <c r="G169">
        <v>1080</v>
      </c>
      <c r="H169">
        <f t="shared" si="4"/>
        <v>25</v>
      </c>
    </row>
    <row r="170" spans="1:8">
      <c r="A170">
        <v>169</v>
      </c>
      <c r="B170" s="3" t="s">
        <v>54</v>
      </c>
      <c r="C170" t="s">
        <v>55</v>
      </c>
      <c r="D170">
        <v>4</v>
      </c>
      <c r="E170" t="str">
        <f>IF(D170=1,VLOOKUP(B170,备注!A:I,5,FALSE),IF(D170=2,VLOOKUP(B170,备注!A:I,6,FALSE),IF(D170=3,VLOOKUP(B170,备注!A:I,7,FALSE),IF(D170=4,VLOOKUP(B170,备注!A:I,8,FALSE),VLOOKUP(B170,备注!A:I,9,FALSE)))))</f>
        <v>4,1,0;4,2,0;4,3,4394;4,4,0;4,5,2907</v>
      </c>
      <c r="F170">
        <v>1600</v>
      </c>
      <c r="G170">
        <v>1140</v>
      </c>
      <c r="H170">
        <f t="shared" si="4"/>
        <v>30</v>
      </c>
    </row>
    <row r="171" spans="1:8">
      <c r="A171">
        <v>170</v>
      </c>
      <c r="B171" s="3" t="s">
        <v>54</v>
      </c>
      <c r="C171" t="s">
        <v>55</v>
      </c>
      <c r="D171">
        <v>5</v>
      </c>
      <c r="E171" t="str">
        <f>IF(D171=1,VLOOKUP(B171,备注!A:I,5,FALSE),IF(D171=2,VLOOKUP(B171,备注!A:I,6,FALSE),IF(D171=3,VLOOKUP(B171,备注!A:I,7,FALSE),IF(D171=4,VLOOKUP(B171,备注!A:I,8,FALSE),VLOOKUP(B171,备注!A:I,9,FALSE)))))</f>
        <v>4,1,0;4,2,0;4,3,6591;4,4,0;4,5,4360</v>
      </c>
      <c r="F171">
        <v>2100</v>
      </c>
      <c r="G171">
        <v>1200</v>
      </c>
      <c r="H171">
        <f t="shared" si="4"/>
        <v>35</v>
      </c>
    </row>
    <row r="172" spans="1:8">
      <c r="A172">
        <v>171</v>
      </c>
      <c r="B172" s="3" t="s">
        <v>56</v>
      </c>
      <c r="C172" t="s">
        <v>57</v>
      </c>
      <c r="D172">
        <v>1</v>
      </c>
      <c r="E172" t="str">
        <f>IF(D172=1,VLOOKUP(B172,备注!A:I,5,FALSE),IF(D172=2,VLOOKUP(B172,备注!A:I,6,FALSE),IF(D172=3,VLOOKUP(B172,备注!A:I,7,FALSE),IF(D172=4,VLOOKUP(B172,备注!A:I,8,FALSE),VLOOKUP(B172,备注!A:I,9,FALSE)))))</f>
        <v>4,1,0;4,2,0;4,3,1350;4,4,0;4,5,1350</v>
      </c>
      <c r="F172">
        <v>900</v>
      </c>
      <c r="G172">
        <v>1260</v>
      </c>
      <c r="H172">
        <f t="shared" si="4"/>
        <v>20</v>
      </c>
    </row>
    <row r="173" spans="1:8">
      <c r="A173">
        <v>172</v>
      </c>
      <c r="B173" s="3" t="s">
        <v>56</v>
      </c>
      <c r="C173" t="s">
        <v>57</v>
      </c>
      <c r="D173">
        <v>2</v>
      </c>
      <c r="E173" t="str">
        <f>IF(D173=1,VLOOKUP(B173,备注!A:I,5,FALSE),IF(D173=2,VLOOKUP(B173,备注!A:I,6,FALSE),IF(D173=3,VLOOKUP(B173,备注!A:I,7,FALSE),IF(D173=4,VLOOKUP(B173,备注!A:I,8,FALSE),VLOOKUP(B173,备注!A:I,9,FALSE)))))</f>
        <v>4,1,0;4,2,0;4,3,2025;4,4,0;4,5,2025</v>
      </c>
      <c r="F173">
        <v>1100</v>
      </c>
      <c r="G173">
        <v>1320</v>
      </c>
      <c r="H173">
        <f t="shared" si="4"/>
        <v>25</v>
      </c>
    </row>
    <row r="174" spans="1:8">
      <c r="A174">
        <v>173</v>
      </c>
      <c r="B174" s="3" t="s">
        <v>56</v>
      </c>
      <c r="C174" t="s">
        <v>57</v>
      </c>
      <c r="D174">
        <v>3</v>
      </c>
      <c r="E174" t="str">
        <f>IF(D174=1,VLOOKUP(B174,备注!A:I,5,FALSE),IF(D174=2,VLOOKUP(B174,备注!A:I,6,FALSE),IF(D174=3,VLOOKUP(B174,备注!A:I,7,FALSE),IF(D174=4,VLOOKUP(B174,备注!A:I,8,FALSE),VLOOKUP(B174,备注!A:I,9,FALSE)))))</f>
        <v>4,1,0;4,2,0;4,3,3038;4,4,0;4,5,3038</v>
      </c>
      <c r="F174">
        <v>1300</v>
      </c>
      <c r="G174">
        <v>1380</v>
      </c>
      <c r="H174">
        <f t="shared" si="4"/>
        <v>30</v>
      </c>
    </row>
    <row r="175" spans="1:8">
      <c r="A175">
        <v>174</v>
      </c>
      <c r="B175" s="3" t="s">
        <v>56</v>
      </c>
      <c r="C175" t="s">
        <v>57</v>
      </c>
      <c r="D175">
        <v>4</v>
      </c>
      <c r="E175" t="str">
        <f>IF(D175=1,VLOOKUP(B175,备注!A:I,5,FALSE),IF(D175=2,VLOOKUP(B175,备注!A:I,6,FALSE),IF(D175=3,VLOOKUP(B175,备注!A:I,7,FALSE),IF(D175=4,VLOOKUP(B175,备注!A:I,8,FALSE),VLOOKUP(B175,备注!A:I,9,FALSE)))))</f>
        <v>4,1,0;4,2,0;4,3,4563;4,4,0;4,5,4563</v>
      </c>
      <c r="F175">
        <v>1800</v>
      </c>
      <c r="G175">
        <v>1440</v>
      </c>
      <c r="H175">
        <f t="shared" si="4"/>
        <v>35</v>
      </c>
    </row>
    <row r="176" spans="1:8">
      <c r="A176">
        <v>175</v>
      </c>
      <c r="B176" s="3" t="s">
        <v>56</v>
      </c>
      <c r="C176" t="s">
        <v>57</v>
      </c>
      <c r="D176">
        <v>5</v>
      </c>
      <c r="E176" t="str">
        <f>IF(D176=1,VLOOKUP(B176,备注!A:I,5,FALSE),IF(D176=2,VLOOKUP(B176,备注!A:I,6,FALSE),IF(D176=3,VLOOKUP(B176,备注!A:I,7,FALSE),IF(D176=4,VLOOKUP(B176,备注!A:I,8,FALSE),VLOOKUP(B176,备注!A:I,9,FALSE)))))</f>
        <v>4,1,0;4,2,0;4,3,6845;4,4,0;4,5,6845</v>
      </c>
      <c r="F176">
        <v>2300</v>
      </c>
      <c r="G176">
        <v>1500</v>
      </c>
      <c r="H176">
        <f t="shared" si="4"/>
        <v>40</v>
      </c>
    </row>
    <row r="177" spans="1:8">
      <c r="A177">
        <v>176</v>
      </c>
      <c r="B177" s="3" t="s">
        <v>58</v>
      </c>
      <c r="C177" t="s">
        <v>59</v>
      </c>
      <c r="D177">
        <v>1</v>
      </c>
      <c r="E177" t="str">
        <f>IF(D177=1,VLOOKUP(B177,备注!A:I,5,FALSE),IF(D177=2,VLOOKUP(B177,备注!A:I,6,FALSE),IF(D177=3,VLOOKUP(B177,备注!A:I,7,FALSE),IF(D177=4,VLOOKUP(B177,备注!A:I,8,FALSE),VLOOKUP(B177,备注!A:I,9,FALSE)))))</f>
        <v>4,1,0;4,2,810;4,3,1620;4,4,0;4,5,810</v>
      </c>
      <c r="F177">
        <v>1100</v>
      </c>
      <c r="G177">
        <v>1560</v>
      </c>
      <c r="H177">
        <f t="shared" si="4"/>
        <v>25</v>
      </c>
    </row>
    <row r="178" spans="1:8">
      <c r="A178">
        <v>177</v>
      </c>
      <c r="B178" s="3" t="s">
        <v>58</v>
      </c>
      <c r="C178" t="s">
        <v>59</v>
      </c>
      <c r="D178">
        <v>2</v>
      </c>
      <c r="E178" t="str">
        <f>IF(D178=1,VLOOKUP(B178,备注!A:I,5,FALSE),IF(D178=2,VLOOKUP(B178,备注!A:I,6,FALSE),IF(D178=3,VLOOKUP(B178,备注!A:I,7,FALSE),IF(D178=4,VLOOKUP(B178,备注!A:I,8,FALSE),VLOOKUP(B178,备注!A:I,9,FALSE)))))</f>
        <v>4,1,0;4,2,1215;4,3,2430;4,4,0;4,5,1215</v>
      </c>
      <c r="F178">
        <v>1300</v>
      </c>
      <c r="G178">
        <v>1620</v>
      </c>
      <c r="H178">
        <f t="shared" si="4"/>
        <v>30</v>
      </c>
    </row>
    <row r="179" spans="1:8">
      <c r="A179">
        <v>178</v>
      </c>
      <c r="B179" s="3" t="s">
        <v>58</v>
      </c>
      <c r="C179" t="s">
        <v>59</v>
      </c>
      <c r="D179">
        <v>3</v>
      </c>
      <c r="E179" t="str">
        <f>IF(D179=1,VLOOKUP(B179,备注!A:I,5,FALSE),IF(D179=2,VLOOKUP(B179,备注!A:I,6,FALSE),IF(D179=3,VLOOKUP(B179,备注!A:I,7,FALSE),IF(D179=4,VLOOKUP(B179,备注!A:I,8,FALSE),VLOOKUP(B179,备注!A:I,9,FALSE)))))</f>
        <v>4,1,0;4,2,1823;4,3,3645;4,4,0;4,5,1823</v>
      </c>
      <c r="F179">
        <v>1500</v>
      </c>
      <c r="G179">
        <v>1680</v>
      </c>
      <c r="H179">
        <f t="shared" si="4"/>
        <v>35</v>
      </c>
    </row>
    <row r="180" spans="1:8">
      <c r="A180">
        <v>179</v>
      </c>
      <c r="B180" s="3" t="s">
        <v>58</v>
      </c>
      <c r="C180" t="s">
        <v>59</v>
      </c>
      <c r="D180">
        <v>4</v>
      </c>
      <c r="E180" t="str">
        <f>IF(D180=1,VLOOKUP(B180,备注!A:I,5,FALSE),IF(D180=2,VLOOKUP(B180,备注!A:I,6,FALSE),IF(D180=3,VLOOKUP(B180,备注!A:I,7,FALSE),IF(D180=4,VLOOKUP(B180,备注!A:I,8,FALSE),VLOOKUP(B180,备注!A:I,9,FALSE)))))</f>
        <v>4,1,0;4,2,2738;4,3,5476;4,4,0;4,5,2738</v>
      </c>
      <c r="F180">
        <v>2000</v>
      </c>
      <c r="G180">
        <v>1740</v>
      </c>
      <c r="H180">
        <f t="shared" si="4"/>
        <v>40</v>
      </c>
    </row>
    <row r="181" spans="1:8">
      <c r="A181">
        <v>180</v>
      </c>
      <c r="B181" s="3" t="s">
        <v>58</v>
      </c>
      <c r="C181" t="s">
        <v>59</v>
      </c>
      <c r="D181">
        <v>5</v>
      </c>
      <c r="E181" t="str">
        <f>IF(D181=1,VLOOKUP(B181,备注!A:I,5,FALSE),IF(D181=2,VLOOKUP(B181,备注!A:I,6,FALSE),IF(D181=3,VLOOKUP(B181,备注!A:I,7,FALSE),IF(D181=4,VLOOKUP(B181,备注!A:I,8,FALSE),VLOOKUP(B181,备注!A:I,9,FALSE)))))</f>
        <v>4,1,0;4,2,4107;4,3,8213;4,4,0;4,5,4107</v>
      </c>
      <c r="F181">
        <v>2500</v>
      </c>
      <c r="G181">
        <v>1800</v>
      </c>
      <c r="H181">
        <f t="shared" si="4"/>
        <v>45</v>
      </c>
    </row>
    <row r="182" spans="1:8">
      <c r="A182">
        <v>181</v>
      </c>
      <c r="B182" s="3" t="s">
        <v>60</v>
      </c>
      <c r="C182" t="s">
        <v>61</v>
      </c>
      <c r="D182">
        <v>1</v>
      </c>
      <c r="E182" t="str">
        <f>IF(D182=1,VLOOKUP(B182,备注!A:I,5,FALSE),IF(D182=2,VLOOKUP(B182,备注!A:I,6,FALSE),IF(D182=3,VLOOKUP(B182,备注!A:I,7,FALSE),IF(D182=4,VLOOKUP(B182,备注!A:I,8,FALSE),VLOOKUP(B182,备注!A:I,9,FALSE)))))</f>
        <v>4,1,0;4,2,950;4,3,1890;4,4,0;4,5,950</v>
      </c>
      <c r="F182">
        <v>1300</v>
      </c>
      <c r="G182">
        <v>1860</v>
      </c>
      <c r="H182">
        <f t="shared" si="4"/>
        <v>30</v>
      </c>
    </row>
    <row r="183" spans="1:8">
      <c r="A183">
        <v>182</v>
      </c>
      <c r="B183" s="3" t="s">
        <v>60</v>
      </c>
      <c r="C183" t="s">
        <v>61</v>
      </c>
      <c r="D183">
        <v>2</v>
      </c>
      <c r="E183" t="str">
        <f>IF(D183=1,VLOOKUP(B183,备注!A:I,5,FALSE),IF(D183=2,VLOOKUP(B183,备注!A:I,6,FALSE),IF(D183=3,VLOOKUP(B183,备注!A:I,7,FALSE),IF(D183=4,VLOOKUP(B183,备注!A:I,8,FALSE),VLOOKUP(B183,备注!A:I,9,FALSE)))))</f>
        <v>4,1,0;4,2,1425;4,3,2835;4,4,0;4,5,1425</v>
      </c>
      <c r="F183">
        <v>1500</v>
      </c>
      <c r="G183">
        <v>1920</v>
      </c>
      <c r="H183">
        <f t="shared" si="4"/>
        <v>35</v>
      </c>
    </row>
    <row r="184" spans="1:8">
      <c r="A184">
        <v>183</v>
      </c>
      <c r="B184" s="3" t="s">
        <v>60</v>
      </c>
      <c r="C184" t="s">
        <v>61</v>
      </c>
      <c r="D184">
        <v>3</v>
      </c>
      <c r="E184" t="str">
        <f>IF(D184=1,VLOOKUP(B184,备注!A:I,5,FALSE),IF(D184=2,VLOOKUP(B184,备注!A:I,6,FALSE),IF(D184=3,VLOOKUP(B184,备注!A:I,7,FALSE),IF(D184=4,VLOOKUP(B184,备注!A:I,8,FALSE),VLOOKUP(B184,备注!A:I,9,FALSE)))))</f>
        <v>4,1,0;4,2,2138;4,3,4253;4,4,0;4,5,2138</v>
      </c>
      <c r="F184">
        <v>1700</v>
      </c>
      <c r="G184">
        <v>1980</v>
      </c>
      <c r="H184">
        <f t="shared" si="4"/>
        <v>40</v>
      </c>
    </row>
    <row r="185" spans="1:8">
      <c r="A185">
        <v>184</v>
      </c>
      <c r="B185" s="3" t="s">
        <v>60</v>
      </c>
      <c r="C185" t="s">
        <v>61</v>
      </c>
      <c r="D185">
        <v>4</v>
      </c>
      <c r="E185" t="str">
        <f>IF(D185=1,VLOOKUP(B185,备注!A:I,5,FALSE),IF(D185=2,VLOOKUP(B185,备注!A:I,6,FALSE),IF(D185=3,VLOOKUP(B185,备注!A:I,7,FALSE),IF(D185=4,VLOOKUP(B185,备注!A:I,8,FALSE),VLOOKUP(B185,备注!A:I,9,FALSE)))))</f>
        <v>4,1,0;4,2,3211;4,3,6388;4,4,0;4,5,3211</v>
      </c>
      <c r="F185">
        <v>2200</v>
      </c>
      <c r="G185">
        <v>2040</v>
      </c>
      <c r="H185">
        <f t="shared" si="4"/>
        <v>45</v>
      </c>
    </row>
    <row r="186" spans="1:8">
      <c r="A186">
        <v>185</v>
      </c>
      <c r="B186" s="3" t="s">
        <v>60</v>
      </c>
      <c r="C186" t="s">
        <v>61</v>
      </c>
      <c r="D186">
        <v>5</v>
      </c>
      <c r="E186" t="str">
        <f>IF(D186=1,VLOOKUP(B186,备注!A:I,5,FALSE),IF(D186=2,VLOOKUP(B186,备注!A:I,6,FALSE),IF(D186=3,VLOOKUP(B186,备注!A:I,7,FALSE),IF(D186=4,VLOOKUP(B186,备注!A:I,8,FALSE),VLOOKUP(B186,备注!A:I,9,FALSE)))))</f>
        <v>4,1,0;4,2,4817;4,3,9582;4,4,0;4,5,4817</v>
      </c>
      <c r="F186">
        <v>2700</v>
      </c>
      <c r="G186">
        <v>2100</v>
      </c>
      <c r="H186">
        <f t="shared" si="4"/>
        <v>50</v>
      </c>
    </row>
    <row r="187" spans="1:8">
      <c r="A187">
        <v>186</v>
      </c>
      <c r="B187" s="3" t="s">
        <v>62</v>
      </c>
      <c r="C187" t="s">
        <v>63</v>
      </c>
      <c r="D187">
        <v>1</v>
      </c>
      <c r="E187" t="str">
        <f>IF(D187=1,VLOOKUP(B187,备注!A:I,5,FALSE),IF(D187=2,VLOOKUP(B187,备注!A:I,6,FALSE),IF(D187=3,VLOOKUP(B187,备注!A:I,7,FALSE),IF(D187=4,VLOOKUP(B187,备注!A:I,8,FALSE),VLOOKUP(B187,备注!A:I,9,FALSE)))))</f>
        <v>4,1,0;4,2,1080;4,3,2160;4,4,0;4,5,1080</v>
      </c>
      <c r="F187">
        <v>1500</v>
      </c>
      <c r="G187">
        <v>2160</v>
      </c>
      <c r="H187">
        <f t="shared" si="4"/>
        <v>35</v>
      </c>
    </row>
    <row r="188" spans="1:8">
      <c r="A188">
        <v>187</v>
      </c>
      <c r="B188" s="3" t="s">
        <v>62</v>
      </c>
      <c r="C188" t="s">
        <v>63</v>
      </c>
      <c r="D188">
        <v>2</v>
      </c>
      <c r="E188" t="str">
        <f>IF(D188=1,VLOOKUP(B188,备注!A:I,5,FALSE),IF(D188=2,VLOOKUP(B188,备注!A:I,6,FALSE),IF(D188=3,VLOOKUP(B188,备注!A:I,7,FALSE),IF(D188=4,VLOOKUP(B188,备注!A:I,8,FALSE),VLOOKUP(B188,备注!A:I,9,FALSE)))))</f>
        <v>4,1,0;4,2,1620;4,3,3240;4,4,0;4,5,1620</v>
      </c>
      <c r="F188">
        <v>1700</v>
      </c>
      <c r="G188">
        <v>2220</v>
      </c>
      <c r="H188">
        <f t="shared" si="4"/>
        <v>40</v>
      </c>
    </row>
    <row r="189" spans="1:8">
      <c r="A189">
        <v>188</v>
      </c>
      <c r="B189" s="3" t="s">
        <v>62</v>
      </c>
      <c r="C189" t="s">
        <v>63</v>
      </c>
      <c r="D189">
        <v>3</v>
      </c>
      <c r="E189" t="str">
        <f>IF(D189=1,VLOOKUP(B189,备注!A:I,5,FALSE),IF(D189=2,VLOOKUP(B189,备注!A:I,6,FALSE),IF(D189=3,VLOOKUP(B189,备注!A:I,7,FALSE),IF(D189=4,VLOOKUP(B189,备注!A:I,8,FALSE),VLOOKUP(B189,备注!A:I,9,FALSE)))))</f>
        <v>4,1,0;4,2,2430;4,3,4860;4,4,0;4,5,2430</v>
      </c>
      <c r="F189">
        <v>1900</v>
      </c>
      <c r="G189">
        <v>2280</v>
      </c>
      <c r="H189">
        <f t="shared" si="4"/>
        <v>45</v>
      </c>
    </row>
    <row r="190" spans="1:8">
      <c r="A190">
        <v>189</v>
      </c>
      <c r="B190" s="3" t="s">
        <v>62</v>
      </c>
      <c r="C190" t="s">
        <v>63</v>
      </c>
      <c r="D190">
        <v>4</v>
      </c>
      <c r="E190" t="str">
        <f>IF(D190=1,VLOOKUP(B190,备注!A:I,5,FALSE),IF(D190=2,VLOOKUP(B190,备注!A:I,6,FALSE),IF(D190=3,VLOOKUP(B190,备注!A:I,7,FALSE),IF(D190=4,VLOOKUP(B190,备注!A:I,8,FALSE),VLOOKUP(B190,备注!A:I,9,FALSE)))))</f>
        <v>4,1,0;4,2,3650;4,3,7301;4,4,0;4,5,3650</v>
      </c>
      <c r="F190">
        <v>2400</v>
      </c>
      <c r="G190">
        <v>2340</v>
      </c>
      <c r="H190">
        <f t="shared" si="4"/>
        <v>50</v>
      </c>
    </row>
    <row r="191" spans="1:8">
      <c r="A191">
        <v>190</v>
      </c>
      <c r="B191" s="3" t="s">
        <v>62</v>
      </c>
      <c r="C191" t="s">
        <v>63</v>
      </c>
      <c r="D191">
        <v>5</v>
      </c>
      <c r="E191" t="str">
        <f>IF(D191=1,VLOOKUP(B191,备注!A:I,5,FALSE),IF(D191=2,VLOOKUP(B191,备注!A:I,6,FALSE),IF(D191=3,VLOOKUP(B191,备注!A:I,7,FALSE),IF(D191=4,VLOOKUP(B191,备注!A:I,8,FALSE),VLOOKUP(B191,备注!A:I,9,FALSE)))))</f>
        <v>4,1,0;4,2,5476;4,3,10951;4,4,0;4,5,5476</v>
      </c>
      <c r="F191">
        <v>2900</v>
      </c>
      <c r="G191">
        <v>2400</v>
      </c>
      <c r="H191">
        <f t="shared" si="4"/>
        <v>55</v>
      </c>
    </row>
    <row r="192" spans="1:8">
      <c r="A192">
        <v>191</v>
      </c>
      <c r="B192" s="3" t="s">
        <v>64</v>
      </c>
      <c r="C192" t="s">
        <v>65</v>
      </c>
      <c r="D192">
        <v>1</v>
      </c>
      <c r="E192" t="str">
        <f>IF(D192=1,VLOOKUP(B192,备注!A:I,5,FALSE),IF(D192=2,VLOOKUP(B192,备注!A:I,6,FALSE),IF(D192=3,VLOOKUP(B192,备注!A:I,7,FALSE),IF(D192=4,VLOOKUP(B192,备注!A:I,8,FALSE),VLOOKUP(B192,备注!A:I,9,FALSE)))))</f>
        <v>4,1,0;4,2,1220;4,3,2430;4,4,0;4,5,1220</v>
      </c>
      <c r="F192">
        <v>1700</v>
      </c>
      <c r="G192">
        <v>2460</v>
      </c>
      <c r="H192">
        <f t="shared" si="4"/>
        <v>40</v>
      </c>
    </row>
    <row r="193" spans="1:8">
      <c r="A193">
        <v>192</v>
      </c>
      <c r="B193" s="3" t="s">
        <v>64</v>
      </c>
      <c r="C193" t="s">
        <v>65</v>
      </c>
      <c r="D193">
        <v>2</v>
      </c>
      <c r="E193" t="str">
        <f>IF(D193=1,VLOOKUP(B193,备注!A:I,5,FALSE),IF(D193=2,VLOOKUP(B193,备注!A:I,6,FALSE),IF(D193=3,VLOOKUP(B193,备注!A:I,7,FALSE),IF(D193=4,VLOOKUP(B193,备注!A:I,8,FALSE),VLOOKUP(B193,备注!A:I,9,FALSE)))))</f>
        <v>4,1,0;4,2,1830;4,3,3645;4,4,0;4,5,1830</v>
      </c>
      <c r="F193">
        <v>1900</v>
      </c>
      <c r="G193">
        <v>2520</v>
      </c>
      <c r="H193">
        <f t="shared" si="4"/>
        <v>45</v>
      </c>
    </row>
    <row r="194" spans="1:8">
      <c r="A194">
        <v>193</v>
      </c>
      <c r="B194" s="3" t="s">
        <v>64</v>
      </c>
      <c r="C194" t="s">
        <v>65</v>
      </c>
      <c r="D194">
        <v>3</v>
      </c>
      <c r="E194" t="str">
        <f>IF(D194=1,VLOOKUP(B194,备注!A:I,5,FALSE),IF(D194=2,VLOOKUP(B194,备注!A:I,6,FALSE),IF(D194=3,VLOOKUP(B194,备注!A:I,7,FALSE),IF(D194=4,VLOOKUP(B194,备注!A:I,8,FALSE),VLOOKUP(B194,备注!A:I,9,FALSE)))))</f>
        <v>4,1,0;4,2,2745;4,3,5468;4,4,0;4,5,2745</v>
      </c>
      <c r="F194">
        <v>2100</v>
      </c>
      <c r="G194">
        <v>2580</v>
      </c>
      <c r="H194">
        <f t="shared" si="4"/>
        <v>50</v>
      </c>
    </row>
    <row r="195" spans="1:8">
      <c r="A195">
        <v>194</v>
      </c>
      <c r="B195" s="3" t="s">
        <v>64</v>
      </c>
      <c r="C195" t="s">
        <v>65</v>
      </c>
      <c r="D195">
        <v>4</v>
      </c>
      <c r="E195" t="str">
        <f>IF(D195=1,VLOOKUP(B195,备注!A:I,5,FALSE),IF(D195=2,VLOOKUP(B195,备注!A:I,6,FALSE),IF(D195=3,VLOOKUP(B195,备注!A:I,7,FALSE),IF(D195=4,VLOOKUP(B195,备注!A:I,8,FALSE),VLOOKUP(B195,备注!A:I,9,FALSE)))))</f>
        <v>4,1,0;4,2,4124;4,3,8213;4,4,0;4,5,4124</v>
      </c>
      <c r="F195">
        <v>2600</v>
      </c>
      <c r="G195">
        <v>2640</v>
      </c>
      <c r="H195">
        <f t="shared" si="4"/>
        <v>55</v>
      </c>
    </row>
    <row r="196" spans="1:8">
      <c r="A196">
        <v>195</v>
      </c>
      <c r="B196" s="3" t="s">
        <v>64</v>
      </c>
      <c r="C196" t="s">
        <v>65</v>
      </c>
      <c r="D196">
        <v>5</v>
      </c>
      <c r="E196" t="str">
        <f>IF(D196=1,VLOOKUP(B196,备注!A:I,5,FALSE),IF(D196=2,VLOOKUP(B196,备注!A:I,6,FALSE),IF(D196=3,VLOOKUP(B196,备注!A:I,7,FALSE),IF(D196=4,VLOOKUP(B196,备注!A:I,8,FALSE),VLOOKUP(B196,备注!A:I,9,FALSE)))))</f>
        <v>4,1,0;4,2,6185;4,3,12320;4,4,0;4,5,6185</v>
      </c>
      <c r="F196">
        <v>3100</v>
      </c>
      <c r="G196">
        <v>2700</v>
      </c>
      <c r="H196">
        <f t="shared" si="4"/>
        <v>60</v>
      </c>
    </row>
    <row r="197" spans="1:8">
      <c r="A197">
        <v>196</v>
      </c>
      <c r="B197" s="3" t="s">
        <v>66</v>
      </c>
      <c r="C197" t="s">
        <v>67</v>
      </c>
      <c r="D197">
        <v>1</v>
      </c>
      <c r="E197" t="str">
        <f>IF(D197=1,VLOOKUP(B197,备注!A:I,5,FALSE),IF(D197=2,VLOOKUP(B197,备注!A:I,6,FALSE),IF(D197=3,VLOOKUP(B197,备注!A:I,7,FALSE),IF(D197=4,VLOOKUP(B197,备注!A:I,8,FALSE),VLOOKUP(B197,备注!A:I,9,FALSE)))))</f>
        <v>4,1,0;4,2,1620;4,3,2160;4,4,0;4,5,1620</v>
      </c>
      <c r="F197">
        <v>1900</v>
      </c>
      <c r="G197">
        <v>2760</v>
      </c>
      <c r="H197">
        <f t="shared" si="4"/>
        <v>45</v>
      </c>
    </row>
    <row r="198" spans="1:8">
      <c r="A198">
        <v>197</v>
      </c>
      <c r="B198" s="3" t="s">
        <v>66</v>
      </c>
      <c r="C198" t="s">
        <v>67</v>
      </c>
      <c r="D198">
        <v>2</v>
      </c>
      <c r="E198" t="str">
        <f>IF(D198=1,VLOOKUP(B198,备注!A:I,5,FALSE),IF(D198=2,VLOOKUP(B198,备注!A:I,6,FALSE),IF(D198=3,VLOOKUP(B198,备注!A:I,7,FALSE),IF(D198=4,VLOOKUP(B198,备注!A:I,8,FALSE),VLOOKUP(B198,备注!A:I,9,FALSE)))))</f>
        <v>4,1,0;4,2,2430;4,3,3240;4,4,0;4,5,2430</v>
      </c>
      <c r="F198">
        <v>2100</v>
      </c>
      <c r="G198">
        <v>2820</v>
      </c>
      <c r="H198">
        <f t="shared" si="4"/>
        <v>50</v>
      </c>
    </row>
    <row r="199" spans="1:8">
      <c r="A199">
        <v>198</v>
      </c>
      <c r="B199" s="3" t="s">
        <v>66</v>
      </c>
      <c r="C199" t="s">
        <v>67</v>
      </c>
      <c r="D199">
        <v>3</v>
      </c>
      <c r="E199" t="str">
        <f>IF(D199=1,VLOOKUP(B199,备注!A:I,5,FALSE),IF(D199=2,VLOOKUP(B199,备注!A:I,6,FALSE),IF(D199=3,VLOOKUP(B199,备注!A:I,7,FALSE),IF(D199=4,VLOOKUP(B199,备注!A:I,8,FALSE),VLOOKUP(B199,备注!A:I,9,FALSE)))))</f>
        <v>4,1,0;4,2,3645;4,3,4860;4,4,0;4,5,3645</v>
      </c>
      <c r="F199">
        <v>2300</v>
      </c>
      <c r="G199">
        <v>2880</v>
      </c>
      <c r="H199">
        <f t="shared" si="4"/>
        <v>55</v>
      </c>
    </row>
    <row r="200" spans="1:8">
      <c r="A200">
        <v>199</v>
      </c>
      <c r="B200" s="3" t="s">
        <v>66</v>
      </c>
      <c r="C200" t="s">
        <v>67</v>
      </c>
      <c r="D200">
        <v>4</v>
      </c>
      <c r="E200" t="str">
        <f>IF(D200=1,VLOOKUP(B200,备注!A:I,5,FALSE),IF(D200=2,VLOOKUP(B200,备注!A:I,6,FALSE),IF(D200=3,VLOOKUP(B200,备注!A:I,7,FALSE),IF(D200=4,VLOOKUP(B200,备注!A:I,8,FALSE),VLOOKUP(B200,备注!A:I,9,FALSE)))))</f>
        <v>4,1,0;4,2,5476;4,3,7301;4,4,0;4,5,5476</v>
      </c>
      <c r="F200">
        <v>2800</v>
      </c>
      <c r="G200">
        <v>2940</v>
      </c>
      <c r="H200">
        <f t="shared" si="4"/>
        <v>60</v>
      </c>
    </row>
    <row r="201" spans="1:8">
      <c r="A201">
        <v>200</v>
      </c>
      <c r="B201" s="3" t="s">
        <v>66</v>
      </c>
      <c r="C201" t="s">
        <v>67</v>
      </c>
      <c r="D201">
        <v>5</v>
      </c>
      <c r="E201" t="str">
        <f>IF(D201=1,VLOOKUP(B201,备注!A:I,5,FALSE),IF(D201=2,VLOOKUP(B201,备注!A:I,6,FALSE),IF(D201=3,VLOOKUP(B201,备注!A:I,7,FALSE),IF(D201=4,VLOOKUP(B201,备注!A:I,8,FALSE),VLOOKUP(B201,备注!A:I,9,FALSE)))))</f>
        <v>4,1,0;4,2,8213;4,3,10951;4,4,0;4,5,8213</v>
      </c>
      <c r="F201">
        <v>3300</v>
      </c>
      <c r="G201">
        <v>3000</v>
      </c>
      <c r="H201">
        <f t="shared" si="4"/>
        <v>65</v>
      </c>
    </row>
    <row r="202" spans="1:8">
      <c r="A202">
        <v>201</v>
      </c>
      <c r="B202" s="3" t="s">
        <v>68</v>
      </c>
      <c r="C202" t="s">
        <v>69</v>
      </c>
      <c r="D202">
        <v>1</v>
      </c>
      <c r="E202" t="str">
        <f>IF(D202=1,VLOOKUP(B202,备注!A:I,5,FALSE),IF(D202=2,VLOOKUP(B202,备注!A:I,6,FALSE),IF(D202=3,VLOOKUP(B202,备注!A:I,7,FALSE),IF(D202=4,VLOOKUP(B202,备注!A:I,8,FALSE),VLOOKUP(B202,备注!A:I,9,FALSE)))))</f>
        <v>4,1,0;4,2,0;4,3,0;4,4,540;4,5,0</v>
      </c>
      <c r="F202">
        <v>100</v>
      </c>
      <c r="G202">
        <v>60</v>
      </c>
      <c r="H202">
        <v>1</v>
      </c>
    </row>
    <row r="203" spans="1:8">
      <c r="A203">
        <v>202</v>
      </c>
      <c r="B203" s="3" t="s">
        <v>68</v>
      </c>
      <c r="C203" t="s">
        <v>69</v>
      </c>
      <c r="D203">
        <v>2</v>
      </c>
      <c r="E203" t="str">
        <f>IF(D203=1,VLOOKUP(B203,备注!A:I,5,FALSE),IF(D203=2,VLOOKUP(B203,备注!A:I,6,FALSE),IF(D203=3,VLOOKUP(B203,备注!A:I,7,FALSE),IF(D203=4,VLOOKUP(B203,备注!A:I,8,FALSE),VLOOKUP(B203,备注!A:I,9,FALSE)))))</f>
        <v>4,1,0;4,2,0;4,3,0;4,4,810;4,5,0</v>
      </c>
      <c r="F203">
        <v>300</v>
      </c>
      <c r="G203">
        <v>120</v>
      </c>
      <c r="H203">
        <v>5</v>
      </c>
    </row>
    <row r="204" spans="1:8">
      <c r="A204">
        <v>203</v>
      </c>
      <c r="B204" s="3" t="s">
        <v>68</v>
      </c>
      <c r="C204" t="s">
        <v>69</v>
      </c>
      <c r="D204">
        <v>3</v>
      </c>
      <c r="E204" t="str">
        <f>IF(D204=1,VLOOKUP(B204,备注!A:I,5,FALSE),IF(D204=2,VLOOKUP(B204,备注!A:I,6,FALSE),IF(D204=3,VLOOKUP(B204,备注!A:I,7,FALSE),IF(D204=4,VLOOKUP(B204,备注!A:I,8,FALSE),VLOOKUP(B204,备注!A:I,9,FALSE)))))</f>
        <v>4,1,0;4,2,0;4,3,0;4,4,1215;4,5,0</v>
      </c>
      <c r="F204">
        <v>500</v>
      </c>
      <c r="G204">
        <v>180</v>
      </c>
      <c r="H204">
        <v>10</v>
      </c>
    </row>
    <row r="205" spans="1:8">
      <c r="A205">
        <v>204</v>
      </c>
      <c r="B205" s="3" t="s">
        <v>68</v>
      </c>
      <c r="C205" t="s">
        <v>69</v>
      </c>
      <c r="D205">
        <v>4</v>
      </c>
      <c r="E205" t="str">
        <f>IF(D205=1,VLOOKUP(B205,备注!A:I,5,FALSE),IF(D205=2,VLOOKUP(B205,备注!A:I,6,FALSE),IF(D205=3,VLOOKUP(B205,备注!A:I,7,FALSE),IF(D205=4,VLOOKUP(B205,备注!A:I,8,FALSE),VLOOKUP(B205,备注!A:I,9,FALSE)))))</f>
        <v>4,1,0;4,2,0;4,3,0;4,4,1825;4,5,0</v>
      </c>
      <c r="F205">
        <v>1000</v>
      </c>
      <c r="G205">
        <v>240</v>
      </c>
      <c r="H205">
        <v>15</v>
      </c>
    </row>
    <row r="206" spans="1:8">
      <c r="A206">
        <v>205</v>
      </c>
      <c r="B206" s="3" t="s">
        <v>68</v>
      </c>
      <c r="C206" t="s">
        <v>69</v>
      </c>
      <c r="D206">
        <v>5</v>
      </c>
      <c r="E206" t="str">
        <f>IF(D206=1,VLOOKUP(B206,备注!A:I,5,FALSE),IF(D206=2,VLOOKUP(B206,备注!A:I,6,FALSE),IF(D206=3,VLOOKUP(B206,备注!A:I,7,FALSE),IF(D206=4,VLOOKUP(B206,备注!A:I,8,FALSE),VLOOKUP(B206,备注!A:I,9,FALSE)))))</f>
        <v>4,1,0;4,2,0;4,3,0;4,4,2738;4,5,0</v>
      </c>
      <c r="F206">
        <v>1500</v>
      </c>
      <c r="G206">
        <v>300</v>
      </c>
      <c r="H206">
        <v>20</v>
      </c>
    </row>
    <row r="207" spans="1:8">
      <c r="A207">
        <v>206</v>
      </c>
      <c r="B207" s="3" t="s">
        <v>70</v>
      </c>
      <c r="C207" t="s">
        <v>71</v>
      </c>
      <c r="D207">
        <v>1</v>
      </c>
      <c r="E207" t="str">
        <f>IF(D207=1,VLOOKUP(B207,备注!A:I,5,FALSE),IF(D207=2,VLOOKUP(B207,备注!A:I,6,FALSE),IF(D207=3,VLOOKUP(B207,备注!A:I,7,FALSE),IF(D207=4,VLOOKUP(B207,备注!A:I,8,FALSE),VLOOKUP(B207,备注!A:I,9,FALSE)))))</f>
        <v>4,1,0;4,2,0;4,3,0;4,4,650;4,5,0</v>
      </c>
      <c r="F207">
        <v>300</v>
      </c>
      <c r="G207">
        <v>360</v>
      </c>
      <c r="H207">
        <v>5</v>
      </c>
    </row>
    <row r="208" spans="1:8">
      <c r="A208">
        <v>207</v>
      </c>
      <c r="B208" s="3" t="s">
        <v>70</v>
      </c>
      <c r="C208" t="s">
        <v>71</v>
      </c>
      <c r="D208">
        <v>2</v>
      </c>
      <c r="E208" t="str">
        <f>IF(D208=1,VLOOKUP(B208,备注!A:I,5,FALSE),IF(D208=2,VLOOKUP(B208,备注!A:I,6,FALSE),IF(D208=3,VLOOKUP(B208,备注!A:I,7,FALSE),IF(D208=4,VLOOKUP(B208,备注!A:I,8,FALSE),VLOOKUP(B208,备注!A:I,9,FALSE)))))</f>
        <v>4,1,0;4,2,0;4,3,0;4,4,975;4,5,0</v>
      </c>
      <c r="F208">
        <v>500</v>
      </c>
      <c r="G208">
        <v>420</v>
      </c>
      <c r="H208">
        <v>10</v>
      </c>
    </row>
    <row r="209" spans="1:8">
      <c r="A209">
        <v>208</v>
      </c>
      <c r="B209" s="3" t="s">
        <v>70</v>
      </c>
      <c r="C209" t="s">
        <v>71</v>
      </c>
      <c r="D209">
        <v>3</v>
      </c>
      <c r="E209" t="str">
        <f>IF(D209=1,VLOOKUP(B209,备注!A:I,5,FALSE),IF(D209=2,VLOOKUP(B209,备注!A:I,6,FALSE),IF(D209=3,VLOOKUP(B209,备注!A:I,7,FALSE),IF(D209=4,VLOOKUP(B209,备注!A:I,8,FALSE),VLOOKUP(B209,备注!A:I,9,FALSE)))))</f>
        <v>4,1,0;4,2,0;4,3,0;4,4,1463;4,5,0</v>
      </c>
      <c r="F209">
        <v>700</v>
      </c>
      <c r="G209">
        <v>480</v>
      </c>
      <c r="H209">
        <v>15</v>
      </c>
    </row>
    <row r="210" spans="1:8">
      <c r="A210">
        <v>209</v>
      </c>
      <c r="B210" s="3" t="s">
        <v>70</v>
      </c>
      <c r="C210" t="s">
        <v>71</v>
      </c>
      <c r="D210">
        <v>4</v>
      </c>
      <c r="E210" t="str">
        <f>IF(D210=1,VLOOKUP(B210,备注!A:I,5,FALSE),IF(D210=2,VLOOKUP(B210,备注!A:I,6,FALSE),IF(D210=3,VLOOKUP(B210,备注!A:I,7,FALSE),IF(D210=4,VLOOKUP(B210,备注!A:I,8,FALSE),VLOOKUP(B210,备注!A:I,9,FALSE)))))</f>
        <v>4,1,0;4,2,0;4,3,0;4,4,2197;4,5,0</v>
      </c>
      <c r="F210">
        <v>1200</v>
      </c>
      <c r="G210">
        <v>540</v>
      </c>
      <c r="H210">
        <v>20</v>
      </c>
    </row>
    <row r="211" spans="1:8">
      <c r="A211">
        <v>210</v>
      </c>
      <c r="B211" s="3" t="s">
        <v>70</v>
      </c>
      <c r="C211" t="s">
        <v>71</v>
      </c>
      <c r="D211">
        <v>5</v>
      </c>
      <c r="E211" t="str">
        <f>IF(D211=1,VLOOKUP(B211,备注!A:I,5,FALSE),IF(D211=2,VLOOKUP(B211,备注!A:I,6,FALSE),IF(D211=3,VLOOKUP(B211,备注!A:I,7,FALSE),IF(D211=4,VLOOKUP(B211,备注!A:I,8,FALSE),VLOOKUP(B211,备注!A:I,9,FALSE)))))</f>
        <v>4,1,0;4,2,0;4,3,0;4,4,3296;4,5,0</v>
      </c>
      <c r="F211">
        <v>1700</v>
      </c>
      <c r="G211">
        <v>600</v>
      </c>
      <c r="H211">
        <v>25</v>
      </c>
    </row>
    <row r="212" spans="1:8">
      <c r="A212">
        <v>211</v>
      </c>
      <c r="B212" s="3" t="s">
        <v>72</v>
      </c>
      <c r="C212" t="s">
        <v>73</v>
      </c>
      <c r="D212">
        <v>1</v>
      </c>
      <c r="E212" t="str">
        <f>IF(D212=1,VLOOKUP(B212,备注!A:I,5,FALSE),IF(D212=2,VLOOKUP(B212,备注!A:I,6,FALSE),IF(D212=3,VLOOKUP(B212,备注!A:I,7,FALSE),IF(D212=4,VLOOKUP(B212,备注!A:I,8,FALSE),VLOOKUP(B212,备注!A:I,9,FALSE)))))</f>
        <v>4,1,650;4,2,0;4,3,0;4,4,970;4,5,0</v>
      </c>
      <c r="F212">
        <v>500</v>
      </c>
      <c r="G212">
        <v>660</v>
      </c>
      <c r="H212">
        <v>10</v>
      </c>
    </row>
    <row r="213" spans="1:8">
      <c r="A213">
        <v>212</v>
      </c>
      <c r="B213" s="3" t="s">
        <v>72</v>
      </c>
      <c r="C213" t="s">
        <v>73</v>
      </c>
      <c r="D213">
        <v>2</v>
      </c>
      <c r="E213" t="str">
        <f>IF(D213=1,VLOOKUP(B213,备注!A:I,5,FALSE),IF(D213=2,VLOOKUP(B213,备注!A:I,6,FALSE),IF(D213=3,VLOOKUP(B213,备注!A:I,7,FALSE),IF(D213=4,VLOOKUP(B213,备注!A:I,8,FALSE),VLOOKUP(B213,备注!A:I,9,FALSE)))))</f>
        <v>4,1,975;4,2,0;4,3,0;4,4,1455;4,5,0</v>
      </c>
      <c r="F213">
        <v>700</v>
      </c>
      <c r="G213">
        <v>720</v>
      </c>
      <c r="H213">
        <v>15</v>
      </c>
    </row>
    <row r="214" spans="1:8">
      <c r="A214">
        <v>213</v>
      </c>
      <c r="B214" s="3" t="s">
        <v>72</v>
      </c>
      <c r="C214" t="s">
        <v>73</v>
      </c>
      <c r="D214">
        <v>3</v>
      </c>
      <c r="E214" t="str">
        <f>IF(D214=1,VLOOKUP(B214,备注!A:I,5,FALSE),IF(D214=2,VLOOKUP(B214,备注!A:I,6,FALSE),IF(D214=3,VLOOKUP(B214,备注!A:I,7,FALSE),IF(D214=4,VLOOKUP(B214,备注!A:I,8,FALSE),VLOOKUP(B214,备注!A:I,9,FALSE)))))</f>
        <v>4,1,1463;4,2,0;4,3,0;4,4,2183;4,5,0</v>
      </c>
      <c r="F214">
        <v>900</v>
      </c>
      <c r="G214">
        <v>780</v>
      </c>
      <c r="H214">
        <v>20</v>
      </c>
    </row>
    <row r="215" spans="1:8">
      <c r="A215">
        <v>214</v>
      </c>
      <c r="B215" s="3" t="s">
        <v>72</v>
      </c>
      <c r="C215" t="s">
        <v>73</v>
      </c>
      <c r="D215">
        <v>4</v>
      </c>
      <c r="E215" t="str">
        <f>IF(D215=1,VLOOKUP(B215,备注!A:I,5,FALSE),IF(D215=2,VLOOKUP(B215,备注!A:I,6,FALSE),IF(D215=3,VLOOKUP(B215,备注!A:I,7,FALSE),IF(D215=4,VLOOKUP(B215,备注!A:I,8,FALSE),VLOOKUP(B215,备注!A:I,9,FALSE)))))</f>
        <v>4,1,2197;4,2,0;4,3,0;4,4,3279;4,5,0</v>
      </c>
      <c r="F215">
        <v>1400</v>
      </c>
      <c r="G215">
        <v>840</v>
      </c>
      <c r="H215">
        <v>25</v>
      </c>
    </row>
    <row r="216" spans="1:8">
      <c r="A216">
        <v>215</v>
      </c>
      <c r="B216" s="3" t="s">
        <v>72</v>
      </c>
      <c r="C216" t="s">
        <v>73</v>
      </c>
      <c r="D216">
        <v>5</v>
      </c>
      <c r="E216" t="str">
        <f>IF(D216=1,VLOOKUP(B216,备注!A:I,5,FALSE),IF(D216=2,VLOOKUP(B216,备注!A:I,6,FALSE),IF(D216=3,VLOOKUP(B216,备注!A:I,7,FALSE),IF(D216=4,VLOOKUP(B216,备注!A:I,8,FALSE),VLOOKUP(B216,备注!A:I,9,FALSE)))))</f>
        <v>4,1,3296;4,2,0;4,3,0;4,4,4918;4,5,0</v>
      </c>
      <c r="F216">
        <v>1900</v>
      </c>
      <c r="G216">
        <v>900</v>
      </c>
      <c r="H216">
        <v>30</v>
      </c>
    </row>
    <row r="217" spans="1:8">
      <c r="A217">
        <v>216</v>
      </c>
      <c r="B217" s="3" t="s">
        <v>74</v>
      </c>
      <c r="C217" t="s">
        <v>75</v>
      </c>
      <c r="D217">
        <v>1</v>
      </c>
      <c r="E217" t="str">
        <f>IF(D217=1,VLOOKUP(B217,备注!A:I,5,FALSE),IF(D217=2,VLOOKUP(B217,备注!A:I,6,FALSE),IF(D217=3,VLOOKUP(B217,备注!A:I,7,FALSE),IF(D217=4,VLOOKUP(B217,备注!A:I,8,FALSE),VLOOKUP(B217,备注!A:I,9,FALSE)))))</f>
        <v>4,1,860;4,2,0;4,3,0;4,4,1300;4,5,0</v>
      </c>
      <c r="F217">
        <v>700</v>
      </c>
      <c r="G217">
        <v>960</v>
      </c>
      <c r="H217">
        <f t="shared" ref="H217:H251" si="5">H212+5</f>
        <v>15</v>
      </c>
    </row>
    <row r="218" spans="1:8">
      <c r="A218">
        <v>217</v>
      </c>
      <c r="B218" s="3" t="s">
        <v>74</v>
      </c>
      <c r="C218" t="s">
        <v>75</v>
      </c>
      <c r="D218">
        <v>2</v>
      </c>
      <c r="E218" t="str">
        <f>IF(D218=1,VLOOKUP(B218,备注!A:I,5,FALSE),IF(D218=2,VLOOKUP(B218,备注!A:I,6,FALSE),IF(D218=3,VLOOKUP(B218,备注!A:I,7,FALSE),IF(D218=4,VLOOKUP(B218,备注!A:I,8,FALSE),VLOOKUP(B218,备注!A:I,9,FALSE)))))</f>
        <v>4,1,1290;4,2,0;4,3,0;4,4,1950;4,5,0</v>
      </c>
      <c r="F218">
        <v>900</v>
      </c>
      <c r="G218">
        <v>1020</v>
      </c>
      <c r="H218">
        <f t="shared" si="5"/>
        <v>20</v>
      </c>
    </row>
    <row r="219" spans="1:8">
      <c r="A219">
        <v>218</v>
      </c>
      <c r="B219" s="3" t="s">
        <v>74</v>
      </c>
      <c r="C219" t="s">
        <v>75</v>
      </c>
      <c r="D219">
        <v>3</v>
      </c>
      <c r="E219" t="str">
        <f>IF(D219=1,VLOOKUP(B219,备注!A:I,5,FALSE),IF(D219=2,VLOOKUP(B219,备注!A:I,6,FALSE),IF(D219=3,VLOOKUP(B219,备注!A:I,7,FALSE),IF(D219=4,VLOOKUP(B219,备注!A:I,8,FALSE),VLOOKUP(B219,备注!A:I,9,FALSE)))))</f>
        <v>4,1,1935;4,2,0;4,3,0;4,4,2925;4,5,0</v>
      </c>
      <c r="F219">
        <v>1100</v>
      </c>
      <c r="G219">
        <v>1080</v>
      </c>
      <c r="H219">
        <f t="shared" si="5"/>
        <v>25</v>
      </c>
    </row>
    <row r="220" spans="1:8">
      <c r="A220">
        <v>219</v>
      </c>
      <c r="B220" s="3" t="s">
        <v>74</v>
      </c>
      <c r="C220" t="s">
        <v>75</v>
      </c>
      <c r="D220">
        <v>4</v>
      </c>
      <c r="E220" t="str">
        <f>IF(D220=1,VLOOKUP(B220,备注!A:I,5,FALSE),IF(D220=2,VLOOKUP(B220,备注!A:I,6,FALSE),IF(D220=3,VLOOKUP(B220,备注!A:I,7,FALSE),IF(D220=4,VLOOKUP(B220,备注!A:I,8,FALSE),VLOOKUP(B220,备注!A:I,9,FALSE)))))</f>
        <v>4,1,2907;4,2,0;4,3,0;4,4,4394;4,5,0</v>
      </c>
      <c r="F220">
        <v>1600</v>
      </c>
      <c r="G220">
        <v>1140</v>
      </c>
      <c r="H220">
        <f t="shared" si="5"/>
        <v>30</v>
      </c>
    </row>
    <row r="221" spans="1:8">
      <c r="A221">
        <v>220</v>
      </c>
      <c r="B221" s="3" t="s">
        <v>74</v>
      </c>
      <c r="C221" t="s">
        <v>75</v>
      </c>
      <c r="D221">
        <v>5</v>
      </c>
      <c r="E221" t="str">
        <f>IF(D221=1,VLOOKUP(B221,备注!A:I,5,FALSE),IF(D221=2,VLOOKUP(B221,备注!A:I,6,FALSE),IF(D221=3,VLOOKUP(B221,备注!A:I,7,FALSE),IF(D221=4,VLOOKUP(B221,备注!A:I,8,FALSE),VLOOKUP(B221,备注!A:I,9,FALSE)))))</f>
        <v>4,1,4360;4,2,0;4,3,0;4,4,6591;4,5,0</v>
      </c>
      <c r="F221">
        <v>2100</v>
      </c>
      <c r="G221">
        <v>1200</v>
      </c>
      <c r="H221">
        <f t="shared" si="5"/>
        <v>35</v>
      </c>
    </row>
    <row r="222" spans="1:8">
      <c r="A222">
        <v>221</v>
      </c>
      <c r="B222" s="3" t="s">
        <v>76</v>
      </c>
      <c r="C222" t="s">
        <v>77</v>
      </c>
      <c r="D222">
        <v>1</v>
      </c>
      <c r="E222" t="str">
        <f>IF(D222=1,VLOOKUP(B222,备注!A:I,5,FALSE),IF(D222=2,VLOOKUP(B222,备注!A:I,6,FALSE),IF(D222=3,VLOOKUP(B222,备注!A:I,7,FALSE),IF(D222=4,VLOOKUP(B222,备注!A:I,8,FALSE),VLOOKUP(B222,备注!A:I,9,FALSE)))))</f>
        <v>4,1,1350;4,2,0;4,3,0;4,4,1350;4,5,0</v>
      </c>
      <c r="F222">
        <v>900</v>
      </c>
      <c r="G222">
        <v>1260</v>
      </c>
      <c r="H222">
        <f t="shared" si="5"/>
        <v>20</v>
      </c>
    </row>
    <row r="223" spans="1:8">
      <c r="A223">
        <v>222</v>
      </c>
      <c r="B223" s="3" t="s">
        <v>76</v>
      </c>
      <c r="C223" t="s">
        <v>77</v>
      </c>
      <c r="D223">
        <v>2</v>
      </c>
      <c r="E223" t="str">
        <f>IF(D223=1,VLOOKUP(B223,备注!A:I,5,FALSE),IF(D223=2,VLOOKUP(B223,备注!A:I,6,FALSE),IF(D223=3,VLOOKUP(B223,备注!A:I,7,FALSE),IF(D223=4,VLOOKUP(B223,备注!A:I,8,FALSE),VLOOKUP(B223,备注!A:I,9,FALSE)))))</f>
        <v>4,1,2025;4,2,0;4,3,0;4,4,2025;4,5,0</v>
      </c>
      <c r="F223">
        <v>1100</v>
      </c>
      <c r="G223">
        <v>1320</v>
      </c>
      <c r="H223">
        <f t="shared" si="5"/>
        <v>25</v>
      </c>
    </row>
    <row r="224" spans="1:8">
      <c r="A224">
        <v>223</v>
      </c>
      <c r="B224" s="3" t="s">
        <v>76</v>
      </c>
      <c r="C224" t="s">
        <v>77</v>
      </c>
      <c r="D224">
        <v>3</v>
      </c>
      <c r="E224" t="str">
        <f>IF(D224=1,VLOOKUP(B224,备注!A:I,5,FALSE),IF(D224=2,VLOOKUP(B224,备注!A:I,6,FALSE),IF(D224=3,VLOOKUP(B224,备注!A:I,7,FALSE),IF(D224=4,VLOOKUP(B224,备注!A:I,8,FALSE),VLOOKUP(B224,备注!A:I,9,FALSE)))))</f>
        <v>4,1,3038;4,2,0;4,3,0;4,4,3038;4,5,0</v>
      </c>
      <c r="F224">
        <v>1300</v>
      </c>
      <c r="G224">
        <v>1380</v>
      </c>
      <c r="H224">
        <f t="shared" si="5"/>
        <v>30</v>
      </c>
    </row>
    <row r="225" spans="1:8">
      <c r="A225">
        <v>224</v>
      </c>
      <c r="B225" s="3" t="s">
        <v>76</v>
      </c>
      <c r="C225" t="s">
        <v>77</v>
      </c>
      <c r="D225">
        <v>4</v>
      </c>
      <c r="E225" t="str">
        <f>IF(D225=1,VLOOKUP(B225,备注!A:I,5,FALSE),IF(D225=2,VLOOKUP(B225,备注!A:I,6,FALSE),IF(D225=3,VLOOKUP(B225,备注!A:I,7,FALSE),IF(D225=4,VLOOKUP(B225,备注!A:I,8,FALSE),VLOOKUP(B225,备注!A:I,9,FALSE)))))</f>
        <v>4,1,4563;4,2,0;4,3,0;4,4,4563;4,5,0</v>
      </c>
      <c r="F225">
        <v>1800</v>
      </c>
      <c r="G225">
        <v>1440</v>
      </c>
      <c r="H225">
        <f t="shared" si="5"/>
        <v>35</v>
      </c>
    </row>
    <row r="226" spans="1:8">
      <c r="A226">
        <v>225</v>
      </c>
      <c r="B226" s="3" t="s">
        <v>76</v>
      </c>
      <c r="C226" t="s">
        <v>77</v>
      </c>
      <c r="D226">
        <v>5</v>
      </c>
      <c r="E226" t="str">
        <f>IF(D226=1,VLOOKUP(B226,备注!A:I,5,FALSE),IF(D226=2,VLOOKUP(B226,备注!A:I,6,FALSE),IF(D226=3,VLOOKUP(B226,备注!A:I,7,FALSE),IF(D226=4,VLOOKUP(B226,备注!A:I,8,FALSE),VLOOKUP(B226,备注!A:I,9,FALSE)))))</f>
        <v>4,1,6845;4,2,0;4,3,0;4,4,6845;4,5,0</v>
      </c>
      <c r="F226">
        <v>2300</v>
      </c>
      <c r="G226">
        <v>1500</v>
      </c>
      <c r="H226">
        <f t="shared" si="5"/>
        <v>40</v>
      </c>
    </row>
    <row r="227" spans="1:8">
      <c r="A227">
        <v>226</v>
      </c>
      <c r="B227" s="3" t="s">
        <v>78</v>
      </c>
      <c r="C227" t="s">
        <v>79</v>
      </c>
      <c r="D227">
        <v>1</v>
      </c>
      <c r="E227" t="str">
        <f>IF(D227=1,VLOOKUP(B227,备注!A:I,5,FALSE),IF(D227=2,VLOOKUP(B227,备注!A:I,6,FALSE),IF(D227=3,VLOOKUP(B227,备注!A:I,7,FALSE),IF(D227=4,VLOOKUP(B227,备注!A:I,8,FALSE),VLOOKUP(B227,备注!A:I,9,FALSE)))))</f>
        <v>4,1,810;4,2,0;4,3,0;4,4,1620;4,5,810</v>
      </c>
      <c r="F227">
        <v>1100</v>
      </c>
      <c r="G227">
        <v>1560</v>
      </c>
      <c r="H227">
        <f t="shared" si="5"/>
        <v>25</v>
      </c>
    </row>
    <row r="228" spans="1:8">
      <c r="A228">
        <v>227</v>
      </c>
      <c r="B228" s="3" t="s">
        <v>78</v>
      </c>
      <c r="C228" t="s">
        <v>79</v>
      </c>
      <c r="D228">
        <v>2</v>
      </c>
      <c r="E228" t="str">
        <f>IF(D228=1,VLOOKUP(B228,备注!A:I,5,FALSE),IF(D228=2,VLOOKUP(B228,备注!A:I,6,FALSE),IF(D228=3,VLOOKUP(B228,备注!A:I,7,FALSE),IF(D228=4,VLOOKUP(B228,备注!A:I,8,FALSE),VLOOKUP(B228,备注!A:I,9,FALSE)))))</f>
        <v>4,1,1215;4,2,0;4,3,0;4,4,2430;4,5,1215</v>
      </c>
      <c r="F228">
        <v>1300</v>
      </c>
      <c r="G228">
        <v>1620</v>
      </c>
      <c r="H228">
        <f t="shared" si="5"/>
        <v>30</v>
      </c>
    </row>
    <row r="229" spans="1:8">
      <c r="A229">
        <v>228</v>
      </c>
      <c r="B229" s="3" t="s">
        <v>78</v>
      </c>
      <c r="C229" t="s">
        <v>79</v>
      </c>
      <c r="D229">
        <v>3</v>
      </c>
      <c r="E229" t="str">
        <f>IF(D229=1,VLOOKUP(B229,备注!A:I,5,FALSE),IF(D229=2,VLOOKUP(B229,备注!A:I,6,FALSE),IF(D229=3,VLOOKUP(B229,备注!A:I,7,FALSE),IF(D229=4,VLOOKUP(B229,备注!A:I,8,FALSE),VLOOKUP(B229,备注!A:I,9,FALSE)))))</f>
        <v>4,1,1823;4,2,0;4,3,0;4,4,3645;4,5,1823</v>
      </c>
      <c r="F229">
        <v>1500</v>
      </c>
      <c r="G229">
        <v>1680</v>
      </c>
      <c r="H229">
        <f t="shared" si="5"/>
        <v>35</v>
      </c>
    </row>
    <row r="230" spans="1:8">
      <c r="A230">
        <v>229</v>
      </c>
      <c r="B230" s="3" t="s">
        <v>78</v>
      </c>
      <c r="C230" t="s">
        <v>79</v>
      </c>
      <c r="D230">
        <v>4</v>
      </c>
      <c r="E230" t="str">
        <f>IF(D230=1,VLOOKUP(B230,备注!A:I,5,FALSE),IF(D230=2,VLOOKUP(B230,备注!A:I,6,FALSE),IF(D230=3,VLOOKUP(B230,备注!A:I,7,FALSE),IF(D230=4,VLOOKUP(B230,备注!A:I,8,FALSE),VLOOKUP(B230,备注!A:I,9,FALSE)))))</f>
        <v>4,1,2738;4,2,0;4,3,0;4,4,5476;4,5,2738</v>
      </c>
      <c r="F230">
        <v>2000</v>
      </c>
      <c r="G230">
        <v>1740</v>
      </c>
      <c r="H230">
        <f t="shared" si="5"/>
        <v>40</v>
      </c>
    </row>
    <row r="231" spans="1:8">
      <c r="A231">
        <v>230</v>
      </c>
      <c r="B231" s="3" t="s">
        <v>78</v>
      </c>
      <c r="C231" t="s">
        <v>79</v>
      </c>
      <c r="D231">
        <v>5</v>
      </c>
      <c r="E231" t="str">
        <f>IF(D231=1,VLOOKUP(B231,备注!A:I,5,FALSE),IF(D231=2,VLOOKUP(B231,备注!A:I,6,FALSE),IF(D231=3,VLOOKUP(B231,备注!A:I,7,FALSE),IF(D231=4,VLOOKUP(B231,备注!A:I,8,FALSE),VLOOKUP(B231,备注!A:I,9,FALSE)))))</f>
        <v>4,1,4107;4,2,0;4,3,0;4,4,8213;4,5,4107</v>
      </c>
      <c r="F231">
        <v>2500</v>
      </c>
      <c r="G231">
        <v>1800</v>
      </c>
      <c r="H231">
        <f t="shared" si="5"/>
        <v>45</v>
      </c>
    </row>
    <row r="232" spans="1:8">
      <c r="A232">
        <v>231</v>
      </c>
      <c r="B232" s="3" t="s">
        <v>80</v>
      </c>
      <c r="C232" t="s">
        <v>81</v>
      </c>
      <c r="D232">
        <v>1</v>
      </c>
      <c r="E232" t="str">
        <f>IF(D232=1,VLOOKUP(B232,备注!A:I,5,FALSE),IF(D232=2,VLOOKUP(B232,备注!A:I,6,FALSE),IF(D232=3,VLOOKUP(B232,备注!A:I,7,FALSE),IF(D232=4,VLOOKUP(B232,备注!A:I,8,FALSE),VLOOKUP(B232,备注!A:I,9,FALSE)))))</f>
        <v>4,1,950;4,2,0;4,3,0;4,4,1890;4,5,950</v>
      </c>
      <c r="F232">
        <v>1300</v>
      </c>
      <c r="G232">
        <v>1860</v>
      </c>
      <c r="H232">
        <f t="shared" si="5"/>
        <v>30</v>
      </c>
    </row>
    <row r="233" spans="1:8">
      <c r="A233">
        <v>232</v>
      </c>
      <c r="B233" s="3" t="s">
        <v>80</v>
      </c>
      <c r="C233" t="s">
        <v>81</v>
      </c>
      <c r="D233">
        <v>2</v>
      </c>
      <c r="E233" t="str">
        <f>IF(D233=1,VLOOKUP(B233,备注!A:I,5,FALSE),IF(D233=2,VLOOKUP(B233,备注!A:I,6,FALSE),IF(D233=3,VLOOKUP(B233,备注!A:I,7,FALSE),IF(D233=4,VLOOKUP(B233,备注!A:I,8,FALSE),VLOOKUP(B233,备注!A:I,9,FALSE)))))</f>
        <v>4,1,1425;4,2,0;4,3,0;4,4,2835;4,5,1425</v>
      </c>
      <c r="F233">
        <v>1500</v>
      </c>
      <c r="G233">
        <v>1920</v>
      </c>
      <c r="H233">
        <f t="shared" si="5"/>
        <v>35</v>
      </c>
    </row>
    <row r="234" spans="1:8">
      <c r="A234">
        <v>233</v>
      </c>
      <c r="B234" s="3" t="s">
        <v>80</v>
      </c>
      <c r="C234" t="s">
        <v>81</v>
      </c>
      <c r="D234">
        <v>3</v>
      </c>
      <c r="E234" t="str">
        <f>IF(D234=1,VLOOKUP(B234,备注!A:I,5,FALSE),IF(D234=2,VLOOKUP(B234,备注!A:I,6,FALSE),IF(D234=3,VLOOKUP(B234,备注!A:I,7,FALSE),IF(D234=4,VLOOKUP(B234,备注!A:I,8,FALSE),VLOOKUP(B234,备注!A:I,9,FALSE)))))</f>
        <v>4,1,2138;4,2,0;4,3,0;4,4,4253;4,5,2138</v>
      </c>
      <c r="F234">
        <v>1700</v>
      </c>
      <c r="G234">
        <v>1980</v>
      </c>
      <c r="H234">
        <f t="shared" si="5"/>
        <v>40</v>
      </c>
    </row>
    <row r="235" spans="1:8">
      <c r="A235">
        <v>234</v>
      </c>
      <c r="B235" s="3" t="s">
        <v>80</v>
      </c>
      <c r="C235" t="s">
        <v>81</v>
      </c>
      <c r="D235">
        <v>4</v>
      </c>
      <c r="E235" t="str">
        <f>IF(D235=1,VLOOKUP(B235,备注!A:I,5,FALSE),IF(D235=2,VLOOKUP(B235,备注!A:I,6,FALSE),IF(D235=3,VLOOKUP(B235,备注!A:I,7,FALSE),IF(D235=4,VLOOKUP(B235,备注!A:I,8,FALSE),VLOOKUP(B235,备注!A:I,9,FALSE)))))</f>
        <v>4,1,3211;4,2,0;4,3,0;4,4,6388;4,5,3211</v>
      </c>
      <c r="F235">
        <v>2200</v>
      </c>
      <c r="G235">
        <v>2040</v>
      </c>
      <c r="H235">
        <f t="shared" si="5"/>
        <v>45</v>
      </c>
    </row>
    <row r="236" spans="1:8">
      <c r="A236">
        <v>235</v>
      </c>
      <c r="B236" s="3" t="s">
        <v>80</v>
      </c>
      <c r="C236" t="s">
        <v>81</v>
      </c>
      <c r="D236">
        <v>5</v>
      </c>
      <c r="E236" t="str">
        <f>IF(D236=1,VLOOKUP(B236,备注!A:I,5,FALSE),IF(D236=2,VLOOKUP(B236,备注!A:I,6,FALSE),IF(D236=3,VLOOKUP(B236,备注!A:I,7,FALSE),IF(D236=4,VLOOKUP(B236,备注!A:I,8,FALSE),VLOOKUP(B236,备注!A:I,9,FALSE)))))</f>
        <v>4,1,4817;4,2,0;4,3,0;4,4,9582;4,5,4817</v>
      </c>
      <c r="F236">
        <v>2700</v>
      </c>
      <c r="G236">
        <v>2100</v>
      </c>
      <c r="H236">
        <f t="shared" si="5"/>
        <v>50</v>
      </c>
    </row>
    <row r="237" spans="1:8">
      <c r="A237">
        <v>236</v>
      </c>
      <c r="B237" s="3" t="s">
        <v>82</v>
      </c>
      <c r="C237" t="s">
        <v>83</v>
      </c>
      <c r="D237">
        <v>1</v>
      </c>
      <c r="E237" t="str">
        <f>IF(D237=1,VLOOKUP(B237,备注!A:I,5,FALSE),IF(D237=2,VLOOKUP(B237,备注!A:I,6,FALSE),IF(D237=3,VLOOKUP(B237,备注!A:I,7,FALSE),IF(D237=4,VLOOKUP(B237,备注!A:I,8,FALSE),VLOOKUP(B237,备注!A:I,9,FALSE)))))</f>
        <v>4,1,1080;4,2,0;4,3,0;4,4,2160;4,5,1080</v>
      </c>
      <c r="F237">
        <v>1500</v>
      </c>
      <c r="G237">
        <v>2160</v>
      </c>
      <c r="H237">
        <f t="shared" si="5"/>
        <v>35</v>
      </c>
    </row>
    <row r="238" spans="1:8">
      <c r="A238">
        <v>237</v>
      </c>
      <c r="B238" s="3" t="s">
        <v>82</v>
      </c>
      <c r="C238" t="s">
        <v>83</v>
      </c>
      <c r="D238">
        <v>2</v>
      </c>
      <c r="E238" t="str">
        <f>IF(D238=1,VLOOKUP(B238,备注!A:I,5,FALSE),IF(D238=2,VLOOKUP(B238,备注!A:I,6,FALSE),IF(D238=3,VLOOKUP(B238,备注!A:I,7,FALSE),IF(D238=4,VLOOKUP(B238,备注!A:I,8,FALSE),VLOOKUP(B238,备注!A:I,9,FALSE)))))</f>
        <v>4,1,1620;4,2,0;4,3,0;4,4,3240;4,5,1620</v>
      </c>
      <c r="F238">
        <v>1700</v>
      </c>
      <c r="G238">
        <v>2220</v>
      </c>
      <c r="H238">
        <f t="shared" si="5"/>
        <v>40</v>
      </c>
    </row>
    <row r="239" spans="1:8">
      <c r="A239">
        <v>238</v>
      </c>
      <c r="B239" s="3" t="s">
        <v>82</v>
      </c>
      <c r="C239" t="s">
        <v>83</v>
      </c>
      <c r="D239">
        <v>3</v>
      </c>
      <c r="E239" t="str">
        <f>IF(D239=1,VLOOKUP(B239,备注!A:I,5,FALSE),IF(D239=2,VLOOKUP(B239,备注!A:I,6,FALSE),IF(D239=3,VLOOKUP(B239,备注!A:I,7,FALSE),IF(D239=4,VLOOKUP(B239,备注!A:I,8,FALSE),VLOOKUP(B239,备注!A:I,9,FALSE)))))</f>
        <v>4,1,2430;4,2,0;4,3,0;4,4,4860;4,5,2430</v>
      </c>
      <c r="F239">
        <v>1900</v>
      </c>
      <c r="G239">
        <v>2280</v>
      </c>
      <c r="H239">
        <f t="shared" si="5"/>
        <v>45</v>
      </c>
    </row>
    <row r="240" spans="1:8">
      <c r="A240">
        <v>239</v>
      </c>
      <c r="B240" s="3" t="s">
        <v>82</v>
      </c>
      <c r="C240" t="s">
        <v>83</v>
      </c>
      <c r="D240">
        <v>4</v>
      </c>
      <c r="E240" t="str">
        <f>IF(D240=1,VLOOKUP(B240,备注!A:I,5,FALSE),IF(D240=2,VLOOKUP(B240,备注!A:I,6,FALSE),IF(D240=3,VLOOKUP(B240,备注!A:I,7,FALSE),IF(D240=4,VLOOKUP(B240,备注!A:I,8,FALSE),VLOOKUP(B240,备注!A:I,9,FALSE)))))</f>
        <v>4,1,3650;4,2,0;4,3,0;4,4,7301;4,5,3650</v>
      </c>
      <c r="F240">
        <v>2400</v>
      </c>
      <c r="G240">
        <v>2340</v>
      </c>
      <c r="H240">
        <f t="shared" si="5"/>
        <v>50</v>
      </c>
    </row>
    <row r="241" spans="1:8">
      <c r="A241">
        <v>240</v>
      </c>
      <c r="B241" s="3" t="s">
        <v>82</v>
      </c>
      <c r="C241" t="s">
        <v>83</v>
      </c>
      <c r="D241">
        <v>5</v>
      </c>
      <c r="E241" t="str">
        <f>IF(D241=1,VLOOKUP(B241,备注!A:I,5,FALSE),IF(D241=2,VLOOKUP(B241,备注!A:I,6,FALSE),IF(D241=3,VLOOKUP(B241,备注!A:I,7,FALSE),IF(D241=4,VLOOKUP(B241,备注!A:I,8,FALSE),VLOOKUP(B241,备注!A:I,9,FALSE)))))</f>
        <v>4,1,5476;4,2,0;4,3,0;4,4,10951;4,5,5476</v>
      </c>
      <c r="F241">
        <v>2900</v>
      </c>
      <c r="G241">
        <v>2400</v>
      </c>
      <c r="H241">
        <f t="shared" si="5"/>
        <v>55</v>
      </c>
    </row>
    <row r="242" spans="1:8">
      <c r="A242">
        <v>241</v>
      </c>
      <c r="B242" s="3" t="s">
        <v>84</v>
      </c>
      <c r="C242" t="s">
        <v>85</v>
      </c>
      <c r="D242">
        <v>1</v>
      </c>
      <c r="E242" t="str">
        <f>IF(D242=1,VLOOKUP(B242,备注!A:I,5,FALSE),IF(D242=2,VLOOKUP(B242,备注!A:I,6,FALSE),IF(D242=3,VLOOKUP(B242,备注!A:I,7,FALSE),IF(D242=4,VLOOKUP(B242,备注!A:I,8,FALSE),VLOOKUP(B242,备注!A:I,9,FALSE)))))</f>
        <v>4,1,1220;4,2,0;4,3,0;4,4,2430;4,5,1220</v>
      </c>
      <c r="F242">
        <v>1700</v>
      </c>
      <c r="G242">
        <v>2460</v>
      </c>
      <c r="H242">
        <f t="shared" si="5"/>
        <v>40</v>
      </c>
    </row>
    <row r="243" spans="1:8">
      <c r="A243">
        <v>242</v>
      </c>
      <c r="B243" s="3" t="s">
        <v>84</v>
      </c>
      <c r="C243" t="s">
        <v>85</v>
      </c>
      <c r="D243">
        <v>2</v>
      </c>
      <c r="E243" t="str">
        <f>IF(D243=1,VLOOKUP(B243,备注!A:I,5,FALSE),IF(D243=2,VLOOKUP(B243,备注!A:I,6,FALSE),IF(D243=3,VLOOKUP(B243,备注!A:I,7,FALSE),IF(D243=4,VLOOKUP(B243,备注!A:I,8,FALSE),VLOOKUP(B243,备注!A:I,9,FALSE)))))</f>
        <v>4,1,1830;4,2,0;4,3,0;4,4,3645;4,5,1830</v>
      </c>
      <c r="F243">
        <v>1900</v>
      </c>
      <c r="G243">
        <v>2520</v>
      </c>
      <c r="H243">
        <f t="shared" si="5"/>
        <v>45</v>
      </c>
    </row>
    <row r="244" spans="1:8">
      <c r="A244">
        <v>243</v>
      </c>
      <c r="B244" s="3" t="s">
        <v>84</v>
      </c>
      <c r="C244" t="s">
        <v>85</v>
      </c>
      <c r="D244">
        <v>3</v>
      </c>
      <c r="E244" t="str">
        <f>IF(D244=1,VLOOKUP(B244,备注!A:I,5,FALSE),IF(D244=2,VLOOKUP(B244,备注!A:I,6,FALSE),IF(D244=3,VLOOKUP(B244,备注!A:I,7,FALSE),IF(D244=4,VLOOKUP(B244,备注!A:I,8,FALSE),VLOOKUP(B244,备注!A:I,9,FALSE)))))</f>
        <v>4,1,2745;4,2,0;4,3,0;4,4,5468;4,5,2745</v>
      </c>
      <c r="F244">
        <v>2100</v>
      </c>
      <c r="G244">
        <v>2580</v>
      </c>
      <c r="H244">
        <f t="shared" si="5"/>
        <v>50</v>
      </c>
    </row>
    <row r="245" spans="1:8">
      <c r="A245">
        <v>244</v>
      </c>
      <c r="B245" s="3" t="s">
        <v>84</v>
      </c>
      <c r="C245" t="s">
        <v>85</v>
      </c>
      <c r="D245">
        <v>4</v>
      </c>
      <c r="E245" t="str">
        <f>IF(D245=1,VLOOKUP(B245,备注!A:I,5,FALSE),IF(D245=2,VLOOKUP(B245,备注!A:I,6,FALSE),IF(D245=3,VLOOKUP(B245,备注!A:I,7,FALSE),IF(D245=4,VLOOKUP(B245,备注!A:I,8,FALSE),VLOOKUP(B245,备注!A:I,9,FALSE)))))</f>
        <v>4,1,4124;4,2,0;4,3,0;4,4,8213;4,5,4124</v>
      </c>
      <c r="F245">
        <v>2600</v>
      </c>
      <c r="G245">
        <v>2640</v>
      </c>
      <c r="H245">
        <f t="shared" si="5"/>
        <v>55</v>
      </c>
    </row>
    <row r="246" spans="1:8">
      <c r="A246">
        <v>245</v>
      </c>
      <c r="B246" s="3" t="s">
        <v>84</v>
      </c>
      <c r="C246" t="s">
        <v>85</v>
      </c>
      <c r="D246">
        <v>5</v>
      </c>
      <c r="E246" t="str">
        <f>IF(D246=1,VLOOKUP(B246,备注!A:I,5,FALSE),IF(D246=2,VLOOKUP(B246,备注!A:I,6,FALSE),IF(D246=3,VLOOKUP(B246,备注!A:I,7,FALSE),IF(D246=4,VLOOKUP(B246,备注!A:I,8,FALSE),VLOOKUP(B246,备注!A:I,9,FALSE)))))</f>
        <v>4,1,6185;4,2,0;4,3,0;4,4,12320;4,5,6185</v>
      </c>
      <c r="F246">
        <v>3100</v>
      </c>
      <c r="G246">
        <v>2700</v>
      </c>
      <c r="H246">
        <f t="shared" si="5"/>
        <v>60</v>
      </c>
    </row>
    <row r="247" spans="1:8">
      <c r="A247">
        <v>246</v>
      </c>
      <c r="B247" s="3" t="s">
        <v>86</v>
      </c>
      <c r="C247" t="s">
        <v>87</v>
      </c>
      <c r="D247">
        <v>1</v>
      </c>
      <c r="E247" t="str">
        <f>IF(D247=1,VLOOKUP(B247,备注!A:I,5,FALSE),IF(D247=2,VLOOKUP(B247,备注!A:I,6,FALSE),IF(D247=3,VLOOKUP(B247,备注!A:I,7,FALSE),IF(D247=4,VLOOKUP(B247,备注!A:I,8,FALSE),VLOOKUP(B247,备注!A:I,9,FALSE)))))</f>
        <v>4,1,1620;4,2,0;4,3,0;4,4,2160;4,5,1620</v>
      </c>
      <c r="F247">
        <v>1900</v>
      </c>
      <c r="G247">
        <v>2760</v>
      </c>
      <c r="H247">
        <f t="shared" si="5"/>
        <v>45</v>
      </c>
    </row>
    <row r="248" spans="1:8">
      <c r="A248">
        <v>247</v>
      </c>
      <c r="B248" s="3" t="s">
        <v>86</v>
      </c>
      <c r="C248" t="s">
        <v>87</v>
      </c>
      <c r="D248">
        <v>2</v>
      </c>
      <c r="E248" t="str">
        <f>IF(D248=1,VLOOKUP(B248,备注!A:I,5,FALSE),IF(D248=2,VLOOKUP(B248,备注!A:I,6,FALSE),IF(D248=3,VLOOKUP(B248,备注!A:I,7,FALSE),IF(D248=4,VLOOKUP(B248,备注!A:I,8,FALSE),VLOOKUP(B248,备注!A:I,9,FALSE)))))</f>
        <v>4,1,2430;4,2,0;4,3,0;4,4,3240;4,5,2430</v>
      </c>
      <c r="F248">
        <v>2100</v>
      </c>
      <c r="G248">
        <v>2820</v>
      </c>
      <c r="H248">
        <f t="shared" si="5"/>
        <v>50</v>
      </c>
    </row>
    <row r="249" spans="1:8">
      <c r="A249">
        <v>248</v>
      </c>
      <c r="B249" s="3" t="s">
        <v>86</v>
      </c>
      <c r="C249" t="s">
        <v>87</v>
      </c>
      <c r="D249">
        <v>3</v>
      </c>
      <c r="E249" t="str">
        <f>IF(D249=1,VLOOKUP(B249,备注!A:I,5,FALSE),IF(D249=2,VLOOKUP(B249,备注!A:I,6,FALSE),IF(D249=3,VLOOKUP(B249,备注!A:I,7,FALSE),IF(D249=4,VLOOKUP(B249,备注!A:I,8,FALSE),VLOOKUP(B249,备注!A:I,9,FALSE)))))</f>
        <v>4,1,3645;4,2,0;4,3,0;4,4,4860;4,5,3645</v>
      </c>
      <c r="F249">
        <v>2300</v>
      </c>
      <c r="G249">
        <v>2880</v>
      </c>
      <c r="H249">
        <f t="shared" si="5"/>
        <v>55</v>
      </c>
    </row>
    <row r="250" spans="1:8">
      <c r="A250">
        <v>249</v>
      </c>
      <c r="B250" s="3" t="s">
        <v>86</v>
      </c>
      <c r="C250" t="s">
        <v>87</v>
      </c>
      <c r="D250">
        <v>4</v>
      </c>
      <c r="E250" t="str">
        <f>IF(D250=1,VLOOKUP(B250,备注!A:I,5,FALSE),IF(D250=2,VLOOKUP(B250,备注!A:I,6,FALSE),IF(D250=3,VLOOKUP(B250,备注!A:I,7,FALSE),IF(D250=4,VLOOKUP(B250,备注!A:I,8,FALSE),VLOOKUP(B250,备注!A:I,9,FALSE)))))</f>
        <v>4,1,5476;4,2,0;4,3,0;4,4,7301;4,5,5476</v>
      </c>
      <c r="F250">
        <v>2800</v>
      </c>
      <c r="G250">
        <v>2940</v>
      </c>
      <c r="H250">
        <f t="shared" si="5"/>
        <v>60</v>
      </c>
    </row>
    <row r="251" spans="1:8">
      <c r="A251">
        <v>250</v>
      </c>
      <c r="B251" s="3" t="s">
        <v>86</v>
      </c>
      <c r="C251" t="s">
        <v>87</v>
      </c>
      <c r="D251">
        <v>5</v>
      </c>
      <c r="E251" t="str">
        <f>IF(D251=1,VLOOKUP(B251,备注!A:I,5,FALSE),IF(D251=2,VLOOKUP(B251,备注!A:I,6,FALSE),IF(D251=3,VLOOKUP(B251,备注!A:I,7,FALSE),IF(D251=4,VLOOKUP(B251,备注!A:I,8,FALSE),VLOOKUP(B251,备注!A:I,9,FALSE)))))</f>
        <v>4,1,8213;4,2,0;4,3,0;4,4,10951;4,5,8213</v>
      </c>
      <c r="F251">
        <v>3300</v>
      </c>
      <c r="G251">
        <v>3000</v>
      </c>
      <c r="H251">
        <f t="shared" si="5"/>
        <v>65</v>
      </c>
    </row>
    <row r="252" spans="1:8">
      <c r="A252">
        <v>251</v>
      </c>
      <c r="B252" s="3" t="s">
        <v>88</v>
      </c>
      <c r="C252" t="s">
        <v>89</v>
      </c>
      <c r="D252">
        <v>1</v>
      </c>
      <c r="E252" t="str">
        <f>IF(D252=1,VLOOKUP(B252,备注!A:I,5,FALSE),IF(D252=2,VLOOKUP(B252,备注!A:I,6,FALSE),IF(D252=3,VLOOKUP(B252,备注!A:I,7,FALSE),IF(D252=4,VLOOKUP(B252,备注!A:I,8,FALSE),VLOOKUP(B252,备注!A:I,9,FALSE)))))</f>
        <v>4,1,0;4,2,540;4,3,0;4,4,0;4,5,0</v>
      </c>
      <c r="F252">
        <v>100</v>
      </c>
      <c r="G252">
        <v>60</v>
      </c>
      <c r="H252">
        <v>1</v>
      </c>
    </row>
    <row r="253" spans="1:8">
      <c r="A253">
        <v>252</v>
      </c>
      <c r="B253" s="3" t="s">
        <v>88</v>
      </c>
      <c r="C253" t="s">
        <v>89</v>
      </c>
      <c r="D253">
        <v>2</v>
      </c>
      <c r="E253" t="str">
        <f>IF(D253=1,VLOOKUP(B253,备注!A:I,5,FALSE),IF(D253=2,VLOOKUP(B253,备注!A:I,6,FALSE),IF(D253=3,VLOOKUP(B253,备注!A:I,7,FALSE),IF(D253=4,VLOOKUP(B253,备注!A:I,8,FALSE),VLOOKUP(B253,备注!A:I,9,FALSE)))))</f>
        <v>4,1,0;4,2,810;4,3,0;4,4,0;4,5,0</v>
      </c>
      <c r="F253">
        <v>300</v>
      </c>
      <c r="G253">
        <v>120</v>
      </c>
      <c r="H253">
        <v>5</v>
      </c>
    </row>
    <row r="254" spans="1:8">
      <c r="A254">
        <v>253</v>
      </c>
      <c r="B254" s="3" t="s">
        <v>88</v>
      </c>
      <c r="C254" t="s">
        <v>89</v>
      </c>
      <c r="D254">
        <v>3</v>
      </c>
      <c r="E254" t="str">
        <f>IF(D254=1,VLOOKUP(B254,备注!A:I,5,FALSE),IF(D254=2,VLOOKUP(B254,备注!A:I,6,FALSE),IF(D254=3,VLOOKUP(B254,备注!A:I,7,FALSE),IF(D254=4,VLOOKUP(B254,备注!A:I,8,FALSE),VLOOKUP(B254,备注!A:I,9,FALSE)))))</f>
        <v>4,1,0;4,2,1215;4,3,0;4,4,0;4,5,0</v>
      </c>
      <c r="F254">
        <v>500</v>
      </c>
      <c r="G254">
        <v>180</v>
      </c>
      <c r="H254">
        <v>10</v>
      </c>
    </row>
    <row r="255" spans="1:8">
      <c r="A255">
        <v>254</v>
      </c>
      <c r="B255" s="3" t="s">
        <v>88</v>
      </c>
      <c r="C255" t="s">
        <v>89</v>
      </c>
      <c r="D255">
        <v>4</v>
      </c>
      <c r="E255" t="str">
        <f>IF(D255=1,VLOOKUP(B255,备注!A:I,5,FALSE),IF(D255=2,VLOOKUP(B255,备注!A:I,6,FALSE),IF(D255=3,VLOOKUP(B255,备注!A:I,7,FALSE),IF(D255=4,VLOOKUP(B255,备注!A:I,8,FALSE),VLOOKUP(B255,备注!A:I,9,FALSE)))))</f>
        <v>4,1,0;4,2,1825;4,3,0;4,4,0;4,5,0</v>
      </c>
      <c r="F255">
        <v>1000</v>
      </c>
      <c r="G255">
        <v>240</v>
      </c>
      <c r="H255">
        <v>15</v>
      </c>
    </row>
    <row r="256" spans="1:8">
      <c r="A256">
        <v>255</v>
      </c>
      <c r="B256" s="3" t="s">
        <v>88</v>
      </c>
      <c r="C256" t="s">
        <v>89</v>
      </c>
      <c r="D256">
        <v>5</v>
      </c>
      <c r="E256" t="str">
        <f>IF(D256=1,VLOOKUP(B256,备注!A:I,5,FALSE),IF(D256=2,VLOOKUP(B256,备注!A:I,6,FALSE),IF(D256=3,VLOOKUP(B256,备注!A:I,7,FALSE),IF(D256=4,VLOOKUP(B256,备注!A:I,8,FALSE),VLOOKUP(B256,备注!A:I,9,FALSE)))))</f>
        <v>4,1,0;4,2,2738;4,3,0;4,4,0;4,5,0</v>
      </c>
      <c r="F256">
        <v>1500</v>
      </c>
      <c r="G256">
        <v>300</v>
      </c>
      <c r="H256">
        <v>20</v>
      </c>
    </row>
    <row r="257" spans="1:8">
      <c r="A257">
        <v>256</v>
      </c>
      <c r="B257" s="3" t="s">
        <v>90</v>
      </c>
      <c r="C257" t="s">
        <v>91</v>
      </c>
      <c r="D257">
        <v>1</v>
      </c>
      <c r="E257" t="str">
        <f>IF(D257=1,VLOOKUP(B257,备注!A:I,5,FALSE),IF(D257=2,VLOOKUP(B257,备注!A:I,6,FALSE),IF(D257=3,VLOOKUP(B257,备注!A:I,7,FALSE),IF(D257=4,VLOOKUP(B257,备注!A:I,8,FALSE),VLOOKUP(B257,备注!A:I,9,FALSE)))))</f>
        <v>4,1,0;4,2,650;4,3,0;4,4,0;4,5,0</v>
      </c>
      <c r="F257">
        <v>300</v>
      </c>
      <c r="G257">
        <v>360</v>
      </c>
      <c r="H257">
        <v>5</v>
      </c>
    </row>
    <row r="258" spans="1:8">
      <c r="A258">
        <v>257</v>
      </c>
      <c r="B258" s="3" t="s">
        <v>90</v>
      </c>
      <c r="C258" t="s">
        <v>91</v>
      </c>
      <c r="D258">
        <v>2</v>
      </c>
      <c r="E258" t="str">
        <f>IF(D258=1,VLOOKUP(B258,备注!A:I,5,FALSE),IF(D258=2,VLOOKUP(B258,备注!A:I,6,FALSE),IF(D258=3,VLOOKUP(B258,备注!A:I,7,FALSE),IF(D258=4,VLOOKUP(B258,备注!A:I,8,FALSE),VLOOKUP(B258,备注!A:I,9,FALSE)))))</f>
        <v>4,1,0;4,2,975;4,3,0;4,4,0;4,5,0</v>
      </c>
      <c r="F258">
        <v>500</v>
      </c>
      <c r="G258">
        <v>420</v>
      </c>
      <c r="H258">
        <v>10</v>
      </c>
    </row>
    <row r="259" spans="1:8">
      <c r="A259">
        <v>258</v>
      </c>
      <c r="B259" s="3" t="s">
        <v>90</v>
      </c>
      <c r="C259" t="s">
        <v>91</v>
      </c>
      <c r="D259">
        <v>3</v>
      </c>
      <c r="E259" t="str">
        <f>IF(D259=1,VLOOKUP(B259,备注!A:I,5,FALSE),IF(D259=2,VLOOKUP(B259,备注!A:I,6,FALSE),IF(D259=3,VLOOKUP(B259,备注!A:I,7,FALSE),IF(D259=4,VLOOKUP(B259,备注!A:I,8,FALSE),VLOOKUP(B259,备注!A:I,9,FALSE)))))</f>
        <v>4,1,0;4,2,1463;4,3,0;4,4,0;4,5,0</v>
      </c>
      <c r="F259">
        <v>700</v>
      </c>
      <c r="G259">
        <v>480</v>
      </c>
      <c r="H259">
        <v>15</v>
      </c>
    </row>
    <row r="260" spans="1:8">
      <c r="A260">
        <v>259</v>
      </c>
      <c r="B260" s="3" t="s">
        <v>90</v>
      </c>
      <c r="C260" t="s">
        <v>91</v>
      </c>
      <c r="D260">
        <v>4</v>
      </c>
      <c r="E260" t="str">
        <f>IF(D260=1,VLOOKUP(B260,备注!A:I,5,FALSE),IF(D260=2,VLOOKUP(B260,备注!A:I,6,FALSE),IF(D260=3,VLOOKUP(B260,备注!A:I,7,FALSE),IF(D260=4,VLOOKUP(B260,备注!A:I,8,FALSE),VLOOKUP(B260,备注!A:I,9,FALSE)))))</f>
        <v>4,1,0;4,2,2197;4,3,0;4,4,0;4,5,0</v>
      </c>
      <c r="F260">
        <v>1200</v>
      </c>
      <c r="G260">
        <v>540</v>
      </c>
      <c r="H260">
        <v>20</v>
      </c>
    </row>
    <row r="261" spans="1:8">
      <c r="A261">
        <v>260</v>
      </c>
      <c r="B261" s="3" t="s">
        <v>90</v>
      </c>
      <c r="C261" t="s">
        <v>91</v>
      </c>
      <c r="D261">
        <v>5</v>
      </c>
      <c r="E261" t="str">
        <f>IF(D261=1,VLOOKUP(B261,备注!A:I,5,FALSE),IF(D261=2,VLOOKUP(B261,备注!A:I,6,FALSE),IF(D261=3,VLOOKUP(B261,备注!A:I,7,FALSE),IF(D261=4,VLOOKUP(B261,备注!A:I,8,FALSE),VLOOKUP(B261,备注!A:I,9,FALSE)))))</f>
        <v>4,1,0;4,2,3296;4,3,0;4,4,0;4,5,0</v>
      </c>
      <c r="F261">
        <v>1700</v>
      </c>
      <c r="G261">
        <v>600</v>
      </c>
      <c r="H261">
        <v>25</v>
      </c>
    </row>
    <row r="262" spans="1:8">
      <c r="A262">
        <v>261</v>
      </c>
      <c r="B262" s="3" t="s">
        <v>92</v>
      </c>
      <c r="C262" t="s">
        <v>93</v>
      </c>
      <c r="D262">
        <v>1</v>
      </c>
      <c r="E262" t="str">
        <f>IF(D262=1,VLOOKUP(B262,备注!A:I,5,FALSE),IF(D262=2,VLOOKUP(B262,备注!A:I,6,FALSE),IF(D262=3,VLOOKUP(B262,备注!A:I,7,FALSE),IF(D262=4,VLOOKUP(B262,备注!A:I,8,FALSE),VLOOKUP(B262,备注!A:I,9,FALSE)))))</f>
        <v>4,1,0;4,2,970;4,3,650;4,4,0;4,5,0</v>
      </c>
      <c r="F262">
        <v>500</v>
      </c>
      <c r="G262">
        <v>660</v>
      </c>
      <c r="H262">
        <v>10</v>
      </c>
    </row>
    <row r="263" spans="1:8">
      <c r="A263">
        <v>262</v>
      </c>
      <c r="B263" s="3" t="s">
        <v>92</v>
      </c>
      <c r="C263" t="s">
        <v>93</v>
      </c>
      <c r="D263">
        <v>2</v>
      </c>
      <c r="E263" t="str">
        <f>IF(D263=1,VLOOKUP(B263,备注!A:I,5,FALSE),IF(D263=2,VLOOKUP(B263,备注!A:I,6,FALSE),IF(D263=3,VLOOKUP(B263,备注!A:I,7,FALSE),IF(D263=4,VLOOKUP(B263,备注!A:I,8,FALSE),VLOOKUP(B263,备注!A:I,9,FALSE)))))</f>
        <v>4,1,0;4,2,1455;4,3,975;4,4,0;4,5,0</v>
      </c>
      <c r="F263">
        <v>700</v>
      </c>
      <c r="G263">
        <v>720</v>
      </c>
      <c r="H263">
        <v>15</v>
      </c>
    </row>
    <row r="264" spans="1:8">
      <c r="A264">
        <v>263</v>
      </c>
      <c r="B264" s="3" t="s">
        <v>92</v>
      </c>
      <c r="C264" t="s">
        <v>93</v>
      </c>
      <c r="D264">
        <v>3</v>
      </c>
      <c r="E264" t="str">
        <f>IF(D264=1,VLOOKUP(B264,备注!A:I,5,FALSE),IF(D264=2,VLOOKUP(B264,备注!A:I,6,FALSE),IF(D264=3,VLOOKUP(B264,备注!A:I,7,FALSE),IF(D264=4,VLOOKUP(B264,备注!A:I,8,FALSE),VLOOKUP(B264,备注!A:I,9,FALSE)))))</f>
        <v>4,1,0;4,2,2183;4,3,1463;4,4,0;4,5,0</v>
      </c>
      <c r="F264">
        <v>900</v>
      </c>
      <c r="G264">
        <v>780</v>
      </c>
      <c r="H264">
        <v>20</v>
      </c>
    </row>
    <row r="265" spans="1:8">
      <c r="A265">
        <v>264</v>
      </c>
      <c r="B265" s="3" t="s">
        <v>92</v>
      </c>
      <c r="C265" t="s">
        <v>93</v>
      </c>
      <c r="D265">
        <v>4</v>
      </c>
      <c r="E265" t="str">
        <f>IF(D265=1,VLOOKUP(B265,备注!A:I,5,FALSE),IF(D265=2,VLOOKUP(B265,备注!A:I,6,FALSE),IF(D265=3,VLOOKUP(B265,备注!A:I,7,FALSE),IF(D265=4,VLOOKUP(B265,备注!A:I,8,FALSE),VLOOKUP(B265,备注!A:I,9,FALSE)))))</f>
        <v>4,1,0;4,2,3279;4,3,2197;4,4,0;4,5,0</v>
      </c>
      <c r="F265">
        <v>1400</v>
      </c>
      <c r="G265">
        <v>840</v>
      </c>
      <c r="H265">
        <v>25</v>
      </c>
    </row>
    <row r="266" spans="1:8">
      <c r="A266">
        <v>265</v>
      </c>
      <c r="B266" s="3" t="s">
        <v>92</v>
      </c>
      <c r="C266" t="s">
        <v>93</v>
      </c>
      <c r="D266">
        <v>5</v>
      </c>
      <c r="E266" t="str">
        <f>IF(D266=1,VLOOKUP(B266,备注!A:I,5,FALSE),IF(D266=2,VLOOKUP(B266,备注!A:I,6,FALSE),IF(D266=3,VLOOKUP(B266,备注!A:I,7,FALSE),IF(D266=4,VLOOKUP(B266,备注!A:I,8,FALSE),VLOOKUP(B266,备注!A:I,9,FALSE)))))</f>
        <v>4,1,0;4,2,4918;4,3,3296;4,4,0;4,5,0</v>
      </c>
      <c r="F266">
        <v>1900</v>
      </c>
      <c r="G266">
        <v>900</v>
      </c>
      <c r="H266">
        <v>30</v>
      </c>
    </row>
    <row r="267" spans="1:8">
      <c r="A267">
        <v>266</v>
      </c>
      <c r="B267" s="3" t="s">
        <v>94</v>
      </c>
      <c r="C267" t="s">
        <v>95</v>
      </c>
      <c r="D267">
        <v>1</v>
      </c>
      <c r="E267" t="str">
        <f>IF(D267=1,VLOOKUP(B267,备注!A:I,5,FALSE),IF(D267=2,VLOOKUP(B267,备注!A:I,6,FALSE),IF(D267=3,VLOOKUP(B267,备注!A:I,7,FALSE),IF(D267=4,VLOOKUP(B267,备注!A:I,8,FALSE),VLOOKUP(B267,备注!A:I,9,FALSE)))))</f>
        <v>4,1,0;4,2,1300;4,3,860;4,4,0;4,5,0</v>
      </c>
      <c r="F267">
        <v>700</v>
      </c>
      <c r="G267">
        <v>960</v>
      </c>
      <c r="H267">
        <f t="shared" ref="H267:H301" si="6">H262+5</f>
        <v>15</v>
      </c>
    </row>
    <row r="268" spans="1:8">
      <c r="A268">
        <v>267</v>
      </c>
      <c r="B268" s="3" t="s">
        <v>94</v>
      </c>
      <c r="C268" t="s">
        <v>95</v>
      </c>
      <c r="D268">
        <v>2</v>
      </c>
      <c r="E268" t="str">
        <f>IF(D268=1,VLOOKUP(B268,备注!A:I,5,FALSE),IF(D268=2,VLOOKUP(B268,备注!A:I,6,FALSE),IF(D268=3,VLOOKUP(B268,备注!A:I,7,FALSE),IF(D268=4,VLOOKUP(B268,备注!A:I,8,FALSE),VLOOKUP(B268,备注!A:I,9,FALSE)))))</f>
        <v>4,1,0;4,2,1950;4,3,1290;4,4,0;4,5,0</v>
      </c>
      <c r="F268">
        <v>900</v>
      </c>
      <c r="G268">
        <v>1020</v>
      </c>
      <c r="H268">
        <f t="shared" si="6"/>
        <v>20</v>
      </c>
    </row>
    <row r="269" spans="1:8">
      <c r="A269">
        <v>268</v>
      </c>
      <c r="B269" s="3" t="s">
        <v>94</v>
      </c>
      <c r="C269" t="s">
        <v>95</v>
      </c>
      <c r="D269">
        <v>3</v>
      </c>
      <c r="E269" t="str">
        <f>IF(D269=1,VLOOKUP(B269,备注!A:I,5,FALSE),IF(D269=2,VLOOKUP(B269,备注!A:I,6,FALSE),IF(D269=3,VLOOKUP(B269,备注!A:I,7,FALSE),IF(D269=4,VLOOKUP(B269,备注!A:I,8,FALSE),VLOOKUP(B269,备注!A:I,9,FALSE)))))</f>
        <v>4,1,0;4,2,2925;4,3,1935;4,4,0;4,5,0</v>
      </c>
      <c r="F269">
        <v>1100</v>
      </c>
      <c r="G269">
        <v>1080</v>
      </c>
      <c r="H269">
        <f t="shared" si="6"/>
        <v>25</v>
      </c>
    </row>
    <row r="270" spans="1:8">
      <c r="A270">
        <v>269</v>
      </c>
      <c r="B270" s="3" t="s">
        <v>94</v>
      </c>
      <c r="C270" t="s">
        <v>95</v>
      </c>
      <c r="D270">
        <v>4</v>
      </c>
      <c r="E270" t="str">
        <f>IF(D270=1,VLOOKUP(B270,备注!A:I,5,FALSE),IF(D270=2,VLOOKUP(B270,备注!A:I,6,FALSE),IF(D270=3,VLOOKUP(B270,备注!A:I,7,FALSE),IF(D270=4,VLOOKUP(B270,备注!A:I,8,FALSE),VLOOKUP(B270,备注!A:I,9,FALSE)))))</f>
        <v>4,1,0;4,2,4394;4,3,2907;4,4,0;4,5,0</v>
      </c>
      <c r="F270">
        <v>1600</v>
      </c>
      <c r="G270">
        <v>1140</v>
      </c>
      <c r="H270">
        <f t="shared" si="6"/>
        <v>30</v>
      </c>
    </row>
    <row r="271" spans="1:8">
      <c r="A271">
        <v>270</v>
      </c>
      <c r="B271" s="3" t="s">
        <v>94</v>
      </c>
      <c r="C271" t="s">
        <v>95</v>
      </c>
      <c r="D271">
        <v>5</v>
      </c>
      <c r="E271" t="str">
        <f>IF(D271=1,VLOOKUP(B271,备注!A:I,5,FALSE),IF(D271=2,VLOOKUP(B271,备注!A:I,6,FALSE),IF(D271=3,VLOOKUP(B271,备注!A:I,7,FALSE),IF(D271=4,VLOOKUP(B271,备注!A:I,8,FALSE),VLOOKUP(B271,备注!A:I,9,FALSE)))))</f>
        <v>4,1,0;4,2,6591;4,3,4360;4,4,0;4,5,0</v>
      </c>
      <c r="F271">
        <v>2100</v>
      </c>
      <c r="G271">
        <v>1200</v>
      </c>
      <c r="H271">
        <f t="shared" si="6"/>
        <v>35</v>
      </c>
    </row>
    <row r="272" spans="1:8">
      <c r="A272">
        <v>271</v>
      </c>
      <c r="B272" s="3" t="s">
        <v>96</v>
      </c>
      <c r="C272" t="s">
        <v>97</v>
      </c>
      <c r="D272">
        <v>1</v>
      </c>
      <c r="E272" t="str">
        <f>IF(D272=1,VLOOKUP(B272,备注!A:I,5,FALSE),IF(D272=2,VLOOKUP(B272,备注!A:I,6,FALSE),IF(D272=3,VLOOKUP(B272,备注!A:I,7,FALSE),IF(D272=4,VLOOKUP(B272,备注!A:I,8,FALSE),VLOOKUP(B272,备注!A:I,9,FALSE)))))</f>
        <v>4,1,0;4,2,1350;4,3,1350;4,4,0;4,5,0</v>
      </c>
      <c r="F272">
        <v>900</v>
      </c>
      <c r="G272">
        <v>1260</v>
      </c>
      <c r="H272">
        <f t="shared" si="6"/>
        <v>20</v>
      </c>
    </row>
    <row r="273" spans="1:8">
      <c r="A273">
        <v>272</v>
      </c>
      <c r="B273" s="3" t="s">
        <v>96</v>
      </c>
      <c r="C273" t="s">
        <v>97</v>
      </c>
      <c r="D273">
        <v>2</v>
      </c>
      <c r="E273" t="str">
        <f>IF(D273=1,VLOOKUP(B273,备注!A:I,5,FALSE),IF(D273=2,VLOOKUP(B273,备注!A:I,6,FALSE),IF(D273=3,VLOOKUP(B273,备注!A:I,7,FALSE),IF(D273=4,VLOOKUP(B273,备注!A:I,8,FALSE),VLOOKUP(B273,备注!A:I,9,FALSE)))))</f>
        <v>4,1,0;4,2,2025;4,3,2025;4,4,0;4,5,0</v>
      </c>
      <c r="F273">
        <v>1100</v>
      </c>
      <c r="G273">
        <v>1320</v>
      </c>
      <c r="H273">
        <f t="shared" si="6"/>
        <v>25</v>
      </c>
    </row>
    <row r="274" spans="1:8">
      <c r="A274">
        <v>273</v>
      </c>
      <c r="B274" s="3" t="s">
        <v>96</v>
      </c>
      <c r="C274" t="s">
        <v>97</v>
      </c>
      <c r="D274">
        <v>3</v>
      </c>
      <c r="E274" t="str">
        <f>IF(D274=1,VLOOKUP(B274,备注!A:I,5,FALSE),IF(D274=2,VLOOKUP(B274,备注!A:I,6,FALSE),IF(D274=3,VLOOKUP(B274,备注!A:I,7,FALSE),IF(D274=4,VLOOKUP(B274,备注!A:I,8,FALSE),VLOOKUP(B274,备注!A:I,9,FALSE)))))</f>
        <v>4,1,0;4,2,3038;4,3,3038;4,4,0;4,5,0</v>
      </c>
      <c r="F274">
        <v>1300</v>
      </c>
      <c r="G274">
        <v>1380</v>
      </c>
      <c r="H274">
        <f t="shared" si="6"/>
        <v>30</v>
      </c>
    </row>
    <row r="275" spans="1:8">
      <c r="A275">
        <v>274</v>
      </c>
      <c r="B275" s="3" t="s">
        <v>96</v>
      </c>
      <c r="C275" t="s">
        <v>97</v>
      </c>
      <c r="D275">
        <v>4</v>
      </c>
      <c r="E275" t="str">
        <f>IF(D275=1,VLOOKUP(B275,备注!A:I,5,FALSE),IF(D275=2,VLOOKUP(B275,备注!A:I,6,FALSE),IF(D275=3,VLOOKUP(B275,备注!A:I,7,FALSE),IF(D275=4,VLOOKUP(B275,备注!A:I,8,FALSE),VLOOKUP(B275,备注!A:I,9,FALSE)))))</f>
        <v>4,1,0;4,2,4563;4,3,4563;4,4,0;4,5,0</v>
      </c>
      <c r="F275">
        <v>1800</v>
      </c>
      <c r="G275">
        <v>1440</v>
      </c>
      <c r="H275">
        <f t="shared" si="6"/>
        <v>35</v>
      </c>
    </row>
    <row r="276" spans="1:8">
      <c r="A276">
        <v>275</v>
      </c>
      <c r="B276" s="3" t="s">
        <v>96</v>
      </c>
      <c r="C276" t="s">
        <v>97</v>
      </c>
      <c r="D276">
        <v>5</v>
      </c>
      <c r="E276" t="str">
        <f>IF(D276=1,VLOOKUP(B276,备注!A:I,5,FALSE),IF(D276=2,VLOOKUP(B276,备注!A:I,6,FALSE),IF(D276=3,VLOOKUP(B276,备注!A:I,7,FALSE),IF(D276=4,VLOOKUP(B276,备注!A:I,8,FALSE),VLOOKUP(B276,备注!A:I,9,FALSE)))))</f>
        <v>4,1,0;4,2,6845;4,3,6845;4,4,0;4,5,0</v>
      </c>
      <c r="F276">
        <v>2300</v>
      </c>
      <c r="G276">
        <v>1500</v>
      </c>
      <c r="H276">
        <f t="shared" si="6"/>
        <v>40</v>
      </c>
    </row>
    <row r="277" spans="1:8">
      <c r="A277">
        <v>276</v>
      </c>
      <c r="B277" s="3" t="s">
        <v>98</v>
      </c>
      <c r="C277" t="s">
        <v>99</v>
      </c>
      <c r="D277">
        <v>1</v>
      </c>
      <c r="E277" t="str">
        <f>IF(D277=1,VLOOKUP(B277,备注!A:I,5,FALSE),IF(D277=2,VLOOKUP(B277,备注!A:I,6,FALSE),IF(D277=3,VLOOKUP(B277,备注!A:I,7,FALSE),IF(D277=4,VLOOKUP(B277,备注!A:I,8,FALSE),VLOOKUP(B277,备注!A:I,9,FALSE)))))</f>
        <v>4,1,810;4,2,1620;4,3,810;4,4,0;4,5,0</v>
      </c>
      <c r="F277">
        <v>1100</v>
      </c>
      <c r="G277">
        <v>1560</v>
      </c>
      <c r="H277">
        <f t="shared" si="6"/>
        <v>25</v>
      </c>
    </row>
    <row r="278" spans="1:8">
      <c r="A278">
        <v>277</v>
      </c>
      <c r="B278" s="3" t="s">
        <v>98</v>
      </c>
      <c r="C278" t="s">
        <v>99</v>
      </c>
      <c r="D278">
        <v>2</v>
      </c>
      <c r="E278" t="str">
        <f>IF(D278=1,VLOOKUP(B278,备注!A:I,5,FALSE),IF(D278=2,VLOOKUP(B278,备注!A:I,6,FALSE),IF(D278=3,VLOOKUP(B278,备注!A:I,7,FALSE),IF(D278=4,VLOOKUP(B278,备注!A:I,8,FALSE),VLOOKUP(B278,备注!A:I,9,FALSE)))))</f>
        <v>4,1,1215;4,2,2430;4,3,1215;4,4,0;4,5,0</v>
      </c>
      <c r="F278">
        <v>1300</v>
      </c>
      <c r="G278">
        <v>1620</v>
      </c>
      <c r="H278">
        <f t="shared" si="6"/>
        <v>30</v>
      </c>
    </row>
    <row r="279" spans="1:8">
      <c r="A279">
        <v>278</v>
      </c>
      <c r="B279" s="3" t="s">
        <v>98</v>
      </c>
      <c r="C279" t="s">
        <v>99</v>
      </c>
      <c r="D279">
        <v>3</v>
      </c>
      <c r="E279" t="str">
        <f>IF(D279=1,VLOOKUP(B279,备注!A:I,5,FALSE),IF(D279=2,VLOOKUP(B279,备注!A:I,6,FALSE),IF(D279=3,VLOOKUP(B279,备注!A:I,7,FALSE),IF(D279=4,VLOOKUP(B279,备注!A:I,8,FALSE),VLOOKUP(B279,备注!A:I,9,FALSE)))))</f>
        <v>4,1,1823;4,2,3645;4,3,1823;4,4,0;4,5,0</v>
      </c>
      <c r="F279">
        <v>1500</v>
      </c>
      <c r="G279">
        <v>1680</v>
      </c>
      <c r="H279">
        <f t="shared" si="6"/>
        <v>35</v>
      </c>
    </row>
    <row r="280" spans="1:8">
      <c r="A280">
        <v>279</v>
      </c>
      <c r="B280" s="3" t="s">
        <v>98</v>
      </c>
      <c r="C280" t="s">
        <v>99</v>
      </c>
      <c r="D280">
        <v>4</v>
      </c>
      <c r="E280" t="str">
        <f>IF(D280=1,VLOOKUP(B280,备注!A:I,5,FALSE),IF(D280=2,VLOOKUP(B280,备注!A:I,6,FALSE),IF(D280=3,VLOOKUP(B280,备注!A:I,7,FALSE),IF(D280=4,VLOOKUP(B280,备注!A:I,8,FALSE),VLOOKUP(B280,备注!A:I,9,FALSE)))))</f>
        <v>4,1,2738;4,2,5476;4,3,2738;4,4,0;4,5,0</v>
      </c>
      <c r="F280">
        <v>2000</v>
      </c>
      <c r="G280">
        <v>1740</v>
      </c>
      <c r="H280">
        <f t="shared" si="6"/>
        <v>40</v>
      </c>
    </row>
    <row r="281" spans="1:8">
      <c r="A281">
        <v>280</v>
      </c>
      <c r="B281" s="3" t="s">
        <v>98</v>
      </c>
      <c r="C281" t="s">
        <v>99</v>
      </c>
      <c r="D281">
        <v>5</v>
      </c>
      <c r="E281" t="str">
        <f>IF(D281=1,VLOOKUP(B281,备注!A:I,5,FALSE),IF(D281=2,VLOOKUP(B281,备注!A:I,6,FALSE),IF(D281=3,VLOOKUP(B281,备注!A:I,7,FALSE),IF(D281=4,VLOOKUP(B281,备注!A:I,8,FALSE),VLOOKUP(B281,备注!A:I,9,FALSE)))))</f>
        <v>4,1,4107;4,2,8213;4,3,4107;4,4,0;4,5,0</v>
      </c>
      <c r="F281">
        <v>2500</v>
      </c>
      <c r="G281">
        <v>1800</v>
      </c>
      <c r="H281">
        <f t="shared" si="6"/>
        <v>45</v>
      </c>
    </row>
    <row r="282" spans="1:8">
      <c r="A282">
        <v>281</v>
      </c>
      <c r="B282" s="3" t="s">
        <v>100</v>
      </c>
      <c r="C282" t="s">
        <v>101</v>
      </c>
      <c r="D282">
        <v>1</v>
      </c>
      <c r="E282" t="str">
        <f>IF(D282=1,VLOOKUP(B282,备注!A:I,5,FALSE),IF(D282=2,VLOOKUP(B282,备注!A:I,6,FALSE),IF(D282=3,VLOOKUP(B282,备注!A:I,7,FALSE),IF(D282=4,VLOOKUP(B282,备注!A:I,8,FALSE),VLOOKUP(B282,备注!A:I,9,FALSE)))))</f>
        <v>4,1,950;4,2,1890;4,3,950;4,4,0;4,5,0</v>
      </c>
      <c r="F282">
        <v>1300</v>
      </c>
      <c r="G282">
        <v>1860</v>
      </c>
      <c r="H282">
        <f t="shared" si="6"/>
        <v>30</v>
      </c>
    </row>
    <row r="283" spans="1:8">
      <c r="A283">
        <v>282</v>
      </c>
      <c r="B283" s="3" t="s">
        <v>100</v>
      </c>
      <c r="C283" t="s">
        <v>101</v>
      </c>
      <c r="D283">
        <v>2</v>
      </c>
      <c r="E283" t="str">
        <f>IF(D283=1,VLOOKUP(B283,备注!A:I,5,FALSE),IF(D283=2,VLOOKUP(B283,备注!A:I,6,FALSE),IF(D283=3,VLOOKUP(B283,备注!A:I,7,FALSE),IF(D283=4,VLOOKUP(B283,备注!A:I,8,FALSE),VLOOKUP(B283,备注!A:I,9,FALSE)))))</f>
        <v>4,1,1425;4,2,2835;4,3,1425;4,4,0;4,5,0</v>
      </c>
      <c r="F283">
        <v>1500</v>
      </c>
      <c r="G283">
        <v>1920</v>
      </c>
      <c r="H283">
        <f t="shared" si="6"/>
        <v>35</v>
      </c>
    </row>
    <row r="284" spans="1:8">
      <c r="A284">
        <v>283</v>
      </c>
      <c r="B284" s="3" t="s">
        <v>100</v>
      </c>
      <c r="C284" t="s">
        <v>101</v>
      </c>
      <c r="D284">
        <v>3</v>
      </c>
      <c r="E284" t="str">
        <f>IF(D284=1,VLOOKUP(B284,备注!A:I,5,FALSE),IF(D284=2,VLOOKUP(B284,备注!A:I,6,FALSE),IF(D284=3,VLOOKUP(B284,备注!A:I,7,FALSE),IF(D284=4,VLOOKUP(B284,备注!A:I,8,FALSE),VLOOKUP(B284,备注!A:I,9,FALSE)))))</f>
        <v>4,1,2138;4,2,4253;4,3,2138;4,4,0;4,5,0</v>
      </c>
      <c r="F284">
        <v>1700</v>
      </c>
      <c r="G284">
        <v>1980</v>
      </c>
      <c r="H284">
        <f t="shared" si="6"/>
        <v>40</v>
      </c>
    </row>
    <row r="285" spans="1:8">
      <c r="A285">
        <v>284</v>
      </c>
      <c r="B285" s="3" t="s">
        <v>100</v>
      </c>
      <c r="C285" t="s">
        <v>101</v>
      </c>
      <c r="D285">
        <v>4</v>
      </c>
      <c r="E285" t="str">
        <f>IF(D285=1,VLOOKUP(B285,备注!A:I,5,FALSE),IF(D285=2,VLOOKUP(B285,备注!A:I,6,FALSE),IF(D285=3,VLOOKUP(B285,备注!A:I,7,FALSE),IF(D285=4,VLOOKUP(B285,备注!A:I,8,FALSE),VLOOKUP(B285,备注!A:I,9,FALSE)))))</f>
        <v>4,1,3211;4,2,6388;4,3,3211;4,4,0;4,5,0</v>
      </c>
      <c r="F285">
        <v>2200</v>
      </c>
      <c r="G285">
        <v>2040</v>
      </c>
      <c r="H285">
        <f t="shared" si="6"/>
        <v>45</v>
      </c>
    </row>
    <row r="286" spans="1:8">
      <c r="A286">
        <v>285</v>
      </c>
      <c r="B286" s="3" t="s">
        <v>100</v>
      </c>
      <c r="C286" t="s">
        <v>101</v>
      </c>
      <c r="D286">
        <v>5</v>
      </c>
      <c r="E286" t="str">
        <f>IF(D286=1,VLOOKUP(B286,备注!A:I,5,FALSE),IF(D286=2,VLOOKUP(B286,备注!A:I,6,FALSE),IF(D286=3,VLOOKUP(B286,备注!A:I,7,FALSE),IF(D286=4,VLOOKUP(B286,备注!A:I,8,FALSE),VLOOKUP(B286,备注!A:I,9,FALSE)))))</f>
        <v>4,1,4817;4,2,9582;4,3,4817;4,4,0;4,5,0</v>
      </c>
      <c r="F286">
        <v>2700</v>
      </c>
      <c r="G286">
        <v>2100</v>
      </c>
      <c r="H286">
        <f t="shared" si="6"/>
        <v>50</v>
      </c>
    </row>
    <row r="287" spans="1:8">
      <c r="A287">
        <v>286</v>
      </c>
      <c r="B287" s="3" t="s">
        <v>102</v>
      </c>
      <c r="C287" t="s">
        <v>103</v>
      </c>
      <c r="D287">
        <v>1</v>
      </c>
      <c r="E287" t="str">
        <f>IF(D287=1,VLOOKUP(B287,备注!A:I,5,FALSE),IF(D287=2,VLOOKUP(B287,备注!A:I,6,FALSE),IF(D287=3,VLOOKUP(B287,备注!A:I,7,FALSE),IF(D287=4,VLOOKUP(B287,备注!A:I,8,FALSE),VLOOKUP(B287,备注!A:I,9,FALSE)))))</f>
        <v>4,1,1080;4,2,2160;4,3,1080;4,4,0;4,5,0</v>
      </c>
      <c r="F287">
        <v>1500</v>
      </c>
      <c r="G287">
        <v>2160</v>
      </c>
      <c r="H287">
        <f t="shared" si="6"/>
        <v>35</v>
      </c>
    </row>
    <row r="288" spans="1:8">
      <c r="A288">
        <v>287</v>
      </c>
      <c r="B288" s="3" t="s">
        <v>102</v>
      </c>
      <c r="C288" t="s">
        <v>103</v>
      </c>
      <c r="D288">
        <v>2</v>
      </c>
      <c r="E288" t="str">
        <f>IF(D288=1,VLOOKUP(B288,备注!A:I,5,FALSE),IF(D288=2,VLOOKUP(B288,备注!A:I,6,FALSE),IF(D288=3,VLOOKUP(B288,备注!A:I,7,FALSE),IF(D288=4,VLOOKUP(B288,备注!A:I,8,FALSE),VLOOKUP(B288,备注!A:I,9,FALSE)))))</f>
        <v>4,1,1620;4,2,3240;4,3,1620;4,4,0;4,5,0</v>
      </c>
      <c r="F288">
        <v>1700</v>
      </c>
      <c r="G288">
        <v>2220</v>
      </c>
      <c r="H288">
        <f t="shared" si="6"/>
        <v>40</v>
      </c>
    </row>
    <row r="289" spans="1:8">
      <c r="A289">
        <v>288</v>
      </c>
      <c r="B289" s="3" t="s">
        <v>102</v>
      </c>
      <c r="C289" t="s">
        <v>103</v>
      </c>
      <c r="D289">
        <v>3</v>
      </c>
      <c r="E289" t="str">
        <f>IF(D289=1,VLOOKUP(B289,备注!A:I,5,FALSE),IF(D289=2,VLOOKUP(B289,备注!A:I,6,FALSE),IF(D289=3,VLOOKUP(B289,备注!A:I,7,FALSE),IF(D289=4,VLOOKUP(B289,备注!A:I,8,FALSE),VLOOKUP(B289,备注!A:I,9,FALSE)))))</f>
        <v>4,1,2430;4,2,4860;4,3,2430;4,4,0;4,5,0</v>
      </c>
      <c r="F289">
        <v>1900</v>
      </c>
      <c r="G289">
        <v>2280</v>
      </c>
      <c r="H289">
        <f t="shared" si="6"/>
        <v>45</v>
      </c>
    </row>
    <row r="290" spans="1:8">
      <c r="A290">
        <v>289</v>
      </c>
      <c r="B290" s="3" t="s">
        <v>102</v>
      </c>
      <c r="C290" t="s">
        <v>103</v>
      </c>
      <c r="D290">
        <v>4</v>
      </c>
      <c r="E290" t="str">
        <f>IF(D290=1,VLOOKUP(B290,备注!A:I,5,FALSE),IF(D290=2,VLOOKUP(B290,备注!A:I,6,FALSE),IF(D290=3,VLOOKUP(B290,备注!A:I,7,FALSE),IF(D290=4,VLOOKUP(B290,备注!A:I,8,FALSE),VLOOKUP(B290,备注!A:I,9,FALSE)))))</f>
        <v>4,1,3650;4,2,7301;4,3,3650;4,4,0;4,5,0</v>
      </c>
      <c r="F290">
        <v>2400</v>
      </c>
      <c r="G290">
        <v>2340</v>
      </c>
      <c r="H290">
        <f t="shared" si="6"/>
        <v>50</v>
      </c>
    </row>
    <row r="291" spans="1:8">
      <c r="A291">
        <v>290</v>
      </c>
      <c r="B291" s="3" t="s">
        <v>102</v>
      </c>
      <c r="C291" t="s">
        <v>103</v>
      </c>
      <c r="D291">
        <v>5</v>
      </c>
      <c r="E291" t="str">
        <f>IF(D291=1,VLOOKUP(B291,备注!A:I,5,FALSE),IF(D291=2,VLOOKUP(B291,备注!A:I,6,FALSE),IF(D291=3,VLOOKUP(B291,备注!A:I,7,FALSE),IF(D291=4,VLOOKUP(B291,备注!A:I,8,FALSE),VLOOKUP(B291,备注!A:I,9,FALSE)))))</f>
        <v>4,1,5476;4,2,10951;4,3,5476;4,4,0;4,5,0</v>
      </c>
      <c r="F291">
        <v>2900</v>
      </c>
      <c r="G291">
        <v>2400</v>
      </c>
      <c r="H291">
        <f t="shared" si="6"/>
        <v>55</v>
      </c>
    </row>
    <row r="292" spans="1:8">
      <c r="A292">
        <v>291</v>
      </c>
      <c r="B292" s="3" t="s">
        <v>104</v>
      </c>
      <c r="C292" t="s">
        <v>105</v>
      </c>
      <c r="D292">
        <v>1</v>
      </c>
      <c r="E292" t="str">
        <f>IF(D292=1,VLOOKUP(B292,备注!A:I,5,FALSE),IF(D292=2,VLOOKUP(B292,备注!A:I,6,FALSE),IF(D292=3,VLOOKUP(B292,备注!A:I,7,FALSE),IF(D292=4,VLOOKUP(B292,备注!A:I,8,FALSE),VLOOKUP(B292,备注!A:I,9,FALSE)))))</f>
        <v>4,1,1220;4,2,2430;4,3,1220;4,4,0;4,5,0</v>
      </c>
      <c r="F292">
        <v>1700</v>
      </c>
      <c r="G292">
        <v>2460</v>
      </c>
      <c r="H292">
        <f t="shared" si="6"/>
        <v>40</v>
      </c>
    </row>
    <row r="293" spans="1:8">
      <c r="A293">
        <v>292</v>
      </c>
      <c r="B293" s="3" t="s">
        <v>104</v>
      </c>
      <c r="C293" t="s">
        <v>105</v>
      </c>
      <c r="D293">
        <v>2</v>
      </c>
      <c r="E293" t="str">
        <f>IF(D293=1,VLOOKUP(B293,备注!A:I,5,FALSE),IF(D293=2,VLOOKUP(B293,备注!A:I,6,FALSE),IF(D293=3,VLOOKUP(B293,备注!A:I,7,FALSE),IF(D293=4,VLOOKUP(B293,备注!A:I,8,FALSE),VLOOKUP(B293,备注!A:I,9,FALSE)))))</f>
        <v>4,1,1830;4,2,3645;4,3,1830;4,4,0;4,5,0</v>
      </c>
      <c r="F293">
        <v>1900</v>
      </c>
      <c r="G293">
        <v>2520</v>
      </c>
      <c r="H293">
        <f t="shared" si="6"/>
        <v>45</v>
      </c>
    </row>
    <row r="294" spans="1:8">
      <c r="A294">
        <v>293</v>
      </c>
      <c r="B294" s="3" t="s">
        <v>104</v>
      </c>
      <c r="C294" t="s">
        <v>105</v>
      </c>
      <c r="D294">
        <v>3</v>
      </c>
      <c r="E294" t="str">
        <f>IF(D294=1,VLOOKUP(B294,备注!A:I,5,FALSE),IF(D294=2,VLOOKUP(B294,备注!A:I,6,FALSE),IF(D294=3,VLOOKUP(B294,备注!A:I,7,FALSE),IF(D294=4,VLOOKUP(B294,备注!A:I,8,FALSE),VLOOKUP(B294,备注!A:I,9,FALSE)))))</f>
        <v>4,1,2745;4,2,5468;4,3,2745;4,4,0;4,5,0</v>
      </c>
      <c r="F294">
        <v>2100</v>
      </c>
      <c r="G294">
        <v>2580</v>
      </c>
      <c r="H294">
        <f t="shared" si="6"/>
        <v>50</v>
      </c>
    </row>
    <row r="295" spans="1:8">
      <c r="A295">
        <v>294</v>
      </c>
      <c r="B295" s="3" t="s">
        <v>104</v>
      </c>
      <c r="C295" t="s">
        <v>105</v>
      </c>
      <c r="D295">
        <v>4</v>
      </c>
      <c r="E295" t="str">
        <f>IF(D295=1,VLOOKUP(B295,备注!A:I,5,FALSE),IF(D295=2,VLOOKUP(B295,备注!A:I,6,FALSE),IF(D295=3,VLOOKUP(B295,备注!A:I,7,FALSE),IF(D295=4,VLOOKUP(B295,备注!A:I,8,FALSE),VLOOKUP(B295,备注!A:I,9,FALSE)))))</f>
        <v>4,1,4124;4,2,8213;4,3,4124;4,4,0;4,5,0</v>
      </c>
      <c r="F295">
        <v>2600</v>
      </c>
      <c r="G295">
        <v>2640</v>
      </c>
      <c r="H295">
        <f t="shared" si="6"/>
        <v>55</v>
      </c>
    </row>
    <row r="296" spans="1:8">
      <c r="A296">
        <v>295</v>
      </c>
      <c r="B296" s="3" t="s">
        <v>104</v>
      </c>
      <c r="C296" t="s">
        <v>105</v>
      </c>
      <c r="D296">
        <v>5</v>
      </c>
      <c r="E296" t="str">
        <f>IF(D296=1,VLOOKUP(B296,备注!A:I,5,FALSE),IF(D296=2,VLOOKUP(B296,备注!A:I,6,FALSE),IF(D296=3,VLOOKUP(B296,备注!A:I,7,FALSE),IF(D296=4,VLOOKUP(B296,备注!A:I,8,FALSE),VLOOKUP(B296,备注!A:I,9,FALSE)))))</f>
        <v>4,1,6185;4,2,12320;4,3,6185;4,4,0;4,5,0</v>
      </c>
      <c r="F296">
        <v>3100</v>
      </c>
      <c r="G296">
        <v>2700</v>
      </c>
      <c r="H296">
        <f t="shared" si="6"/>
        <v>60</v>
      </c>
    </row>
    <row r="297" spans="1:8">
      <c r="A297">
        <v>296</v>
      </c>
      <c r="B297" s="3" t="s">
        <v>106</v>
      </c>
      <c r="C297" t="s">
        <v>107</v>
      </c>
      <c r="D297">
        <v>1</v>
      </c>
      <c r="E297" t="str">
        <f>IF(D297=1,VLOOKUP(B297,备注!A:I,5,FALSE),IF(D297=2,VLOOKUP(B297,备注!A:I,6,FALSE),IF(D297=3,VLOOKUP(B297,备注!A:I,7,FALSE),IF(D297=4,VLOOKUP(B297,备注!A:I,8,FALSE),VLOOKUP(B297,备注!A:I,9,FALSE)))))</f>
        <v>4,1,1620;4,2,2160;4,3,1620;4,4,0;4,5,0</v>
      </c>
      <c r="F297">
        <v>1900</v>
      </c>
      <c r="G297">
        <v>2760</v>
      </c>
      <c r="H297">
        <f t="shared" si="6"/>
        <v>45</v>
      </c>
    </row>
    <row r="298" spans="1:8">
      <c r="A298">
        <v>297</v>
      </c>
      <c r="B298" s="3" t="s">
        <v>106</v>
      </c>
      <c r="C298" t="s">
        <v>107</v>
      </c>
      <c r="D298">
        <v>2</v>
      </c>
      <c r="E298" t="str">
        <f>IF(D298=1,VLOOKUP(B298,备注!A:I,5,FALSE),IF(D298=2,VLOOKUP(B298,备注!A:I,6,FALSE),IF(D298=3,VLOOKUP(B298,备注!A:I,7,FALSE),IF(D298=4,VLOOKUP(B298,备注!A:I,8,FALSE),VLOOKUP(B298,备注!A:I,9,FALSE)))))</f>
        <v>4,1,2430;4,2,3240;4,3,2430;4,4,0;4,5,0</v>
      </c>
      <c r="F298">
        <v>2100</v>
      </c>
      <c r="G298">
        <v>2820</v>
      </c>
      <c r="H298">
        <f t="shared" si="6"/>
        <v>50</v>
      </c>
    </row>
    <row r="299" spans="1:8">
      <c r="A299">
        <v>298</v>
      </c>
      <c r="B299" s="3" t="s">
        <v>106</v>
      </c>
      <c r="C299" t="s">
        <v>107</v>
      </c>
      <c r="D299">
        <v>3</v>
      </c>
      <c r="E299" t="str">
        <f>IF(D299=1,VLOOKUP(B299,备注!A:I,5,FALSE),IF(D299=2,VLOOKUP(B299,备注!A:I,6,FALSE),IF(D299=3,VLOOKUP(B299,备注!A:I,7,FALSE),IF(D299=4,VLOOKUP(B299,备注!A:I,8,FALSE),VLOOKUP(B299,备注!A:I,9,FALSE)))))</f>
        <v>4,1,3645;4,2,4860;4,3,3645;4,4,0;4,5,0</v>
      </c>
      <c r="F299">
        <v>2300</v>
      </c>
      <c r="G299">
        <v>2880</v>
      </c>
      <c r="H299">
        <f t="shared" si="6"/>
        <v>55</v>
      </c>
    </row>
    <row r="300" spans="1:8">
      <c r="A300">
        <v>299</v>
      </c>
      <c r="B300" s="3" t="s">
        <v>106</v>
      </c>
      <c r="C300" t="s">
        <v>107</v>
      </c>
      <c r="D300">
        <v>4</v>
      </c>
      <c r="E300" t="str">
        <f>IF(D300=1,VLOOKUP(B300,备注!A:I,5,FALSE),IF(D300=2,VLOOKUP(B300,备注!A:I,6,FALSE),IF(D300=3,VLOOKUP(B300,备注!A:I,7,FALSE),IF(D300=4,VLOOKUP(B300,备注!A:I,8,FALSE),VLOOKUP(B300,备注!A:I,9,FALSE)))))</f>
        <v>4,1,5476;4,2,7301;4,3,5476;4,4,0;4,5,0</v>
      </c>
      <c r="F300">
        <v>2800</v>
      </c>
      <c r="G300">
        <v>2940</v>
      </c>
      <c r="H300">
        <f t="shared" si="6"/>
        <v>60</v>
      </c>
    </row>
    <row r="301" spans="1:8">
      <c r="A301">
        <v>300</v>
      </c>
      <c r="B301" s="3" t="s">
        <v>106</v>
      </c>
      <c r="C301" t="s">
        <v>107</v>
      </c>
      <c r="D301">
        <v>5</v>
      </c>
      <c r="E301" t="str">
        <f>IF(D301=1,VLOOKUP(B301,备注!A:I,5,FALSE),IF(D301=2,VLOOKUP(B301,备注!A:I,6,FALSE),IF(D301=3,VLOOKUP(B301,备注!A:I,7,FALSE),IF(D301=4,VLOOKUP(B301,备注!A:I,8,FALSE),VLOOKUP(B301,备注!A:I,9,FALSE)))))</f>
        <v>4,1,8213;4,2,10951;4,3,8213;4,4,0;4,5,0</v>
      </c>
      <c r="F301">
        <v>3300</v>
      </c>
      <c r="G301">
        <v>3000</v>
      </c>
      <c r="H301">
        <f t="shared" si="6"/>
        <v>65</v>
      </c>
    </row>
  </sheetData>
  <sortState ref="A4:B303">
    <sortCondition ref="A4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菜品研究表</vt:lpstr>
      <vt:lpstr>备注</vt:lpstr>
      <vt:lpstr>Sheet1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英俊の炸毛</cp:lastModifiedBy>
  <dcterms:created xsi:type="dcterms:W3CDTF">2018-03-15T02:44:00Z</dcterms:created>
  <dcterms:modified xsi:type="dcterms:W3CDTF">2018-05-31T03:43:32Z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