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餐厅装扮表" sheetId="1" r:id="rId1"/>
    <sheet name="备注" sheetId="2" r:id="rId2"/>
    <sheet name="数据导入" sheetId="3" r:id="rId3"/>
  </sheets>
  <calcPr calcId="144525"/>
</workbook>
</file>

<file path=xl/sharedStrings.xml><?xml version="1.0" encoding="utf-8"?>
<sst xmlns="http://schemas.openxmlformats.org/spreadsheetml/2006/main" count="260">
  <si>
    <t>ID</t>
  </si>
  <si>
    <t>类型</t>
  </si>
  <si>
    <t>名称</t>
  </si>
  <si>
    <t>模型</t>
  </si>
  <si>
    <t>激活货币</t>
  </si>
  <si>
    <t>货币数量</t>
  </si>
  <si>
    <t>豪华度加成</t>
  </si>
  <si>
    <t>爱心加成类型</t>
  </si>
  <si>
    <t>爱心值加成</t>
  </si>
  <si>
    <t>评级需求</t>
  </si>
  <si>
    <t>灶台1</t>
  </si>
  <si>
    <t>zaotai001</t>
  </si>
  <si>
    <t>灶台2</t>
  </si>
  <si>
    <t>zaotai002</t>
  </si>
  <si>
    <t>灶台3</t>
  </si>
  <si>
    <t>zaotai003</t>
  </si>
  <si>
    <t>灶台4</t>
  </si>
  <si>
    <t>zaotai004</t>
  </si>
  <si>
    <t>灶台5</t>
  </si>
  <si>
    <t>zaotai005</t>
  </si>
  <si>
    <t>灶台6</t>
  </si>
  <si>
    <t>zaotai006</t>
  </si>
  <si>
    <t>灶台7</t>
  </si>
  <si>
    <t>zaotai007</t>
  </si>
  <si>
    <t>灶台8</t>
  </si>
  <si>
    <t>zaotai008</t>
  </si>
  <si>
    <t>灶台9</t>
  </si>
  <si>
    <t>zaotai009</t>
  </si>
  <si>
    <t>灶台10</t>
  </si>
  <si>
    <t>zaotai010</t>
  </si>
  <si>
    <t>灶台11</t>
  </si>
  <si>
    <t>zaotai011</t>
  </si>
  <si>
    <t>灶台12</t>
  </si>
  <si>
    <t>zaotai012</t>
  </si>
  <si>
    <t>灶台13</t>
  </si>
  <si>
    <t>zaotai013</t>
  </si>
  <si>
    <t>灶台14</t>
  </si>
  <si>
    <t>zaotai014</t>
  </si>
  <si>
    <t>灶台15</t>
  </si>
  <si>
    <t>zaotai015</t>
  </si>
  <si>
    <t>灶台16</t>
  </si>
  <si>
    <t>zaotai016</t>
  </si>
  <si>
    <t>灶台17</t>
  </si>
  <si>
    <t>zaotai017</t>
  </si>
  <si>
    <t>灶台18</t>
  </si>
  <si>
    <t>zaotai018</t>
  </si>
  <si>
    <t>灶台19</t>
  </si>
  <si>
    <t>zaotai019</t>
  </si>
  <si>
    <t>灶台20</t>
  </si>
  <si>
    <t>zaotai020</t>
  </si>
  <si>
    <t>货柜1</t>
  </si>
  <si>
    <t>huogui001</t>
  </si>
  <si>
    <t>货柜2</t>
  </si>
  <si>
    <t>huogui002</t>
  </si>
  <si>
    <t>货柜3</t>
  </si>
  <si>
    <t>huogui003</t>
  </si>
  <si>
    <t>货柜4</t>
  </si>
  <si>
    <t>huogui004</t>
  </si>
  <si>
    <t>货柜5</t>
  </si>
  <si>
    <t>huogui005</t>
  </si>
  <si>
    <t>货柜6</t>
  </si>
  <si>
    <t>huogui006</t>
  </si>
  <si>
    <t>货柜7</t>
  </si>
  <si>
    <t>huogui007</t>
  </si>
  <si>
    <t>货柜8</t>
  </si>
  <si>
    <t>huogui008</t>
  </si>
  <si>
    <t>货柜9</t>
  </si>
  <si>
    <t>huogui009</t>
  </si>
  <si>
    <t>货柜10</t>
  </si>
  <si>
    <t>huogui010</t>
  </si>
  <si>
    <t>货柜11</t>
  </si>
  <si>
    <t>huogui011</t>
  </si>
  <si>
    <t>货柜12</t>
  </si>
  <si>
    <t>huogui012</t>
  </si>
  <si>
    <t>冰箱1</t>
  </si>
  <si>
    <t>bingxiang001</t>
  </si>
  <si>
    <t>冰箱2</t>
  </si>
  <si>
    <t>bingxiang002</t>
  </si>
  <si>
    <t>冰箱3</t>
  </si>
  <si>
    <t>bingxiang003</t>
  </si>
  <si>
    <t>冰箱4</t>
  </si>
  <si>
    <t>bingxiang004</t>
  </si>
  <si>
    <t>冰箱5</t>
  </si>
  <si>
    <t>bingxiang005</t>
  </si>
  <si>
    <t>冰箱6</t>
  </si>
  <si>
    <t>bingxiang006</t>
  </si>
  <si>
    <t>冰箱7</t>
  </si>
  <si>
    <t>bingxiang007</t>
  </si>
  <si>
    <t>冰箱8</t>
  </si>
  <si>
    <t>bingxiang008</t>
  </si>
  <si>
    <t>冰箱9</t>
  </si>
  <si>
    <t>bingxiang009</t>
  </si>
  <si>
    <t>冰箱10</t>
  </si>
  <si>
    <t>bingxiang010</t>
  </si>
  <si>
    <t>招牌1</t>
  </si>
  <si>
    <t>zhaopai001</t>
  </si>
  <si>
    <t>招牌2</t>
  </si>
  <si>
    <t>zhaopai002</t>
  </si>
  <si>
    <t>招牌3</t>
  </si>
  <si>
    <t>zhaopai003</t>
  </si>
  <si>
    <t>招牌4</t>
  </si>
  <si>
    <t>zhaopai004</t>
  </si>
  <si>
    <t>招牌5</t>
  </si>
  <si>
    <t>zhaopai005</t>
  </si>
  <si>
    <t>招牌6</t>
  </si>
  <si>
    <t>zhaopai006</t>
  </si>
  <si>
    <t>招牌7</t>
  </si>
  <si>
    <t>zhaopai007</t>
  </si>
  <si>
    <t>招牌8</t>
  </si>
  <si>
    <t>zhaopai008</t>
  </si>
  <si>
    <t>招牌9</t>
  </si>
  <si>
    <t>zhaopai009</t>
  </si>
  <si>
    <t>招牌10</t>
  </si>
  <si>
    <t>zhaopai010</t>
  </si>
  <si>
    <t>招牌11</t>
  </si>
  <si>
    <t>zhaopai011</t>
  </si>
  <si>
    <t>招牌12</t>
  </si>
  <si>
    <t>zhaopai012</t>
  </si>
  <si>
    <t>桌子1</t>
  </si>
  <si>
    <t>zhuozi001</t>
  </si>
  <si>
    <t>桌子2</t>
  </si>
  <si>
    <t>zhuozi002</t>
  </si>
  <si>
    <t>桌子3</t>
  </si>
  <si>
    <t>zhuozi003</t>
  </si>
  <si>
    <t>桌子4</t>
  </si>
  <si>
    <t>zhuozi004</t>
  </si>
  <si>
    <t>桌子5</t>
  </si>
  <si>
    <t>zhuozi005</t>
  </si>
  <si>
    <t>桌子6</t>
  </si>
  <si>
    <t>zhuozi006</t>
  </si>
  <si>
    <t>桌子7</t>
  </si>
  <si>
    <t>zhuozi007</t>
  </si>
  <si>
    <t>桌子8</t>
  </si>
  <si>
    <t>zhuozi008</t>
  </si>
  <si>
    <t>桌子9</t>
  </si>
  <si>
    <t>zhuozi009</t>
  </si>
  <si>
    <t>桌子10</t>
  </si>
  <si>
    <t>zhuozi010</t>
  </si>
  <si>
    <t>椅子1</t>
  </si>
  <si>
    <t>yizi001</t>
  </si>
  <si>
    <t>椅子2</t>
  </si>
  <si>
    <t>yizi002</t>
  </si>
  <si>
    <t>椅子3</t>
  </si>
  <si>
    <t>yizi003</t>
  </si>
  <si>
    <t>椅子4</t>
  </si>
  <si>
    <t>yizi004</t>
  </si>
  <si>
    <t>椅子5</t>
  </si>
  <si>
    <t>yizi005</t>
  </si>
  <si>
    <t>椅子6</t>
  </si>
  <si>
    <t>yizi006</t>
  </si>
  <si>
    <t>椅子7</t>
  </si>
  <si>
    <t>yizi007</t>
  </si>
  <si>
    <t>椅子8</t>
  </si>
  <si>
    <t>yizi008</t>
  </si>
  <si>
    <t>椅子9</t>
  </si>
  <si>
    <t>yizi009</t>
  </si>
  <si>
    <t>椅子10</t>
  </si>
  <si>
    <t>yizi010</t>
  </si>
  <si>
    <t>海报1</t>
  </si>
  <si>
    <t>haibao001</t>
  </si>
  <si>
    <t>海报2</t>
  </si>
  <si>
    <t>haibao002</t>
  </si>
  <si>
    <t>海报3</t>
  </si>
  <si>
    <t>haibao003</t>
  </si>
  <si>
    <t>海报4</t>
  </si>
  <si>
    <t>haibao004</t>
  </si>
  <si>
    <t>海报5</t>
  </si>
  <si>
    <t>haibao005</t>
  </si>
  <si>
    <t>海报6</t>
  </si>
  <si>
    <t>haibao006</t>
  </si>
  <si>
    <t>海报7</t>
  </si>
  <si>
    <t>haibao007</t>
  </si>
  <si>
    <t>海报8</t>
  </si>
  <si>
    <t>haibao008</t>
  </si>
  <si>
    <t>海报9</t>
  </si>
  <si>
    <t>haibao009</t>
  </si>
  <si>
    <t>海报10</t>
  </si>
  <si>
    <t>haibao010</t>
  </si>
  <si>
    <t>海报11</t>
  </si>
  <si>
    <t>haibao011</t>
  </si>
  <si>
    <t>灯具1</t>
  </si>
  <si>
    <t>dengju001</t>
  </si>
  <si>
    <t>灯具2</t>
  </si>
  <si>
    <t>dengju002</t>
  </si>
  <si>
    <t>灯具3</t>
  </si>
  <si>
    <t>dengju003</t>
  </si>
  <si>
    <t>灯具4</t>
  </si>
  <si>
    <t>dengju004</t>
  </si>
  <si>
    <t>灯具5</t>
  </si>
  <si>
    <t>dengju005</t>
  </si>
  <si>
    <t>灯具6</t>
  </si>
  <si>
    <t>dengju006</t>
  </si>
  <si>
    <t>灯具7</t>
  </si>
  <si>
    <t>dengju007</t>
  </si>
  <si>
    <t>灯具8</t>
  </si>
  <si>
    <t>dengju008</t>
  </si>
  <si>
    <t>灯具9</t>
  </si>
  <si>
    <t>dengju009</t>
  </si>
  <si>
    <t>灯具10</t>
  </si>
  <si>
    <t>dengju010</t>
  </si>
  <si>
    <t>灯具11</t>
  </si>
  <si>
    <t>dengju011</t>
  </si>
  <si>
    <t>灯具12</t>
  </si>
  <si>
    <t>dengju012</t>
  </si>
  <si>
    <t>灯具13</t>
  </si>
  <si>
    <t>dengju013</t>
  </si>
  <si>
    <t>灯具14</t>
  </si>
  <si>
    <t>dengju014</t>
  </si>
  <si>
    <t>灯具15</t>
  </si>
  <si>
    <t>dengju015</t>
  </si>
  <si>
    <t>灯具16</t>
  </si>
  <si>
    <t>dengju016</t>
  </si>
  <si>
    <t>灯具17</t>
  </si>
  <si>
    <t>dengju017</t>
  </si>
  <si>
    <t>灯具18</t>
  </si>
  <si>
    <t>dengju018</t>
  </si>
  <si>
    <t>灯具19</t>
  </si>
  <si>
    <t>dengju019</t>
  </si>
  <si>
    <t>灯具20</t>
  </si>
  <si>
    <t>dengju020</t>
  </si>
  <si>
    <t>灯具21</t>
  </si>
  <si>
    <t>dengju021</t>
  </si>
  <si>
    <t>灯具22</t>
  </si>
  <si>
    <t>dengju022</t>
  </si>
  <si>
    <t>灯具23</t>
  </si>
  <si>
    <t>dengju023</t>
  </si>
  <si>
    <t>灯具24</t>
  </si>
  <si>
    <t>dengju024</t>
  </si>
  <si>
    <t>灯具25</t>
  </si>
  <si>
    <t>dengju025</t>
  </si>
  <si>
    <t>灯具26</t>
  </si>
  <si>
    <t>dengju026</t>
  </si>
  <si>
    <t>灯具27</t>
  </si>
  <si>
    <t>dengju027</t>
  </si>
  <si>
    <t>灯具28</t>
  </si>
  <si>
    <t>dengju028</t>
  </si>
  <si>
    <t>字段</t>
  </si>
  <si>
    <t>说明</t>
  </si>
  <si>
    <t>略</t>
  </si>
  <si>
    <t>1，灶台；2，货柜；3，冰箱；4，招牌；5，桌；6，椅；,7，海报；8，灯具；</t>
  </si>
  <si>
    <t>在游戏中的显示图形，看下能不能和图标整合</t>
  </si>
  <si>
    <t>1为金钱，2为钻石</t>
  </si>
  <si>
    <t>激活消耗的货币数值</t>
  </si>
  <si>
    <t>激活后加成的豪华度值</t>
  </si>
  <si>
    <t>针对哪类菜品加成的爱心值</t>
  </si>
  <si>
    <t>加成的爱心值数值</t>
  </si>
  <si>
    <t>灶台</t>
  </si>
  <si>
    <t>货柜</t>
  </si>
  <si>
    <t>冰箱</t>
  </si>
  <si>
    <t>招牌</t>
  </si>
  <si>
    <t>桌子</t>
  </si>
  <si>
    <t>椅子</t>
  </si>
  <si>
    <t>甜点</t>
  </si>
  <si>
    <t>海报</t>
  </si>
  <si>
    <t>灯具</t>
  </si>
  <si>
    <t>菜品类型</t>
  </si>
  <si>
    <t>中餐</t>
  </si>
  <si>
    <t>西餐</t>
  </si>
  <si>
    <t>烧烤</t>
  </si>
  <si>
    <t>饮料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</si>
</sst>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15" fillId="22" borderId="3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1" xfId="2" applyBorder="1">
      <alignment vertical="center"/>
    </xf>
    <xf numFmtId="0" fontId="0" fillId="2" borderId="1" xfId="2" applyFont="1" applyBorder="1">
      <alignment vertical="center"/>
    </xf>
    <xf numFmtId="0" fontId="0" fillId="0" borderId="1" xfId="0" applyBorder="1">
      <alignment vertical="center"/>
    </xf>
    <xf numFmtId="0" fontId="0" fillId="3" borderId="1" xfId="33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4"/>
  <sheetViews>
    <sheetView tabSelected="1" workbookViewId="0">
      <selection activeCell="K83" sqref="K83"/>
    </sheetView>
  </sheetViews>
  <sheetFormatPr defaultColWidth="9" defaultRowHeight="13.5"/>
  <cols>
    <col min="1" max="1" width="10.25" customWidth="1"/>
    <col min="2" max="2" width="13.375" customWidth="1"/>
    <col min="3" max="3" width="18.5" customWidth="1"/>
    <col min="4" max="4" width="16.25" customWidth="1"/>
    <col min="5" max="5" width="16.625" customWidth="1"/>
    <col min="7" max="7" width="10.875" customWidth="1"/>
    <col min="8" max="8" width="12.875" customWidth="1"/>
    <col min="9" max="10" width="10.875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>
        <v>1</v>
      </c>
      <c r="B2">
        <f>VLOOKUP(数据导入!B2,数据导入!$L$1:$N$8,3,FALSE)</f>
        <v>1</v>
      </c>
      <c r="C2" t="s">
        <v>10</v>
      </c>
      <c r="D2" t="s">
        <v>11</v>
      </c>
      <c r="E2">
        <f>数据导入!E2</f>
        <v>1</v>
      </c>
      <c r="F2">
        <f>数据导入!F2</f>
        <v>100</v>
      </c>
      <c r="G2">
        <v>1</v>
      </c>
      <c r="H2">
        <f>IF(数据导入!H2="",0,VLOOKUP(数据导入!H2,数据导入!$M$12:$N$16,2,FALSE))</f>
        <v>0</v>
      </c>
      <c r="I2">
        <f>数据导入!I2</f>
        <v>0</v>
      </c>
      <c r="J2">
        <v>1</v>
      </c>
    </row>
    <row r="3" spans="1:10">
      <c r="A3">
        <v>2</v>
      </c>
      <c r="B3">
        <f>VLOOKUP(数据导入!B3,数据导入!$L$1:$N$8,3,FALSE)</f>
        <v>1</v>
      </c>
      <c r="C3" t="s">
        <v>12</v>
      </c>
      <c r="D3" t="s">
        <v>13</v>
      </c>
      <c r="E3">
        <f>数据导入!E3</f>
        <v>1</v>
      </c>
      <c r="F3">
        <f>数据导入!F3</f>
        <v>200</v>
      </c>
      <c r="G3">
        <v>1</v>
      </c>
      <c r="H3">
        <f>IF(数据导入!H3="",0,VLOOKUP(数据导入!H3,数据导入!$M$12:$N$16,2,FALSE))</f>
        <v>0</v>
      </c>
      <c r="I3">
        <f>数据导入!I3</f>
        <v>0</v>
      </c>
      <c r="J3">
        <v>1</v>
      </c>
    </row>
    <row r="4" spans="1:10">
      <c r="A4">
        <v>3</v>
      </c>
      <c r="B4">
        <f>VLOOKUP(数据导入!B4,数据导入!$L$1:$N$8,3,FALSE)</f>
        <v>1</v>
      </c>
      <c r="C4" t="s">
        <v>14</v>
      </c>
      <c r="D4" t="s">
        <v>15</v>
      </c>
      <c r="E4">
        <f>数据导入!E4</f>
        <v>1</v>
      </c>
      <c r="F4">
        <f>数据导入!F4</f>
        <v>300</v>
      </c>
      <c r="G4">
        <v>1</v>
      </c>
      <c r="H4">
        <f>IF(数据导入!H4="",0,VLOOKUP(数据导入!H4,数据导入!$M$12:$N$16,2,FALSE))</f>
        <v>0</v>
      </c>
      <c r="I4">
        <f>数据导入!I4</f>
        <v>0</v>
      </c>
      <c r="J4">
        <v>1</v>
      </c>
    </row>
    <row r="5" spans="1:10">
      <c r="A5">
        <v>4</v>
      </c>
      <c r="B5">
        <f>VLOOKUP(数据导入!B5,数据导入!$L$1:$N$8,3,FALSE)</f>
        <v>1</v>
      </c>
      <c r="C5" t="s">
        <v>16</v>
      </c>
      <c r="D5" t="s">
        <v>17</v>
      </c>
      <c r="E5">
        <f>数据导入!E5</f>
        <v>1</v>
      </c>
      <c r="F5">
        <f>数据导入!F5</f>
        <v>400</v>
      </c>
      <c r="G5">
        <v>1</v>
      </c>
      <c r="H5">
        <f>IF(数据导入!H5="",0,VLOOKUP(数据导入!H5,数据导入!$M$12:$N$16,2,FALSE))</f>
        <v>0</v>
      </c>
      <c r="I5">
        <f>数据导入!I5</f>
        <v>0</v>
      </c>
      <c r="J5">
        <v>1</v>
      </c>
    </row>
    <row r="6" spans="1:10">
      <c r="A6">
        <v>5</v>
      </c>
      <c r="B6">
        <f>VLOOKUP(数据导入!B6,数据导入!$L$1:$N$8,3,FALSE)</f>
        <v>1</v>
      </c>
      <c r="C6" t="s">
        <v>18</v>
      </c>
      <c r="D6" t="s">
        <v>19</v>
      </c>
      <c r="E6">
        <f>数据导入!E6</f>
        <v>1</v>
      </c>
      <c r="F6">
        <f>数据导入!F6</f>
        <v>500</v>
      </c>
      <c r="G6">
        <v>1</v>
      </c>
      <c r="H6">
        <f>IF(数据导入!H6="",0,VLOOKUP(数据导入!H6,数据导入!$M$12:$N$16,2,FALSE))</f>
        <v>0</v>
      </c>
      <c r="I6">
        <f>数据导入!I6</f>
        <v>0</v>
      </c>
      <c r="J6">
        <v>1</v>
      </c>
    </row>
    <row r="7" spans="1:10">
      <c r="A7">
        <v>6</v>
      </c>
      <c r="B7">
        <f>VLOOKUP(数据导入!B7,数据导入!$L$1:$N$8,3,FALSE)</f>
        <v>1</v>
      </c>
      <c r="C7" t="s">
        <v>20</v>
      </c>
      <c r="D7" t="s">
        <v>21</v>
      </c>
      <c r="E7">
        <f>数据导入!E7</f>
        <v>2</v>
      </c>
      <c r="F7">
        <f>数据导入!F7</f>
        <v>30</v>
      </c>
      <c r="G7">
        <v>1</v>
      </c>
      <c r="H7">
        <f>IF(数据导入!H7="",0,VLOOKUP(数据导入!H7,数据导入!$M$12:$N$16,2,FALSE))</f>
        <v>1</v>
      </c>
      <c r="I7">
        <f>数据导入!I7</f>
        <v>3</v>
      </c>
      <c r="J7">
        <v>1</v>
      </c>
    </row>
    <row r="8" spans="1:10">
      <c r="A8">
        <v>7</v>
      </c>
      <c r="B8">
        <f>VLOOKUP(数据导入!B8,数据导入!$L$1:$N$8,3,FALSE)</f>
        <v>1</v>
      </c>
      <c r="C8" t="s">
        <v>22</v>
      </c>
      <c r="D8" t="s">
        <v>23</v>
      </c>
      <c r="E8">
        <f>数据导入!E8</f>
        <v>2</v>
      </c>
      <c r="F8">
        <f>数据导入!F8</f>
        <v>50</v>
      </c>
      <c r="G8">
        <v>1</v>
      </c>
      <c r="H8">
        <f>IF(数据导入!H8="",0,VLOOKUP(数据导入!H8,数据导入!$M$12:$N$16,2,FALSE))</f>
        <v>1</v>
      </c>
      <c r="I8">
        <f>数据导入!I8</f>
        <v>5</v>
      </c>
      <c r="J8">
        <v>1</v>
      </c>
    </row>
    <row r="9" spans="1:10">
      <c r="A9">
        <v>8</v>
      </c>
      <c r="B9">
        <f>VLOOKUP(数据导入!B9,数据导入!$L$1:$N$8,3,FALSE)</f>
        <v>1</v>
      </c>
      <c r="C9" t="s">
        <v>24</v>
      </c>
      <c r="D9" t="s">
        <v>25</v>
      </c>
      <c r="E9">
        <f>数据导入!E9</f>
        <v>2</v>
      </c>
      <c r="F9">
        <f>数据导入!F9</f>
        <v>60</v>
      </c>
      <c r="G9">
        <v>1</v>
      </c>
      <c r="H9">
        <f>IF(数据导入!H9="",0,VLOOKUP(数据导入!H9,数据导入!$M$12:$N$16,2,FALSE))</f>
        <v>1</v>
      </c>
      <c r="I9">
        <f>数据导入!I9</f>
        <v>6</v>
      </c>
      <c r="J9">
        <v>1</v>
      </c>
    </row>
    <row r="10" spans="1:10">
      <c r="A10">
        <v>9</v>
      </c>
      <c r="B10">
        <f>VLOOKUP(数据导入!B10,数据导入!$L$1:$N$8,3,FALSE)</f>
        <v>1</v>
      </c>
      <c r="C10" t="s">
        <v>26</v>
      </c>
      <c r="D10" t="s">
        <v>27</v>
      </c>
      <c r="E10">
        <f>数据导入!E10</f>
        <v>2</v>
      </c>
      <c r="F10">
        <f>数据导入!F10</f>
        <v>90</v>
      </c>
      <c r="G10">
        <v>1</v>
      </c>
      <c r="H10">
        <f>IF(数据导入!H10="",0,VLOOKUP(数据导入!H10,数据导入!$M$12:$N$16,2,FALSE))</f>
        <v>1</v>
      </c>
      <c r="I10">
        <f>数据导入!I10</f>
        <v>9</v>
      </c>
      <c r="J10">
        <v>1</v>
      </c>
    </row>
    <row r="11" spans="1:10">
      <c r="A11">
        <v>10</v>
      </c>
      <c r="B11">
        <f>VLOOKUP(数据导入!B11,数据导入!$L$1:$N$8,3,FALSE)</f>
        <v>1</v>
      </c>
      <c r="C11" t="s">
        <v>28</v>
      </c>
      <c r="D11" t="s">
        <v>29</v>
      </c>
      <c r="E11">
        <f>数据导入!E11</f>
        <v>2</v>
      </c>
      <c r="F11">
        <f>数据导入!F11</f>
        <v>110</v>
      </c>
      <c r="G11">
        <v>1</v>
      </c>
      <c r="H11">
        <f>IF(数据导入!H11="",0,VLOOKUP(数据导入!H11,数据导入!$M$12:$N$16,2,FALSE))</f>
        <v>1</v>
      </c>
      <c r="I11">
        <f>数据导入!I11</f>
        <v>11</v>
      </c>
      <c r="J11">
        <v>1</v>
      </c>
    </row>
    <row r="12" spans="1:10">
      <c r="A12">
        <v>11</v>
      </c>
      <c r="B12">
        <f>VLOOKUP(数据导入!B12,数据导入!$L$1:$N$8,3,FALSE)</f>
        <v>1</v>
      </c>
      <c r="C12" t="s">
        <v>30</v>
      </c>
      <c r="D12" t="s">
        <v>31</v>
      </c>
      <c r="E12">
        <f>数据导入!E12</f>
        <v>2</v>
      </c>
      <c r="F12">
        <f>数据导入!F12</f>
        <v>140</v>
      </c>
      <c r="G12">
        <v>1</v>
      </c>
      <c r="H12">
        <f>IF(数据导入!H12="",0,VLOOKUP(数据导入!H12,数据导入!$M$12:$N$16,2,FALSE))</f>
        <v>1</v>
      </c>
      <c r="I12">
        <f>数据导入!I12</f>
        <v>14</v>
      </c>
      <c r="J12">
        <v>1</v>
      </c>
    </row>
    <row r="13" spans="1:10">
      <c r="A13">
        <v>12</v>
      </c>
      <c r="B13">
        <f>VLOOKUP(数据导入!B13,数据导入!$L$1:$N$8,3,FALSE)</f>
        <v>1</v>
      </c>
      <c r="C13" t="s">
        <v>32</v>
      </c>
      <c r="D13" t="s">
        <v>33</v>
      </c>
      <c r="E13">
        <f>数据导入!E13</f>
        <v>2</v>
      </c>
      <c r="F13">
        <f>数据导入!F13</f>
        <v>170</v>
      </c>
      <c r="G13">
        <v>1</v>
      </c>
      <c r="H13">
        <f>IF(数据导入!H13="",0,VLOOKUP(数据导入!H13,数据导入!$M$12:$N$16,2,FALSE))</f>
        <v>1</v>
      </c>
      <c r="I13">
        <f>数据导入!I13</f>
        <v>17</v>
      </c>
      <c r="J13">
        <v>1</v>
      </c>
    </row>
    <row r="14" spans="1:10">
      <c r="A14">
        <v>13</v>
      </c>
      <c r="B14">
        <f>VLOOKUP(数据导入!B14,数据导入!$L$1:$N$8,3,FALSE)</f>
        <v>1</v>
      </c>
      <c r="C14" t="s">
        <v>34</v>
      </c>
      <c r="D14" t="s">
        <v>35</v>
      </c>
      <c r="E14">
        <f>数据导入!E14</f>
        <v>2</v>
      </c>
      <c r="F14">
        <f>数据导入!F14</f>
        <v>200</v>
      </c>
      <c r="G14">
        <v>1</v>
      </c>
      <c r="H14">
        <f>IF(数据导入!H14="",0,VLOOKUP(数据导入!H14,数据导入!$M$12:$N$16,2,FALSE))</f>
        <v>1</v>
      </c>
      <c r="I14">
        <f>数据导入!I14</f>
        <v>20</v>
      </c>
      <c r="J14">
        <v>1</v>
      </c>
    </row>
    <row r="15" spans="1:10">
      <c r="A15">
        <v>14</v>
      </c>
      <c r="B15">
        <f>VLOOKUP(数据导入!B15,数据导入!$L$1:$N$8,3,FALSE)</f>
        <v>1</v>
      </c>
      <c r="C15" t="s">
        <v>36</v>
      </c>
      <c r="D15" t="s">
        <v>37</v>
      </c>
      <c r="E15">
        <f>数据导入!E15</f>
        <v>2</v>
      </c>
      <c r="F15">
        <f>数据导入!F15</f>
        <v>230</v>
      </c>
      <c r="G15">
        <v>1</v>
      </c>
      <c r="H15">
        <f>IF(数据导入!H15="",0,VLOOKUP(数据导入!H15,数据导入!$M$12:$N$16,2,FALSE))</f>
        <v>1</v>
      </c>
      <c r="I15">
        <f>数据导入!I15</f>
        <v>23</v>
      </c>
      <c r="J15">
        <v>1</v>
      </c>
    </row>
    <row r="16" spans="1:10">
      <c r="A16">
        <v>15</v>
      </c>
      <c r="B16">
        <f>VLOOKUP(数据导入!B16,数据导入!$L$1:$N$8,3,FALSE)</f>
        <v>1</v>
      </c>
      <c r="C16" t="s">
        <v>38</v>
      </c>
      <c r="D16" t="s">
        <v>39</v>
      </c>
      <c r="E16">
        <f>数据导入!E16</f>
        <v>2</v>
      </c>
      <c r="F16">
        <f>数据导入!F16</f>
        <v>270</v>
      </c>
      <c r="G16">
        <v>1</v>
      </c>
      <c r="H16">
        <f>IF(数据导入!H16="",0,VLOOKUP(数据导入!H16,数据导入!$M$12:$N$16,2,FALSE))</f>
        <v>1</v>
      </c>
      <c r="I16">
        <f>数据导入!I16</f>
        <v>27</v>
      </c>
      <c r="J16">
        <v>1</v>
      </c>
    </row>
    <row r="17" spans="1:10">
      <c r="A17">
        <v>16</v>
      </c>
      <c r="B17">
        <f>VLOOKUP(数据导入!B17,数据导入!$L$1:$N$8,3,FALSE)</f>
        <v>1</v>
      </c>
      <c r="C17" t="s">
        <v>40</v>
      </c>
      <c r="D17" t="s">
        <v>41</v>
      </c>
      <c r="E17">
        <f>数据导入!E17</f>
        <v>2</v>
      </c>
      <c r="F17">
        <f>数据导入!F17</f>
        <v>310</v>
      </c>
      <c r="G17">
        <v>1</v>
      </c>
      <c r="H17">
        <f>IF(数据导入!H17="",0,VLOOKUP(数据导入!H17,数据导入!$M$12:$N$16,2,FALSE))</f>
        <v>1</v>
      </c>
      <c r="I17">
        <f>数据导入!I17</f>
        <v>31</v>
      </c>
      <c r="J17">
        <v>1</v>
      </c>
    </row>
    <row r="18" spans="1:10">
      <c r="A18">
        <v>17</v>
      </c>
      <c r="B18">
        <f>VLOOKUP(数据导入!B18,数据导入!$L$1:$N$8,3,FALSE)</f>
        <v>1</v>
      </c>
      <c r="C18" t="s">
        <v>42</v>
      </c>
      <c r="D18" t="s">
        <v>43</v>
      </c>
      <c r="E18">
        <f>数据导入!E18</f>
        <v>2</v>
      </c>
      <c r="F18">
        <f>数据导入!F18</f>
        <v>350</v>
      </c>
      <c r="G18">
        <v>1</v>
      </c>
      <c r="H18">
        <f>IF(数据导入!H18="",0,VLOOKUP(数据导入!H18,数据导入!$M$12:$N$16,2,FALSE))</f>
        <v>1</v>
      </c>
      <c r="I18">
        <f>数据导入!I18</f>
        <v>35</v>
      </c>
      <c r="J18">
        <v>1</v>
      </c>
    </row>
    <row r="19" spans="1:10">
      <c r="A19">
        <v>18</v>
      </c>
      <c r="B19">
        <f>VLOOKUP(数据导入!B19,数据导入!$L$1:$N$8,3,FALSE)</f>
        <v>1</v>
      </c>
      <c r="C19" t="s">
        <v>44</v>
      </c>
      <c r="D19" t="s">
        <v>45</v>
      </c>
      <c r="E19">
        <f>数据导入!E19</f>
        <v>2</v>
      </c>
      <c r="F19">
        <f>数据导入!F19</f>
        <v>400</v>
      </c>
      <c r="G19">
        <v>1</v>
      </c>
      <c r="H19">
        <f>IF(数据导入!H19="",0,VLOOKUP(数据导入!H19,数据导入!$M$12:$N$16,2,FALSE))</f>
        <v>1</v>
      </c>
      <c r="I19">
        <f>数据导入!I19</f>
        <v>40</v>
      </c>
      <c r="J19">
        <v>1</v>
      </c>
    </row>
    <row r="20" spans="1:10">
      <c r="A20">
        <v>19</v>
      </c>
      <c r="B20">
        <f>VLOOKUP(数据导入!B20,数据导入!$L$1:$N$8,3,FALSE)</f>
        <v>1</v>
      </c>
      <c r="C20" t="s">
        <v>46</v>
      </c>
      <c r="D20" t="s">
        <v>47</v>
      </c>
      <c r="E20">
        <f>数据导入!E20</f>
        <v>2</v>
      </c>
      <c r="F20">
        <f>数据导入!F20</f>
        <v>450</v>
      </c>
      <c r="G20">
        <v>1</v>
      </c>
      <c r="H20">
        <f>IF(数据导入!H20="",0,VLOOKUP(数据导入!H20,数据导入!$M$12:$N$16,2,FALSE))</f>
        <v>1</v>
      </c>
      <c r="I20">
        <f>数据导入!I20</f>
        <v>45</v>
      </c>
      <c r="J20">
        <v>1</v>
      </c>
    </row>
    <row r="21" spans="1:10">
      <c r="A21">
        <v>20</v>
      </c>
      <c r="B21">
        <f>VLOOKUP(数据导入!B21,数据导入!$L$1:$N$8,3,FALSE)</f>
        <v>1</v>
      </c>
      <c r="C21" t="s">
        <v>48</v>
      </c>
      <c r="D21" t="s">
        <v>49</v>
      </c>
      <c r="E21">
        <f>数据导入!E21</f>
        <v>2</v>
      </c>
      <c r="F21">
        <f>数据导入!F21</f>
        <v>500</v>
      </c>
      <c r="G21">
        <v>1</v>
      </c>
      <c r="H21">
        <f>IF(数据导入!H21="",0,VLOOKUP(数据导入!H21,数据导入!$M$12:$N$16,2,FALSE))</f>
        <v>1</v>
      </c>
      <c r="I21">
        <f>数据导入!I21</f>
        <v>50</v>
      </c>
      <c r="J21">
        <v>5</v>
      </c>
    </row>
    <row r="22" spans="1:10">
      <c r="A22">
        <v>21</v>
      </c>
      <c r="B22">
        <f>VLOOKUP(数据导入!B22,数据导入!$L$1:$N$8,3,FALSE)</f>
        <v>2</v>
      </c>
      <c r="C22" t="s">
        <v>50</v>
      </c>
      <c r="D22" t="s">
        <v>51</v>
      </c>
      <c r="E22">
        <f>数据导入!E22</f>
        <v>1</v>
      </c>
      <c r="F22">
        <f>数据导入!F22</f>
        <v>100</v>
      </c>
      <c r="G22">
        <v>1</v>
      </c>
      <c r="H22">
        <f>IF(数据导入!H22="",0,VLOOKUP(数据导入!H22,数据导入!$M$12:$N$16,2,FALSE))</f>
        <v>0</v>
      </c>
      <c r="I22">
        <f>数据导入!I22</f>
        <v>0</v>
      </c>
      <c r="J22">
        <v>1</v>
      </c>
    </row>
    <row r="23" spans="1:10">
      <c r="A23">
        <v>22</v>
      </c>
      <c r="B23">
        <f>VLOOKUP(数据导入!B23,数据导入!$L$1:$N$8,3,FALSE)</f>
        <v>2</v>
      </c>
      <c r="C23" t="s">
        <v>52</v>
      </c>
      <c r="D23" t="s">
        <v>53</v>
      </c>
      <c r="E23">
        <f>数据导入!E23</f>
        <v>1</v>
      </c>
      <c r="F23">
        <f>数据导入!F23</f>
        <v>200</v>
      </c>
      <c r="G23">
        <v>1</v>
      </c>
      <c r="H23">
        <f>IF(数据导入!H23="",0,VLOOKUP(数据导入!H23,数据导入!$M$12:$N$16,2,FALSE))</f>
        <v>0</v>
      </c>
      <c r="I23">
        <f>数据导入!I23</f>
        <v>0</v>
      </c>
      <c r="J23">
        <v>1</v>
      </c>
    </row>
    <row r="24" spans="1:10">
      <c r="A24">
        <v>23</v>
      </c>
      <c r="B24">
        <f>VLOOKUP(数据导入!B24,数据导入!$L$1:$N$8,3,FALSE)</f>
        <v>2</v>
      </c>
      <c r="C24" t="s">
        <v>54</v>
      </c>
      <c r="D24" t="s">
        <v>55</v>
      </c>
      <c r="E24">
        <f>数据导入!E24</f>
        <v>1</v>
      </c>
      <c r="F24">
        <f>数据导入!F24</f>
        <v>300</v>
      </c>
      <c r="G24">
        <v>1</v>
      </c>
      <c r="H24">
        <f>IF(数据导入!H24="",0,VLOOKUP(数据导入!H24,数据导入!$M$12:$N$16,2,FALSE))</f>
        <v>0</v>
      </c>
      <c r="I24">
        <f>数据导入!I24</f>
        <v>0</v>
      </c>
      <c r="J24">
        <v>1</v>
      </c>
    </row>
    <row r="25" spans="1:10">
      <c r="A25">
        <v>24</v>
      </c>
      <c r="B25">
        <f>VLOOKUP(数据导入!B25,数据导入!$L$1:$N$8,3,FALSE)</f>
        <v>2</v>
      </c>
      <c r="C25" t="s">
        <v>56</v>
      </c>
      <c r="D25" t="s">
        <v>57</v>
      </c>
      <c r="E25">
        <f>数据导入!E25</f>
        <v>1</v>
      </c>
      <c r="F25">
        <f>数据导入!F25</f>
        <v>400</v>
      </c>
      <c r="G25">
        <v>1</v>
      </c>
      <c r="H25">
        <f>IF(数据导入!H25="",0,VLOOKUP(数据导入!H25,数据导入!$M$12:$N$16,2,FALSE))</f>
        <v>0</v>
      </c>
      <c r="I25">
        <f>数据导入!I25</f>
        <v>0</v>
      </c>
      <c r="J25">
        <v>1</v>
      </c>
    </row>
    <row r="26" spans="1:10">
      <c r="A26">
        <v>25</v>
      </c>
      <c r="B26">
        <f>VLOOKUP(数据导入!B26,数据导入!$L$1:$N$8,3,FALSE)</f>
        <v>2</v>
      </c>
      <c r="C26" t="s">
        <v>58</v>
      </c>
      <c r="D26" t="s">
        <v>59</v>
      </c>
      <c r="E26">
        <f>数据导入!E26</f>
        <v>1</v>
      </c>
      <c r="F26">
        <f>数据导入!F26</f>
        <v>500</v>
      </c>
      <c r="G26">
        <v>1</v>
      </c>
      <c r="H26">
        <f>IF(数据导入!H26="",0,VLOOKUP(数据导入!H26,数据导入!$M$12:$N$16,2,FALSE))</f>
        <v>0</v>
      </c>
      <c r="I26">
        <f>数据导入!I26</f>
        <v>0</v>
      </c>
      <c r="J26">
        <v>1</v>
      </c>
    </row>
    <row r="27" spans="1:10">
      <c r="A27">
        <v>26</v>
      </c>
      <c r="B27">
        <f>VLOOKUP(数据导入!B27,数据导入!$L$1:$N$8,3,FALSE)</f>
        <v>2</v>
      </c>
      <c r="C27" t="s">
        <v>60</v>
      </c>
      <c r="D27" t="s">
        <v>61</v>
      </c>
      <c r="E27">
        <f>数据导入!E27</f>
        <v>2</v>
      </c>
      <c r="F27">
        <f>数据导入!F27</f>
        <v>230</v>
      </c>
      <c r="G27">
        <v>1</v>
      </c>
      <c r="H27">
        <f>IF(数据导入!H27="",0,VLOOKUP(数据导入!H27,数据导入!$M$12:$N$16,2,FALSE))</f>
        <v>2</v>
      </c>
      <c r="I27">
        <f>数据导入!I27</f>
        <v>23</v>
      </c>
      <c r="J27">
        <v>1</v>
      </c>
    </row>
    <row r="28" spans="1:10">
      <c r="A28">
        <v>27</v>
      </c>
      <c r="B28">
        <f>VLOOKUP(数据导入!B28,数据导入!$L$1:$N$8,3,FALSE)</f>
        <v>2</v>
      </c>
      <c r="C28" t="s">
        <v>62</v>
      </c>
      <c r="D28" t="s">
        <v>63</v>
      </c>
      <c r="E28">
        <f>数据导入!E28</f>
        <v>2</v>
      </c>
      <c r="F28">
        <f>数据导入!F28</f>
        <v>270</v>
      </c>
      <c r="G28">
        <v>1</v>
      </c>
      <c r="H28">
        <f>IF(数据导入!H28="",0,VLOOKUP(数据导入!H28,数据导入!$M$12:$N$16,2,FALSE))</f>
        <v>2</v>
      </c>
      <c r="I28">
        <f>数据导入!I28</f>
        <v>27</v>
      </c>
      <c r="J28">
        <v>1</v>
      </c>
    </row>
    <row r="29" spans="1:10">
      <c r="A29">
        <v>28</v>
      </c>
      <c r="B29">
        <f>VLOOKUP(数据导入!B29,数据导入!$L$1:$N$8,3,FALSE)</f>
        <v>2</v>
      </c>
      <c r="C29" t="s">
        <v>64</v>
      </c>
      <c r="D29" t="s">
        <v>65</v>
      </c>
      <c r="E29">
        <f>数据导入!E29</f>
        <v>2</v>
      </c>
      <c r="F29">
        <f>数据导入!F29</f>
        <v>310</v>
      </c>
      <c r="G29">
        <v>1</v>
      </c>
      <c r="H29">
        <f>IF(数据导入!H29="",0,VLOOKUP(数据导入!H29,数据导入!$M$12:$N$16,2,FALSE))</f>
        <v>2</v>
      </c>
      <c r="I29">
        <f>数据导入!I29</f>
        <v>31</v>
      </c>
      <c r="J29">
        <v>1</v>
      </c>
    </row>
    <row r="30" spans="1:10">
      <c r="A30">
        <v>29</v>
      </c>
      <c r="B30">
        <f>VLOOKUP(数据导入!B30,数据导入!$L$1:$N$8,3,FALSE)</f>
        <v>2</v>
      </c>
      <c r="C30" t="s">
        <v>66</v>
      </c>
      <c r="D30" t="s">
        <v>67</v>
      </c>
      <c r="E30">
        <f>数据导入!E30</f>
        <v>2</v>
      </c>
      <c r="F30">
        <f>数据导入!F30</f>
        <v>350</v>
      </c>
      <c r="G30">
        <v>1</v>
      </c>
      <c r="H30">
        <f>IF(数据导入!H30="",0,VLOOKUP(数据导入!H30,数据导入!$M$12:$N$16,2,FALSE))</f>
        <v>2</v>
      </c>
      <c r="I30">
        <f>数据导入!I30</f>
        <v>35</v>
      </c>
      <c r="J30">
        <v>1</v>
      </c>
    </row>
    <row r="31" spans="1:10">
      <c r="A31">
        <v>30</v>
      </c>
      <c r="B31">
        <f>VLOOKUP(数据导入!B31,数据导入!$L$1:$N$8,3,FALSE)</f>
        <v>2</v>
      </c>
      <c r="C31" t="s">
        <v>68</v>
      </c>
      <c r="D31" t="s">
        <v>69</v>
      </c>
      <c r="E31">
        <f>数据导入!E31</f>
        <v>2</v>
      </c>
      <c r="F31">
        <f>数据导入!F31</f>
        <v>400</v>
      </c>
      <c r="G31">
        <v>1</v>
      </c>
      <c r="H31">
        <f>IF(数据导入!H31="",0,VLOOKUP(数据导入!H31,数据导入!$M$12:$N$16,2,FALSE))</f>
        <v>2</v>
      </c>
      <c r="I31">
        <f>数据导入!I31</f>
        <v>40</v>
      </c>
      <c r="J31">
        <v>1</v>
      </c>
    </row>
    <row r="32" spans="1:10">
      <c r="A32">
        <v>31</v>
      </c>
      <c r="B32">
        <f>VLOOKUP(数据导入!B32,数据导入!$L$1:$N$8,3,FALSE)</f>
        <v>2</v>
      </c>
      <c r="C32" t="s">
        <v>70</v>
      </c>
      <c r="D32" t="s">
        <v>71</v>
      </c>
      <c r="E32">
        <f>数据导入!E32</f>
        <v>2</v>
      </c>
      <c r="F32">
        <f>数据导入!F32</f>
        <v>450</v>
      </c>
      <c r="G32">
        <v>1</v>
      </c>
      <c r="H32">
        <f>IF(数据导入!H32="",0,VLOOKUP(数据导入!H32,数据导入!$M$12:$N$16,2,FALSE))</f>
        <v>2</v>
      </c>
      <c r="I32">
        <f>数据导入!I32</f>
        <v>45</v>
      </c>
      <c r="J32">
        <v>1</v>
      </c>
    </row>
    <row r="33" spans="1:10">
      <c r="A33">
        <v>32</v>
      </c>
      <c r="B33">
        <f>VLOOKUP(数据导入!B33,数据导入!$L$1:$N$8,3,FALSE)</f>
        <v>2</v>
      </c>
      <c r="C33" t="s">
        <v>72</v>
      </c>
      <c r="D33" t="s">
        <v>73</v>
      </c>
      <c r="E33">
        <f>数据导入!E33</f>
        <v>2</v>
      </c>
      <c r="F33">
        <f>数据导入!F33</f>
        <v>500</v>
      </c>
      <c r="G33">
        <v>1</v>
      </c>
      <c r="H33">
        <f>IF(数据导入!H33="",0,VLOOKUP(数据导入!H33,数据导入!$M$12:$N$16,2,FALSE))</f>
        <v>2</v>
      </c>
      <c r="I33">
        <f>数据导入!I33</f>
        <v>50</v>
      </c>
      <c r="J33">
        <v>5</v>
      </c>
    </row>
    <row r="34" spans="1:10">
      <c r="A34">
        <v>33</v>
      </c>
      <c r="B34">
        <f>VLOOKUP(数据导入!B34,数据导入!$L$1:$N$8,3,FALSE)</f>
        <v>3</v>
      </c>
      <c r="C34" t="s">
        <v>74</v>
      </c>
      <c r="D34" t="s">
        <v>75</v>
      </c>
      <c r="E34">
        <f>数据导入!E34</f>
        <v>1</v>
      </c>
      <c r="F34">
        <f>数据导入!F34</f>
        <v>100</v>
      </c>
      <c r="G34">
        <v>1</v>
      </c>
      <c r="H34">
        <f>IF(数据导入!H34="",0,VLOOKUP(数据导入!H34,数据导入!$M$12:$N$16,2,FALSE))</f>
        <v>0</v>
      </c>
      <c r="I34">
        <f>数据导入!I34</f>
        <v>0</v>
      </c>
      <c r="J34">
        <v>1</v>
      </c>
    </row>
    <row r="35" spans="1:10">
      <c r="A35">
        <v>34</v>
      </c>
      <c r="B35">
        <f>VLOOKUP(数据导入!B35,数据导入!$L$1:$N$8,3,FALSE)</f>
        <v>3</v>
      </c>
      <c r="C35" t="s">
        <v>76</v>
      </c>
      <c r="D35" t="s">
        <v>77</v>
      </c>
      <c r="E35">
        <f>数据导入!E35</f>
        <v>1</v>
      </c>
      <c r="F35">
        <f>数据导入!F35</f>
        <v>200</v>
      </c>
      <c r="G35">
        <v>1</v>
      </c>
      <c r="H35">
        <f>IF(数据导入!H35="",0,VLOOKUP(数据导入!H35,数据导入!$M$12:$N$16,2,FALSE))</f>
        <v>0</v>
      </c>
      <c r="I35">
        <f>数据导入!I35</f>
        <v>0</v>
      </c>
      <c r="J35">
        <v>1</v>
      </c>
    </row>
    <row r="36" spans="1:10">
      <c r="A36">
        <v>35</v>
      </c>
      <c r="B36">
        <f>VLOOKUP(数据导入!B36,数据导入!$L$1:$N$8,3,FALSE)</f>
        <v>3</v>
      </c>
      <c r="C36" t="s">
        <v>78</v>
      </c>
      <c r="D36" t="s">
        <v>79</v>
      </c>
      <c r="E36">
        <f>数据导入!E36</f>
        <v>1</v>
      </c>
      <c r="F36">
        <f>数据导入!F36</f>
        <v>300</v>
      </c>
      <c r="G36">
        <v>1</v>
      </c>
      <c r="H36">
        <f>IF(数据导入!H36="",0,VLOOKUP(数据导入!H36,数据导入!$M$12:$N$16,2,FALSE))</f>
        <v>0</v>
      </c>
      <c r="I36">
        <f>数据导入!I36</f>
        <v>0</v>
      </c>
      <c r="J36">
        <v>1</v>
      </c>
    </row>
    <row r="37" spans="1:10">
      <c r="A37">
        <v>36</v>
      </c>
      <c r="B37">
        <f>VLOOKUP(数据导入!B37,数据导入!$L$1:$N$8,3,FALSE)</f>
        <v>3</v>
      </c>
      <c r="C37" t="s">
        <v>80</v>
      </c>
      <c r="D37" t="s">
        <v>81</v>
      </c>
      <c r="E37">
        <f>数据导入!E37</f>
        <v>1</v>
      </c>
      <c r="F37">
        <f>数据导入!F37</f>
        <v>400</v>
      </c>
      <c r="G37">
        <v>1</v>
      </c>
      <c r="H37">
        <f>IF(数据导入!H37="",0,VLOOKUP(数据导入!H37,数据导入!$M$12:$N$16,2,FALSE))</f>
        <v>0</v>
      </c>
      <c r="I37">
        <f>数据导入!I37</f>
        <v>0</v>
      </c>
      <c r="J37">
        <v>1</v>
      </c>
    </row>
    <row r="38" spans="1:10">
      <c r="A38">
        <v>37</v>
      </c>
      <c r="B38">
        <f>VLOOKUP(数据导入!B38,数据导入!$L$1:$N$8,3,FALSE)</f>
        <v>3</v>
      </c>
      <c r="C38" t="s">
        <v>82</v>
      </c>
      <c r="D38" t="s">
        <v>83</v>
      </c>
      <c r="E38">
        <f>数据导入!E38</f>
        <v>1</v>
      </c>
      <c r="F38">
        <f>数据导入!F38</f>
        <v>500</v>
      </c>
      <c r="G38">
        <v>1</v>
      </c>
      <c r="H38">
        <f>IF(数据导入!H38="",0,VLOOKUP(数据导入!H38,数据导入!$M$12:$N$16,2,FALSE))</f>
        <v>0</v>
      </c>
      <c r="I38">
        <f>数据导入!I38</f>
        <v>0</v>
      </c>
      <c r="J38">
        <v>1</v>
      </c>
    </row>
    <row r="39" spans="1:10">
      <c r="A39">
        <v>38</v>
      </c>
      <c r="B39">
        <f>VLOOKUP(数据导入!B39,数据导入!$L$1:$N$8,3,FALSE)</f>
        <v>3</v>
      </c>
      <c r="C39" t="s">
        <v>84</v>
      </c>
      <c r="D39" t="s">
        <v>85</v>
      </c>
      <c r="E39">
        <f>数据导入!E39</f>
        <v>2</v>
      </c>
      <c r="F39">
        <f>数据导入!F39</f>
        <v>310</v>
      </c>
      <c r="G39">
        <v>1</v>
      </c>
      <c r="H39">
        <f>IF(数据导入!H39="",0,VLOOKUP(数据导入!H39,数据导入!$M$12:$N$16,2,FALSE))</f>
        <v>3</v>
      </c>
      <c r="I39">
        <f>数据导入!I39</f>
        <v>31</v>
      </c>
      <c r="J39">
        <v>1</v>
      </c>
    </row>
    <row r="40" spans="1:10">
      <c r="A40">
        <v>39</v>
      </c>
      <c r="B40">
        <f>VLOOKUP(数据导入!B40,数据导入!$L$1:$N$8,3,FALSE)</f>
        <v>3</v>
      </c>
      <c r="C40" t="s">
        <v>86</v>
      </c>
      <c r="D40" t="s">
        <v>87</v>
      </c>
      <c r="E40">
        <f>数据导入!E40</f>
        <v>2</v>
      </c>
      <c r="F40">
        <f>数据导入!F40</f>
        <v>350</v>
      </c>
      <c r="G40">
        <v>1</v>
      </c>
      <c r="H40">
        <f>IF(数据导入!H40="",0,VLOOKUP(数据导入!H40,数据导入!$M$12:$N$16,2,FALSE))</f>
        <v>3</v>
      </c>
      <c r="I40">
        <f>数据导入!I40</f>
        <v>35</v>
      </c>
      <c r="J40">
        <v>1</v>
      </c>
    </row>
    <row r="41" spans="1:10">
      <c r="A41">
        <v>40</v>
      </c>
      <c r="B41">
        <f>VLOOKUP(数据导入!B41,数据导入!$L$1:$N$8,3,FALSE)</f>
        <v>3</v>
      </c>
      <c r="C41" t="s">
        <v>88</v>
      </c>
      <c r="D41" t="s">
        <v>89</v>
      </c>
      <c r="E41">
        <f>数据导入!E41</f>
        <v>2</v>
      </c>
      <c r="F41">
        <f>数据导入!F41</f>
        <v>400</v>
      </c>
      <c r="G41">
        <v>1</v>
      </c>
      <c r="H41">
        <f>IF(数据导入!H41="",0,VLOOKUP(数据导入!H41,数据导入!$M$12:$N$16,2,FALSE))</f>
        <v>3</v>
      </c>
      <c r="I41">
        <f>数据导入!I41</f>
        <v>40</v>
      </c>
      <c r="J41">
        <v>1</v>
      </c>
    </row>
    <row r="42" spans="1:10">
      <c r="A42">
        <v>41</v>
      </c>
      <c r="B42">
        <f>VLOOKUP(数据导入!B42,数据导入!$L$1:$N$8,3,FALSE)</f>
        <v>3</v>
      </c>
      <c r="C42" t="s">
        <v>90</v>
      </c>
      <c r="D42" t="s">
        <v>91</v>
      </c>
      <c r="E42">
        <f>数据导入!E42</f>
        <v>2</v>
      </c>
      <c r="F42">
        <f>数据导入!F42</f>
        <v>450</v>
      </c>
      <c r="G42">
        <v>1</v>
      </c>
      <c r="H42">
        <f>IF(数据导入!H42="",0,VLOOKUP(数据导入!H42,数据导入!$M$12:$N$16,2,FALSE))</f>
        <v>3</v>
      </c>
      <c r="I42">
        <f>数据导入!I42</f>
        <v>45</v>
      </c>
      <c r="J42">
        <v>1</v>
      </c>
    </row>
    <row r="43" spans="1:10">
      <c r="A43">
        <v>42</v>
      </c>
      <c r="B43">
        <f>VLOOKUP(数据导入!B43,数据导入!$L$1:$N$8,3,FALSE)</f>
        <v>3</v>
      </c>
      <c r="C43" t="s">
        <v>92</v>
      </c>
      <c r="D43" t="s">
        <v>93</v>
      </c>
      <c r="E43">
        <f>数据导入!E43</f>
        <v>2</v>
      </c>
      <c r="F43">
        <f>数据导入!F43</f>
        <v>500</v>
      </c>
      <c r="G43">
        <v>1</v>
      </c>
      <c r="H43">
        <f>IF(数据导入!H43="",0,VLOOKUP(数据导入!H43,数据导入!$M$12:$N$16,2,FALSE))</f>
        <v>3</v>
      </c>
      <c r="I43">
        <f>数据导入!I43</f>
        <v>50</v>
      </c>
      <c r="J43">
        <v>5</v>
      </c>
    </row>
    <row r="44" spans="1:10">
      <c r="A44">
        <v>43</v>
      </c>
      <c r="B44">
        <f>VLOOKUP(数据导入!B44,数据导入!$L$1:$N$8,3,FALSE)</f>
        <v>4</v>
      </c>
      <c r="C44" t="s">
        <v>94</v>
      </c>
      <c r="D44" t="s">
        <v>95</v>
      </c>
      <c r="E44">
        <f>数据导入!E44</f>
        <v>1</v>
      </c>
      <c r="F44">
        <f>数据导入!F44</f>
        <v>100</v>
      </c>
      <c r="G44">
        <v>1</v>
      </c>
      <c r="H44">
        <f>IF(数据导入!H44="",0,VLOOKUP(数据导入!H44,数据导入!$M$12:$N$16,2,FALSE))</f>
        <v>0</v>
      </c>
      <c r="I44">
        <f>数据导入!I44</f>
        <v>0</v>
      </c>
      <c r="J44">
        <v>1</v>
      </c>
    </row>
    <row r="45" spans="1:10">
      <c r="A45">
        <v>44</v>
      </c>
      <c r="B45">
        <f>VLOOKUP(数据导入!B45,数据导入!$L$1:$N$8,3,FALSE)</f>
        <v>4</v>
      </c>
      <c r="C45" t="s">
        <v>96</v>
      </c>
      <c r="D45" t="s">
        <v>97</v>
      </c>
      <c r="E45">
        <f>数据导入!E45</f>
        <v>1</v>
      </c>
      <c r="F45">
        <f>数据导入!F45</f>
        <v>200</v>
      </c>
      <c r="G45">
        <v>1</v>
      </c>
      <c r="H45">
        <f>IF(数据导入!H45="",0,VLOOKUP(数据导入!H45,数据导入!$M$12:$N$16,2,FALSE))</f>
        <v>0</v>
      </c>
      <c r="I45">
        <f>数据导入!I45</f>
        <v>0</v>
      </c>
      <c r="J45">
        <v>1</v>
      </c>
    </row>
    <row r="46" spans="1:10">
      <c r="A46">
        <v>45</v>
      </c>
      <c r="B46">
        <f>VLOOKUP(数据导入!B46,数据导入!$L$1:$N$8,3,FALSE)</f>
        <v>4</v>
      </c>
      <c r="C46" t="s">
        <v>98</v>
      </c>
      <c r="D46" t="s">
        <v>99</v>
      </c>
      <c r="E46">
        <f>数据导入!E46</f>
        <v>1</v>
      </c>
      <c r="F46">
        <f>数据导入!F46</f>
        <v>300</v>
      </c>
      <c r="G46">
        <v>1</v>
      </c>
      <c r="H46">
        <f>IF(数据导入!H46="",0,VLOOKUP(数据导入!H46,数据导入!$M$12:$N$16,2,FALSE))</f>
        <v>0</v>
      </c>
      <c r="I46">
        <f>数据导入!I46</f>
        <v>0</v>
      </c>
      <c r="J46">
        <v>1</v>
      </c>
    </row>
    <row r="47" spans="1:10">
      <c r="A47">
        <v>46</v>
      </c>
      <c r="B47">
        <f>VLOOKUP(数据导入!B47,数据导入!$L$1:$N$8,3,FALSE)</f>
        <v>4</v>
      </c>
      <c r="C47" t="s">
        <v>100</v>
      </c>
      <c r="D47" t="s">
        <v>101</v>
      </c>
      <c r="E47">
        <f>数据导入!E47</f>
        <v>1</v>
      </c>
      <c r="F47">
        <f>数据导入!F47</f>
        <v>400</v>
      </c>
      <c r="G47">
        <v>1</v>
      </c>
      <c r="H47">
        <f>IF(数据导入!H47="",0,VLOOKUP(数据导入!H47,数据导入!$M$12:$N$16,2,FALSE))</f>
        <v>0</v>
      </c>
      <c r="I47">
        <f>数据导入!I47</f>
        <v>0</v>
      </c>
      <c r="J47">
        <v>1</v>
      </c>
    </row>
    <row r="48" spans="1:10">
      <c r="A48">
        <v>47</v>
      </c>
      <c r="B48">
        <f>VLOOKUP(数据导入!B48,数据导入!$L$1:$N$8,3,FALSE)</f>
        <v>4</v>
      </c>
      <c r="C48" t="s">
        <v>102</v>
      </c>
      <c r="D48" t="s">
        <v>103</v>
      </c>
      <c r="E48">
        <f>数据导入!E48</f>
        <v>1</v>
      </c>
      <c r="F48">
        <f>数据导入!F48</f>
        <v>500</v>
      </c>
      <c r="G48">
        <v>1</v>
      </c>
      <c r="H48">
        <f>IF(数据导入!H48="",0,VLOOKUP(数据导入!H48,数据导入!$M$12:$N$16,2,FALSE))</f>
        <v>0</v>
      </c>
      <c r="I48">
        <f>数据导入!I48</f>
        <v>0</v>
      </c>
      <c r="J48">
        <v>1</v>
      </c>
    </row>
    <row r="49" spans="1:10">
      <c r="A49">
        <v>48</v>
      </c>
      <c r="B49">
        <f>VLOOKUP(数据导入!B49,数据导入!$L$1:$N$8,3,FALSE)</f>
        <v>4</v>
      </c>
      <c r="C49" t="s">
        <v>104</v>
      </c>
      <c r="D49" t="s">
        <v>105</v>
      </c>
      <c r="E49">
        <f>数据导入!E49</f>
        <v>2</v>
      </c>
      <c r="F49">
        <f>数据导入!F49</f>
        <v>230</v>
      </c>
      <c r="G49">
        <v>1</v>
      </c>
      <c r="H49">
        <f>IF(数据导入!H49="",0,VLOOKUP(数据导入!H49,数据导入!$M$12:$N$16,2,FALSE))</f>
        <v>4</v>
      </c>
      <c r="I49">
        <f>数据导入!I49</f>
        <v>23</v>
      </c>
      <c r="J49">
        <v>1</v>
      </c>
    </row>
    <row r="50" spans="1:10">
      <c r="A50">
        <v>49</v>
      </c>
      <c r="B50">
        <f>VLOOKUP(数据导入!B50,数据导入!$L$1:$N$8,3,FALSE)</f>
        <v>4</v>
      </c>
      <c r="C50" t="s">
        <v>106</v>
      </c>
      <c r="D50" t="s">
        <v>107</v>
      </c>
      <c r="E50">
        <f>数据导入!E50</f>
        <v>2</v>
      </c>
      <c r="F50">
        <f>数据导入!F50</f>
        <v>270</v>
      </c>
      <c r="G50">
        <v>1</v>
      </c>
      <c r="H50">
        <f>IF(数据导入!H50="",0,VLOOKUP(数据导入!H50,数据导入!$M$12:$N$16,2,FALSE))</f>
        <v>4</v>
      </c>
      <c r="I50">
        <f>数据导入!I50</f>
        <v>27</v>
      </c>
      <c r="J50">
        <v>1</v>
      </c>
    </row>
    <row r="51" spans="1:10">
      <c r="A51">
        <v>50</v>
      </c>
      <c r="B51">
        <f>VLOOKUP(数据导入!B51,数据导入!$L$1:$N$8,3,FALSE)</f>
        <v>4</v>
      </c>
      <c r="C51" t="s">
        <v>108</v>
      </c>
      <c r="D51" t="s">
        <v>109</v>
      </c>
      <c r="E51">
        <f>数据导入!E51</f>
        <v>2</v>
      </c>
      <c r="F51">
        <f>数据导入!F51</f>
        <v>310</v>
      </c>
      <c r="G51">
        <v>1</v>
      </c>
      <c r="H51">
        <f>IF(数据导入!H51="",0,VLOOKUP(数据导入!H51,数据导入!$M$12:$N$16,2,FALSE))</f>
        <v>4</v>
      </c>
      <c r="I51">
        <f>数据导入!I51</f>
        <v>31</v>
      </c>
      <c r="J51">
        <v>1</v>
      </c>
    </row>
    <row r="52" spans="1:10">
      <c r="A52">
        <v>51</v>
      </c>
      <c r="B52">
        <f>VLOOKUP(数据导入!B52,数据导入!$L$1:$N$8,3,FALSE)</f>
        <v>4</v>
      </c>
      <c r="C52" t="s">
        <v>110</v>
      </c>
      <c r="D52" t="s">
        <v>111</v>
      </c>
      <c r="E52">
        <f>数据导入!E52</f>
        <v>2</v>
      </c>
      <c r="F52">
        <f>数据导入!F52</f>
        <v>350</v>
      </c>
      <c r="G52">
        <v>1</v>
      </c>
      <c r="H52">
        <f>IF(数据导入!H52="",0,VLOOKUP(数据导入!H52,数据导入!$M$12:$N$16,2,FALSE))</f>
        <v>4</v>
      </c>
      <c r="I52">
        <f>数据导入!I52</f>
        <v>35</v>
      </c>
      <c r="J52">
        <v>1</v>
      </c>
    </row>
    <row r="53" spans="1:10">
      <c r="A53">
        <v>52</v>
      </c>
      <c r="B53">
        <f>VLOOKUP(数据导入!B53,数据导入!$L$1:$N$8,3,FALSE)</f>
        <v>4</v>
      </c>
      <c r="C53" t="s">
        <v>112</v>
      </c>
      <c r="D53" t="s">
        <v>113</v>
      </c>
      <c r="E53">
        <f>数据导入!E53</f>
        <v>2</v>
      </c>
      <c r="F53">
        <f>数据导入!F53</f>
        <v>400</v>
      </c>
      <c r="G53">
        <v>1</v>
      </c>
      <c r="H53">
        <f>IF(数据导入!H53="",0,VLOOKUP(数据导入!H53,数据导入!$M$12:$N$16,2,FALSE))</f>
        <v>4</v>
      </c>
      <c r="I53">
        <f>数据导入!I53</f>
        <v>40</v>
      </c>
      <c r="J53">
        <v>1</v>
      </c>
    </row>
    <row r="54" spans="1:10">
      <c r="A54">
        <v>53</v>
      </c>
      <c r="B54">
        <f>VLOOKUP(数据导入!B54,数据导入!$L$1:$N$8,3,FALSE)</f>
        <v>4</v>
      </c>
      <c r="C54" t="s">
        <v>114</v>
      </c>
      <c r="D54" t="s">
        <v>115</v>
      </c>
      <c r="E54">
        <f>数据导入!E54</f>
        <v>2</v>
      </c>
      <c r="F54">
        <f>数据导入!F54</f>
        <v>450</v>
      </c>
      <c r="G54">
        <v>1</v>
      </c>
      <c r="H54">
        <f>IF(数据导入!H54="",0,VLOOKUP(数据导入!H54,数据导入!$M$12:$N$16,2,FALSE))</f>
        <v>4</v>
      </c>
      <c r="I54">
        <f>数据导入!I54</f>
        <v>45</v>
      </c>
      <c r="J54">
        <v>1</v>
      </c>
    </row>
    <row r="55" spans="1:10">
      <c r="A55">
        <v>54</v>
      </c>
      <c r="B55">
        <f>VLOOKUP(数据导入!B55,数据导入!$L$1:$N$8,3,FALSE)</f>
        <v>4</v>
      </c>
      <c r="C55" t="s">
        <v>116</v>
      </c>
      <c r="D55" t="s">
        <v>117</v>
      </c>
      <c r="E55">
        <f>数据导入!E55</f>
        <v>2</v>
      </c>
      <c r="F55">
        <f>数据导入!F55</f>
        <v>500</v>
      </c>
      <c r="G55">
        <v>1</v>
      </c>
      <c r="H55">
        <f>IF(数据导入!H55="",0,VLOOKUP(数据导入!H55,数据导入!$M$12:$N$16,2,FALSE))</f>
        <v>4</v>
      </c>
      <c r="I55">
        <f>数据导入!I55</f>
        <v>50</v>
      </c>
      <c r="J55">
        <v>5</v>
      </c>
    </row>
    <row r="56" spans="1:10">
      <c r="A56">
        <v>55</v>
      </c>
      <c r="B56">
        <f>VLOOKUP(数据导入!B56,数据导入!$L$1:$N$8,3,FALSE)</f>
        <v>5</v>
      </c>
      <c r="C56" t="s">
        <v>118</v>
      </c>
      <c r="D56" t="s">
        <v>119</v>
      </c>
      <c r="E56">
        <f>数据导入!E56</f>
        <v>1</v>
      </c>
      <c r="F56">
        <f>数据导入!F56</f>
        <v>100</v>
      </c>
      <c r="G56">
        <v>1</v>
      </c>
      <c r="H56">
        <f>IF(数据导入!H56="",0,VLOOKUP(数据导入!H56,数据导入!$M$12:$N$16,2,FALSE))</f>
        <v>0</v>
      </c>
      <c r="I56">
        <f>数据导入!I56</f>
        <v>0</v>
      </c>
      <c r="J56">
        <v>1</v>
      </c>
    </row>
    <row r="57" spans="1:10">
      <c r="A57">
        <v>56</v>
      </c>
      <c r="B57">
        <f>VLOOKUP(数据导入!B57,数据导入!$L$1:$N$8,3,FALSE)</f>
        <v>5</v>
      </c>
      <c r="C57" t="s">
        <v>120</v>
      </c>
      <c r="D57" t="s">
        <v>121</v>
      </c>
      <c r="E57">
        <f>数据导入!E57</f>
        <v>1</v>
      </c>
      <c r="F57">
        <f>数据导入!F57</f>
        <v>200</v>
      </c>
      <c r="G57">
        <v>1</v>
      </c>
      <c r="H57">
        <f>IF(数据导入!H57="",0,VLOOKUP(数据导入!H57,数据导入!$M$12:$N$16,2,FALSE))</f>
        <v>0</v>
      </c>
      <c r="I57">
        <f>数据导入!I57</f>
        <v>0</v>
      </c>
      <c r="J57">
        <v>1</v>
      </c>
    </row>
    <row r="58" spans="1:10">
      <c r="A58">
        <v>57</v>
      </c>
      <c r="B58">
        <f>VLOOKUP(数据导入!B58,数据导入!$L$1:$N$8,3,FALSE)</f>
        <v>5</v>
      </c>
      <c r="C58" t="s">
        <v>122</v>
      </c>
      <c r="D58" t="s">
        <v>123</v>
      </c>
      <c r="E58">
        <f>数据导入!E58</f>
        <v>1</v>
      </c>
      <c r="F58">
        <f>数据导入!F58</f>
        <v>300</v>
      </c>
      <c r="G58">
        <v>1</v>
      </c>
      <c r="H58">
        <f>IF(数据导入!H58="",0,VLOOKUP(数据导入!H58,数据导入!$M$12:$N$16,2,FALSE))</f>
        <v>0</v>
      </c>
      <c r="I58">
        <f>数据导入!I58</f>
        <v>0</v>
      </c>
      <c r="J58">
        <v>1</v>
      </c>
    </row>
    <row r="59" spans="1:10">
      <c r="A59">
        <v>58</v>
      </c>
      <c r="B59">
        <f>VLOOKUP(数据导入!B59,数据导入!$L$1:$N$8,3,FALSE)</f>
        <v>5</v>
      </c>
      <c r="C59" t="s">
        <v>124</v>
      </c>
      <c r="D59" t="s">
        <v>125</v>
      </c>
      <c r="E59">
        <f>数据导入!E59</f>
        <v>1</v>
      </c>
      <c r="F59">
        <f>数据导入!F59</f>
        <v>400</v>
      </c>
      <c r="G59">
        <v>1</v>
      </c>
      <c r="H59">
        <f>IF(数据导入!H59="",0,VLOOKUP(数据导入!H59,数据导入!$M$12:$N$16,2,FALSE))</f>
        <v>0</v>
      </c>
      <c r="I59">
        <f>数据导入!I59</f>
        <v>0</v>
      </c>
      <c r="J59">
        <v>1</v>
      </c>
    </row>
    <row r="60" spans="1:10">
      <c r="A60">
        <v>59</v>
      </c>
      <c r="B60">
        <f>VLOOKUP(数据导入!B60,数据导入!$L$1:$N$8,3,FALSE)</f>
        <v>5</v>
      </c>
      <c r="C60" t="s">
        <v>126</v>
      </c>
      <c r="D60" t="s">
        <v>127</v>
      </c>
      <c r="E60">
        <f>数据导入!E60</f>
        <v>1</v>
      </c>
      <c r="F60">
        <f>数据导入!F60</f>
        <v>500</v>
      </c>
      <c r="G60">
        <v>1</v>
      </c>
      <c r="H60">
        <f>IF(数据导入!H60="",0,VLOOKUP(数据导入!H60,数据导入!$M$12:$N$16,2,FALSE))</f>
        <v>0</v>
      </c>
      <c r="I60">
        <f>数据导入!I60</f>
        <v>0</v>
      </c>
      <c r="J60">
        <v>1</v>
      </c>
    </row>
    <row r="61" spans="1:10">
      <c r="A61">
        <v>60</v>
      </c>
      <c r="B61">
        <f>VLOOKUP(数据导入!B61,数据导入!$L$1:$N$8,3,FALSE)</f>
        <v>5</v>
      </c>
      <c r="C61" t="s">
        <v>128</v>
      </c>
      <c r="D61" t="s">
        <v>129</v>
      </c>
      <c r="E61">
        <f>数据导入!E61</f>
        <v>2</v>
      </c>
      <c r="F61">
        <f>数据导入!F61</f>
        <v>30</v>
      </c>
      <c r="G61">
        <v>1</v>
      </c>
      <c r="H61">
        <f>IF(数据导入!H61="",0,VLOOKUP(数据导入!H61,数据导入!$M$12:$N$16,2,FALSE))</f>
        <v>5</v>
      </c>
      <c r="I61">
        <f>数据导入!I61</f>
        <v>3</v>
      </c>
      <c r="J61">
        <v>1</v>
      </c>
    </row>
    <row r="62" spans="1:10">
      <c r="A62">
        <v>61</v>
      </c>
      <c r="B62">
        <f>VLOOKUP(数据导入!B62,数据导入!$L$1:$N$8,3,FALSE)</f>
        <v>5</v>
      </c>
      <c r="C62" t="s">
        <v>130</v>
      </c>
      <c r="D62" t="s">
        <v>131</v>
      </c>
      <c r="E62">
        <f>数据导入!E62</f>
        <v>2</v>
      </c>
      <c r="F62">
        <f>数据导入!F62</f>
        <v>50</v>
      </c>
      <c r="G62">
        <v>1</v>
      </c>
      <c r="H62">
        <f>IF(数据导入!H62="",0,VLOOKUP(数据导入!H62,数据导入!$M$12:$N$16,2,FALSE))</f>
        <v>5</v>
      </c>
      <c r="I62">
        <f>数据导入!I62</f>
        <v>5</v>
      </c>
      <c r="J62">
        <v>1</v>
      </c>
    </row>
    <row r="63" spans="1:10">
      <c r="A63">
        <v>62</v>
      </c>
      <c r="B63">
        <f>VLOOKUP(数据导入!B63,数据导入!$L$1:$N$8,3,FALSE)</f>
        <v>5</v>
      </c>
      <c r="C63" t="s">
        <v>132</v>
      </c>
      <c r="D63" t="s">
        <v>133</v>
      </c>
      <c r="E63">
        <f>数据导入!E63</f>
        <v>2</v>
      </c>
      <c r="F63">
        <f>数据导入!F63</f>
        <v>60</v>
      </c>
      <c r="G63">
        <v>1</v>
      </c>
      <c r="H63">
        <f>IF(数据导入!H63="",0,VLOOKUP(数据导入!H63,数据导入!$M$12:$N$16,2,FALSE))</f>
        <v>5</v>
      </c>
      <c r="I63">
        <f>数据导入!I63</f>
        <v>6</v>
      </c>
      <c r="J63">
        <v>1</v>
      </c>
    </row>
    <row r="64" spans="1:10">
      <c r="A64">
        <v>63</v>
      </c>
      <c r="B64">
        <f>VLOOKUP(数据导入!B64,数据导入!$L$1:$N$8,3,FALSE)</f>
        <v>5</v>
      </c>
      <c r="C64" t="s">
        <v>134</v>
      </c>
      <c r="D64" t="s">
        <v>135</v>
      </c>
      <c r="E64">
        <f>数据导入!E64</f>
        <v>2</v>
      </c>
      <c r="F64">
        <f>数据导入!F64</f>
        <v>90</v>
      </c>
      <c r="G64">
        <v>1</v>
      </c>
      <c r="H64">
        <f>IF(数据导入!H64="",0,VLOOKUP(数据导入!H64,数据导入!$M$12:$N$16,2,FALSE))</f>
        <v>5</v>
      </c>
      <c r="I64">
        <f>数据导入!I64</f>
        <v>9</v>
      </c>
      <c r="J64">
        <v>1</v>
      </c>
    </row>
    <row r="65" spans="1:10">
      <c r="A65">
        <v>64</v>
      </c>
      <c r="B65">
        <f>VLOOKUP(数据导入!B65,数据导入!$L$1:$N$8,3,FALSE)</f>
        <v>5</v>
      </c>
      <c r="C65" t="s">
        <v>136</v>
      </c>
      <c r="D65" t="s">
        <v>137</v>
      </c>
      <c r="E65">
        <f>数据导入!E65</f>
        <v>2</v>
      </c>
      <c r="F65">
        <f>数据导入!F65</f>
        <v>110</v>
      </c>
      <c r="G65">
        <v>1</v>
      </c>
      <c r="H65">
        <f>IF(数据导入!H65="",0,VLOOKUP(数据导入!H65,数据导入!$M$12:$N$16,2,FALSE))</f>
        <v>5</v>
      </c>
      <c r="I65">
        <f>数据导入!I65</f>
        <v>11</v>
      </c>
      <c r="J65">
        <v>1</v>
      </c>
    </row>
    <row r="66" spans="1:10">
      <c r="A66">
        <v>65</v>
      </c>
      <c r="B66">
        <f>VLOOKUP(数据导入!B66,数据导入!$L$1:$N$8,3,FALSE)</f>
        <v>6</v>
      </c>
      <c r="C66" t="s">
        <v>138</v>
      </c>
      <c r="D66" t="s">
        <v>139</v>
      </c>
      <c r="E66">
        <f>数据导入!E66</f>
        <v>2</v>
      </c>
      <c r="F66">
        <f>数据导入!F66</f>
        <v>140</v>
      </c>
      <c r="G66">
        <v>1</v>
      </c>
      <c r="H66">
        <f>IF(数据导入!H66="",0,VLOOKUP(数据导入!H66,数据导入!$M$12:$N$16,2,FALSE))</f>
        <v>5</v>
      </c>
      <c r="I66">
        <f>数据导入!I66</f>
        <v>14</v>
      </c>
      <c r="J66">
        <v>1</v>
      </c>
    </row>
    <row r="67" spans="1:10">
      <c r="A67">
        <v>66</v>
      </c>
      <c r="B67">
        <f>VLOOKUP(数据导入!B67,数据导入!$L$1:$N$8,3,FALSE)</f>
        <v>6</v>
      </c>
      <c r="C67" t="s">
        <v>140</v>
      </c>
      <c r="D67" t="s">
        <v>141</v>
      </c>
      <c r="E67">
        <f>数据导入!E67</f>
        <v>2</v>
      </c>
      <c r="F67">
        <f>数据导入!F67</f>
        <v>170</v>
      </c>
      <c r="G67">
        <v>1</v>
      </c>
      <c r="H67">
        <f>IF(数据导入!H67="",0,VLOOKUP(数据导入!H67,数据导入!$M$12:$N$16,2,FALSE))</f>
        <v>5</v>
      </c>
      <c r="I67">
        <f>数据导入!I67</f>
        <v>17</v>
      </c>
      <c r="J67">
        <v>1</v>
      </c>
    </row>
    <row r="68" spans="1:10">
      <c r="A68">
        <v>67</v>
      </c>
      <c r="B68">
        <f>VLOOKUP(数据导入!B68,数据导入!$L$1:$N$8,3,FALSE)</f>
        <v>6</v>
      </c>
      <c r="C68" t="s">
        <v>142</v>
      </c>
      <c r="D68" t="s">
        <v>143</v>
      </c>
      <c r="E68">
        <f>数据导入!E68</f>
        <v>2</v>
      </c>
      <c r="F68">
        <f>数据导入!F68</f>
        <v>200</v>
      </c>
      <c r="G68">
        <v>1</v>
      </c>
      <c r="H68">
        <f>IF(数据导入!H68="",0,VLOOKUP(数据导入!H68,数据导入!$M$12:$N$16,2,FALSE))</f>
        <v>5</v>
      </c>
      <c r="I68">
        <f>数据导入!I68</f>
        <v>20</v>
      </c>
      <c r="J68">
        <v>1</v>
      </c>
    </row>
    <row r="69" spans="1:10">
      <c r="A69">
        <v>68</v>
      </c>
      <c r="B69">
        <f>VLOOKUP(数据导入!B69,数据导入!$L$1:$N$8,3,FALSE)</f>
        <v>6</v>
      </c>
      <c r="C69" t="s">
        <v>144</v>
      </c>
      <c r="D69" t="s">
        <v>145</v>
      </c>
      <c r="E69">
        <f>数据导入!E69</f>
        <v>2</v>
      </c>
      <c r="F69">
        <f>数据导入!F69</f>
        <v>230</v>
      </c>
      <c r="G69">
        <v>1</v>
      </c>
      <c r="H69">
        <f>IF(数据导入!H69="",0,VLOOKUP(数据导入!H69,数据导入!$M$12:$N$16,2,FALSE))</f>
        <v>5</v>
      </c>
      <c r="I69">
        <f>数据导入!I69</f>
        <v>23</v>
      </c>
      <c r="J69">
        <v>1</v>
      </c>
    </row>
    <row r="70" spans="1:10">
      <c r="A70">
        <v>69</v>
      </c>
      <c r="B70">
        <f>VLOOKUP(数据导入!B70,数据导入!$L$1:$N$8,3,FALSE)</f>
        <v>6</v>
      </c>
      <c r="C70" t="s">
        <v>146</v>
      </c>
      <c r="D70" t="s">
        <v>147</v>
      </c>
      <c r="E70">
        <f>数据导入!E70</f>
        <v>2</v>
      </c>
      <c r="F70">
        <f>数据导入!F70</f>
        <v>270</v>
      </c>
      <c r="G70">
        <v>1</v>
      </c>
      <c r="H70">
        <f>IF(数据导入!H70="",0,VLOOKUP(数据导入!H70,数据导入!$M$12:$N$16,2,FALSE))</f>
        <v>5</v>
      </c>
      <c r="I70">
        <f>数据导入!I70</f>
        <v>27</v>
      </c>
      <c r="J70">
        <v>1</v>
      </c>
    </row>
    <row r="71" spans="1:10">
      <c r="A71">
        <v>70</v>
      </c>
      <c r="B71">
        <f>VLOOKUP(数据导入!B71,数据导入!$L$1:$N$8,3,FALSE)</f>
        <v>6</v>
      </c>
      <c r="C71" t="s">
        <v>148</v>
      </c>
      <c r="D71" t="s">
        <v>149</v>
      </c>
      <c r="E71">
        <f>数据导入!E71</f>
        <v>2</v>
      </c>
      <c r="F71">
        <f>数据导入!F71</f>
        <v>310</v>
      </c>
      <c r="G71">
        <v>1</v>
      </c>
      <c r="H71">
        <f>IF(数据导入!H71="",0,VLOOKUP(数据导入!H71,数据导入!$M$12:$N$16,2,FALSE))</f>
        <v>5</v>
      </c>
      <c r="I71">
        <f>数据导入!I71</f>
        <v>31</v>
      </c>
      <c r="J71">
        <v>1</v>
      </c>
    </row>
    <row r="72" spans="1:10">
      <c r="A72">
        <v>71</v>
      </c>
      <c r="B72">
        <f>VLOOKUP(数据导入!B72,数据导入!$L$1:$N$8,3,FALSE)</f>
        <v>6</v>
      </c>
      <c r="C72" t="s">
        <v>150</v>
      </c>
      <c r="D72" t="s">
        <v>151</v>
      </c>
      <c r="E72">
        <f>数据导入!E72</f>
        <v>2</v>
      </c>
      <c r="F72">
        <f>数据导入!F72</f>
        <v>350</v>
      </c>
      <c r="G72">
        <v>1</v>
      </c>
      <c r="H72">
        <f>IF(数据导入!H72="",0,VLOOKUP(数据导入!H72,数据导入!$M$12:$N$16,2,FALSE))</f>
        <v>5</v>
      </c>
      <c r="I72">
        <f>数据导入!I72</f>
        <v>35</v>
      </c>
      <c r="J72">
        <v>1</v>
      </c>
    </row>
    <row r="73" spans="1:10">
      <c r="A73">
        <v>72</v>
      </c>
      <c r="B73">
        <f>VLOOKUP(数据导入!B73,数据导入!$L$1:$N$8,3,FALSE)</f>
        <v>6</v>
      </c>
      <c r="C73" t="s">
        <v>152</v>
      </c>
      <c r="D73" t="s">
        <v>153</v>
      </c>
      <c r="E73">
        <f>数据导入!E73</f>
        <v>2</v>
      </c>
      <c r="F73">
        <f>数据导入!F73</f>
        <v>400</v>
      </c>
      <c r="G73">
        <v>1</v>
      </c>
      <c r="H73">
        <f>IF(数据导入!H73="",0,VLOOKUP(数据导入!H73,数据导入!$M$12:$N$16,2,FALSE))</f>
        <v>5</v>
      </c>
      <c r="I73">
        <f>数据导入!I73</f>
        <v>40</v>
      </c>
      <c r="J73">
        <v>1</v>
      </c>
    </row>
    <row r="74" spans="1:10">
      <c r="A74">
        <v>73</v>
      </c>
      <c r="B74">
        <f>VLOOKUP(数据导入!B74,数据导入!$L$1:$N$8,3,FALSE)</f>
        <v>6</v>
      </c>
      <c r="C74" t="s">
        <v>154</v>
      </c>
      <c r="D74" t="s">
        <v>155</v>
      </c>
      <c r="E74">
        <f>数据导入!E74</f>
        <v>2</v>
      </c>
      <c r="F74">
        <f>数据导入!F74</f>
        <v>450</v>
      </c>
      <c r="G74">
        <v>1</v>
      </c>
      <c r="H74">
        <f>IF(数据导入!H74="",0,VLOOKUP(数据导入!H74,数据导入!$M$12:$N$16,2,FALSE))</f>
        <v>5</v>
      </c>
      <c r="I74">
        <f>数据导入!I74</f>
        <v>45</v>
      </c>
      <c r="J74">
        <v>1</v>
      </c>
    </row>
    <row r="75" spans="1:10">
      <c r="A75">
        <v>74</v>
      </c>
      <c r="B75">
        <f>VLOOKUP(数据导入!B75,数据导入!$L$1:$N$8,3,FALSE)</f>
        <v>6</v>
      </c>
      <c r="C75" t="s">
        <v>156</v>
      </c>
      <c r="D75" t="s">
        <v>157</v>
      </c>
      <c r="E75">
        <f>数据导入!E75</f>
        <v>2</v>
      </c>
      <c r="F75">
        <f>数据导入!F75</f>
        <v>500</v>
      </c>
      <c r="G75">
        <v>1</v>
      </c>
      <c r="H75">
        <f>IF(数据导入!H75="",0,VLOOKUP(数据导入!H75,数据导入!$M$12:$N$16,2,FALSE))</f>
        <v>5</v>
      </c>
      <c r="I75">
        <f>数据导入!I75</f>
        <v>50</v>
      </c>
      <c r="J75">
        <v>5</v>
      </c>
    </row>
    <row r="76" spans="1:10">
      <c r="A76">
        <v>75</v>
      </c>
      <c r="B76">
        <f>VLOOKUP(数据导入!B76,数据导入!$L$1:$N$8,3,FALSE)</f>
        <v>7</v>
      </c>
      <c r="C76" t="s">
        <v>158</v>
      </c>
      <c r="D76" t="s">
        <v>159</v>
      </c>
      <c r="E76">
        <f>数据导入!E76</f>
        <v>1</v>
      </c>
      <c r="F76">
        <f>数据导入!F76</f>
        <v>100</v>
      </c>
      <c r="G76">
        <v>1</v>
      </c>
      <c r="H76">
        <f>IF(数据导入!H76="",0,VLOOKUP(数据导入!H76,数据导入!$M$12:$N$16,2,FALSE))</f>
        <v>0</v>
      </c>
      <c r="I76">
        <f>数据导入!I76</f>
        <v>0</v>
      </c>
      <c r="J76">
        <v>1</v>
      </c>
    </row>
    <row r="77" spans="1:10">
      <c r="A77">
        <v>76</v>
      </c>
      <c r="B77">
        <f>VLOOKUP(数据导入!B77,数据导入!$L$1:$N$8,3,FALSE)</f>
        <v>7</v>
      </c>
      <c r="C77" t="s">
        <v>160</v>
      </c>
      <c r="D77" t="s">
        <v>161</v>
      </c>
      <c r="E77">
        <f>数据导入!E77</f>
        <v>1</v>
      </c>
      <c r="F77">
        <f>数据导入!F77</f>
        <v>200</v>
      </c>
      <c r="G77">
        <v>1</v>
      </c>
      <c r="H77">
        <f>IF(数据导入!H77="",0,VLOOKUP(数据导入!H77,数据导入!$M$12:$N$16,2,FALSE))</f>
        <v>0</v>
      </c>
      <c r="I77">
        <f>数据导入!I77</f>
        <v>0</v>
      </c>
      <c r="J77">
        <v>1</v>
      </c>
    </row>
    <row r="78" spans="1:10">
      <c r="A78">
        <v>77</v>
      </c>
      <c r="B78">
        <f>VLOOKUP(数据导入!B78,数据导入!$L$1:$N$8,3,FALSE)</f>
        <v>7</v>
      </c>
      <c r="C78" t="s">
        <v>162</v>
      </c>
      <c r="D78" t="s">
        <v>163</v>
      </c>
      <c r="E78">
        <f>数据导入!E78</f>
        <v>1</v>
      </c>
      <c r="F78">
        <f>数据导入!F78</f>
        <v>300</v>
      </c>
      <c r="G78">
        <v>1</v>
      </c>
      <c r="H78">
        <f>IF(数据导入!H78="",0,VLOOKUP(数据导入!H78,数据导入!$M$12:$N$16,2,FALSE))</f>
        <v>0</v>
      </c>
      <c r="I78">
        <f>数据导入!I78</f>
        <v>0</v>
      </c>
      <c r="J78">
        <v>1</v>
      </c>
    </row>
    <row r="79" spans="1:10">
      <c r="A79">
        <v>78</v>
      </c>
      <c r="B79">
        <f>VLOOKUP(数据导入!B79,数据导入!$L$1:$N$8,3,FALSE)</f>
        <v>7</v>
      </c>
      <c r="C79" t="s">
        <v>164</v>
      </c>
      <c r="D79" t="s">
        <v>165</v>
      </c>
      <c r="E79">
        <f>数据导入!E79</f>
        <v>1</v>
      </c>
      <c r="F79">
        <f>数据导入!F79</f>
        <v>400</v>
      </c>
      <c r="G79">
        <v>1</v>
      </c>
      <c r="H79">
        <f>IF(数据导入!H79="",0,VLOOKUP(数据导入!H79,数据导入!$M$12:$N$16,2,FALSE))</f>
        <v>0</v>
      </c>
      <c r="I79">
        <f>数据导入!I79</f>
        <v>0</v>
      </c>
      <c r="J79">
        <v>1</v>
      </c>
    </row>
    <row r="80" spans="1:10">
      <c r="A80">
        <v>79</v>
      </c>
      <c r="B80">
        <f>VLOOKUP(数据导入!B80,数据导入!$L$1:$N$8,3,FALSE)</f>
        <v>7</v>
      </c>
      <c r="C80" t="s">
        <v>166</v>
      </c>
      <c r="D80" t="s">
        <v>167</v>
      </c>
      <c r="E80">
        <f>数据导入!E80</f>
        <v>1</v>
      </c>
      <c r="F80">
        <f>数据导入!F80</f>
        <v>500</v>
      </c>
      <c r="G80">
        <v>1</v>
      </c>
      <c r="H80">
        <f>IF(数据导入!H80="",0,VLOOKUP(数据导入!H80,数据导入!$M$12:$N$16,2,FALSE))</f>
        <v>0</v>
      </c>
      <c r="I80">
        <f>数据导入!I80</f>
        <v>0</v>
      </c>
      <c r="J80">
        <v>1</v>
      </c>
    </row>
    <row r="81" spans="1:10">
      <c r="A81">
        <v>80</v>
      </c>
      <c r="B81">
        <f>VLOOKUP(数据导入!B81,数据导入!$L$1:$N$8,3,FALSE)</f>
        <v>7</v>
      </c>
      <c r="C81" t="s">
        <v>168</v>
      </c>
      <c r="D81" t="s">
        <v>169</v>
      </c>
      <c r="E81">
        <f>数据导入!E81</f>
        <v>1</v>
      </c>
      <c r="F81">
        <f>数据导入!F81</f>
        <v>600</v>
      </c>
      <c r="G81">
        <v>1</v>
      </c>
      <c r="H81">
        <f>IF(数据导入!H81="",0,VLOOKUP(数据导入!H81,数据导入!$M$12:$N$16,2,FALSE))</f>
        <v>0</v>
      </c>
      <c r="I81">
        <f>数据导入!I81</f>
        <v>0</v>
      </c>
      <c r="J81">
        <v>1</v>
      </c>
    </row>
    <row r="82" spans="1:10">
      <c r="A82">
        <v>81</v>
      </c>
      <c r="B82">
        <f>VLOOKUP(数据导入!B82,数据导入!$L$1:$N$8,3,FALSE)</f>
        <v>7</v>
      </c>
      <c r="C82" t="s">
        <v>170</v>
      </c>
      <c r="D82" t="s">
        <v>171</v>
      </c>
      <c r="E82">
        <f>数据导入!E82</f>
        <v>1</v>
      </c>
      <c r="F82">
        <f>数据导入!F82</f>
        <v>700</v>
      </c>
      <c r="G82">
        <v>1</v>
      </c>
      <c r="H82">
        <f>IF(数据导入!H82="",0,VLOOKUP(数据导入!H82,数据导入!$M$12:$N$16,2,FALSE))</f>
        <v>0</v>
      </c>
      <c r="I82">
        <f>数据导入!I82</f>
        <v>0</v>
      </c>
      <c r="J82">
        <v>1</v>
      </c>
    </row>
    <row r="83" spans="1:10">
      <c r="A83">
        <v>82</v>
      </c>
      <c r="B83">
        <f>VLOOKUP(数据导入!B83,数据导入!$L$1:$N$8,3,FALSE)</f>
        <v>7</v>
      </c>
      <c r="C83" t="s">
        <v>172</v>
      </c>
      <c r="D83" t="s">
        <v>173</v>
      </c>
      <c r="E83">
        <f>数据导入!E83</f>
        <v>1</v>
      </c>
      <c r="F83">
        <f>数据导入!F83</f>
        <v>800</v>
      </c>
      <c r="G83">
        <v>1</v>
      </c>
      <c r="H83">
        <f>IF(数据导入!H83="",0,VLOOKUP(数据导入!H83,数据导入!$M$12:$N$16,2,FALSE))</f>
        <v>0</v>
      </c>
      <c r="I83">
        <f>数据导入!I83</f>
        <v>0</v>
      </c>
      <c r="J83">
        <v>1</v>
      </c>
    </row>
    <row r="84" spans="1:10">
      <c r="A84">
        <v>83</v>
      </c>
      <c r="B84">
        <f>VLOOKUP(数据导入!B84,数据导入!$L$1:$N$8,3,FALSE)</f>
        <v>7</v>
      </c>
      <c r="C84" t="s">
        <v>174</v>
      </c>
      <c r="D84" t="s">
        <v>175</v>
      </c>
      <c r="E84">
        <f>数据导入!E84</f>
        <v>1</v>
      </c>
      <c r="F84">
        <f>数据导入!F84</f>
        <v>900</v>
      </c>
      <c r="G84">
        <v>1</v>
      </c>
      <c r="H84">
        <f>IF(数据导入!H84="",0,VLOOKUP(数据导入!H84,数据导入!$M$12:$N$16,2,FALSE))</f>
        <v>0</v>
      </c>
      <c r="I84">
        <f>数据导入!I84</f>
        <v>0</v>
      </c>
      <c r="J84">
        <v>1</v>
      </c>
    </row>
    <row r="85" spans="1:10">
      <c r="A85">
        <v>84</v>
      </c>
      <c r="B85">
        <f>VLOOKUP(数据导入!B85,数据导入!$L$1:$N$8,3,FALSE)</f>
        <v>7</v>
      </c>
      <c r="C85" t="s">
        <v>176</v>
      </c>
      <c r="D85" t="s">
        <v>177</v>
      </c>
      <c r="E85">
        <f>数据导入!E85</f>
        <v>1</v>
      </c>
      <c r="F85">
        <f>数据导入!F85</f>
        <v>1000</v>
      </c>
      <c r="G85">
        <v>1</v>
      </c>
      <c r="H85">
        <f>IF(数据导入!H85="",0,VLOOKUP(数据导入!H85,数据导入!$M$12:$N$16,2,FALSE))</f>
        <v>0</v>
      </c>
      <c r="I85">
        <f>数据导入!I85</f>
        <v>0</v>
      </c>
      <c r="J85">
        <v>1</v>
      </c>
    </row>
    <row r="86" spans="1:10">
      <c r="A86">
        <v>85</v>
      </c>
      <c r="B86">
        <f>VLOOKUP(数据导入!B86,数据导入!$L$1:$N$8,3,FALSE)</f>
        <v>7</v>
      </c>
      <c r="C86" t="s">
        <v>178</v>
      </c>
      <c r="D86" t="s">
        <v>179</v>
      </c>
      <c r="E86">
        <f>数据导入!E86</f>
        <v>1</v>
      </c>
      <c r="F86">
        <f>数据导入!F86</f>
        <v>1100</v>
      </c>
      <c r="G86">
        <v>1</v>
      </c>
      <c r="H86">
        <f>IF(数据导入!H86="",0,VLOOKUP(数据导入!H86,数据导入!$M$12:$N$16,2,FALSE))</f>
        <v>0</v>
      </c>
      <c r="I86">
        <f>数据导入!I86</f>
        <v>0</v>
      </c>
      <c r="J86">
        <v>1</v>
      </c>
    </row>
    <row r="87" spans="1:10">
      <c r="A87">
        <v>86</v>
      </c>
      <c r="B87">
        <f>VLOOKUP(数据导入!B87,数据导入!$L$1:$N$8,3,FALSE)</f>
        <v>8</v>
      </c>
      <c r="C87" t="s">
        <v>180</v>
      </c>
      <c r="D87" t="s">
        <v>181</v>
      </c>
      <c r="E87">
        <f>数据导入!E87</f>
        <v>1</v>
      </c>
      <c r="F87">
        <f>数据导入!F87</f>
        <v>100</v>
      </c>
      <c r="G87">
        <v>1</v>
      </c>
      <c r="H87">
        <f>IF(数据导入!H87="",0,VLOOKUP(数据导入!H87,数据导入!$M$12:$N$16,2,FALSE))</f>
        <v>0</v>
      </c>
      <c r="I87">
        <f>数据导入!I87</f>
        <v>0</v>
      </c>
      <c r="J87">
        <v>1</v>
      </c>
    </row>
    <row r="88" spans="1:10">
      <c r="A88">
        <v>87</v>
      </c>
      <c r="B88">
        <f>VLOOKUP(数据导入!B88,数据导入!$L$1:$N$8,3,FALSE)</f>
        <v>8</v>
      </c>
      <c r="C88" t="s">
        <v>182</v>
      </c>
      <c r="D88" t="s">
        <v>183</v>
      </c>
      <c r="E88">
        <f>数据导入!E88</f>
        <v>1</v>
      </c>
      <c r="F88">
        <f>数据导入!F88</f>
        <v>200</v>
      </c>
      <c r="G88">
        <v>1</v>
      </c>
      <c r="H88">
        <f>IF(数据导入!H88="",0,VLOOKUP(数据导入!H88,数据导入!$M$12:$N$16,2,FALSE))</f>
        <v>0</v>
      </c>
      <c r="I88">
        <f>数据导入!I88</f>
        <v>0</v>
      </c>
      <c r="J88">
        <v>1</v>
      </c>
    </row>
    <row r="89" spans="1:10">
      <c r="A89">
        <v>88</v>
      </c>
      <c r="B89">
        <f>VLOOKUP(数据导入!B89,数据导入!$L$1:$N$8,3,FALSE)</f>
        <v>8</v>
      </c>
      <c r="C89" t="s">
        <v>184</v>
      </c>
      <c r="D89" t="s">
        <v>185</v>
      </c>
      <c r="E89">
        <f>数据导入!E89</f>
        <v>1</v>
      </c>
      <c r="F89">
        <f>数据导入!F89</f>
        <v>300</v>
      </c>
      <c r="G89">
        <v>1</v>
      </c>
      <c r="H89">
        <f>IF(数据导入!H89="",0,VLOOKUP(数据导入!H89,数据导入!$M$12:$N$16,2,FALSE))</f>
        <v>0</v>
      </c>
      <c r="I89">
        <f>数据导入!I89</f>
        <v>0</v>
      </c>
      <c r="J89">
        <v>1</v>
      </c>
    </row>
    <row r="90" spans="1:10">
      <c r="A90">
        <v>89</v>
      </c>
      <c r="B90">
        <f>VLOOKUP(数据导入!B90,数据导入!$L$1:$N$8,3,FALSE)</f>
        <v>8</v>
      </c>
      <c r="C90" t="s">
        <v>186</v>
      </c>
      <c r="D90" t="s">
        <v>187</v>
      </c>
      <c r="E90">
        <f>数据导入!E90</f>
        <v>1</v>
      </c>
      <c r="F90">
        <f>数据导入!F90</f>
        <v>400</v>
      </c>
      <c r="G90">
        <v>1</v>
      </c>
      <c r="H90">
        <f>IF(数据导入!H90="",0,VLOOKUP(数据导入!H90,数据导入!$M$12:$N$16,2,FALSE))</f>
        <v>0</v>
      </c>
      <c r="I90">
        <f>数据导入!I90</f>
        <v>0</v>
      </c>
      <c r="J90">
        <v>1</v>
      </c>
    </row>
    <row r="91" spans="1:10">
      <c r="A91">
        <v>90</v>
      </c>
      <c r="B91">
        <f>VLOOKUP(数据导入!B91,数据导入!$L$1:$N$8,3,FALSE)</f>
        <v>8</v>
      </c>
      <c r="C91" t="s">
        <v>188</v>
      </c>
      <c r="D91" t="s">
        <v>189</v>
      </c>
      <c r="E91">
        <f>数据导入!E91</f>
        <v>1</v>
      </c>
      <c r="F91">
        <f>数据导入!F91</f>
        <v>500</v>
      </c>
      <c r="G91">
        <v>1</v>
      </c>
      <c r="H91">
        <f>IF(数据导入!H91="",0,VLOOKUP(数据导入!H91,数据导入!$M$12:$N$16,2,FALSE))</f>
        <v>0</v>
      </c>
      <c r="I91">
        <f>数据导入!I91</f>
        <v>0</v>
      </c>
      <c r="J91">
        <v>1</v>
      </c>
    </row>
    <row r="92" spans="1:10">
      <c r="A92">
        <v>91</v>
      </c>
      <c r="B92">
        <f>VLOOKUP(数据导入!B92,数据导入!$L$1:$N$8,3,FALSE)</f>
        <v>8</v>
      </c>
      <c r="C92" t="s">
        <v>190</v>
      </c>
      <c r="D92" t="s">
        <v>191</v>
      </c>
      <c r="E92">
        <f>数据导入!E92</f>
        <v>1</v>
      </c>
      <c r="F92">
        <f>数据导入!F92</f>
        <v>600</v>
      </c>
      <c r="G92">
        <v>1</v>
      </c>
      <c r="H92">
        <f>IF(数据导入!H92="",0,VLOOKUP(数据导入!H92,数据导入!$M$12:$N$16,2,FALSE))</f>
        <v>0</v>
      </c>
      <c r="I92">
        <f>数据导入!I92</f>
        <v>0</v>
      </c>
      <c r="J92">
        <v>1</v>
      </c>
    </row>
    <row r="93" spans="1:10">
      <c r="A93">
        <v>92</v>
      </c>
      <c r="B93">
        <f>VLOOKUP(数据导入!B93,数据导入!$L$1:$N$8,3,FALSE)</f>
        <v>8</v>
      </c>
      <c r="C93" t="s">
        <v>192</v>
      </c>
      <c r="D93" t="s">
        <v>193</v>
      </c>
      <c r="E93">
        <f>数据导入!E93</f>
        <v>1</v>
      </c>
      <c r="F93">
        <f>数据导入!F93</f>
        <v>700</v>
      </c>
      <c r="G93">
        <v>1</v>
      </c>
      <c r="H93">
        <f>IF(数据导入!H93="",0,VLOOKUP(数据导入!H93,数据导入!$M$12:$N$16,2,FALSE))</f>
        <v>0</v>
      </c>
      <c r="I93">
        <f>数据导入!I93</f>
        <v>0</v>
      </c>
      <c r="J93">
        <v>1</v>
      </c>
    </row>
    <row r="94" spans="1:10">
      <c r="A94">
        <v>93</v>
      </c>
      <c r="B94">
        <f>VLOOKUP(数据导入!B94,数据导入!$L$1:$N$8,3,FALSE)</f>
        <v>8</v>
      </c>
      <c r="C94" t="s">
        <v>194</v>
      </c>
      <c r="D94" t="s">
        <v>195</v>
      </c>
      <c r="E94">
        <f>数据导入!E94</f>
        <v>1</v>
      </c>
      <c r="F94">
        <f>数据导入!F94</f>
        <v>800</v>
      </c>
      <c r="G94">
        <v>1</v>
      </c>
      <c r="H94">
        <f>IF(数据导入!H94="",0,VLOOKUP(数据导入!H94,数据导入!$M$12:$N$16,2,FALSE))</f>
        <v>0</v>
      </c>
      <c r="I94">
        <f>数据导入!I94</f>
        <v>0</v>
      </c>
      <c r="J94">
        <v>1</v>
      </c>
    </row>
    <row r="95" spans="1:10">
      <c r="A95">
        <v>94</v>
      </c>
      <c r="B95">
        <f>VLOOKUP(数据导入!B95,数据导入!$L$1:$N$8,3,FALSE)</f>
        <v>8</v>
      </c>
      <c r="C95" t="s">
        <v>196</v>
      </c>
      <c r="D95" t="s">
        <v>197</v>
      </c>
      <c r="E95">
        <f>数据导入!E95</f>
        <v>1</v>
      </c>
      <c r="F95">
        <f>数据导入!F95</f>
        <v>900</v>
      </c>
      <c r="G95">
        <v>1</v>
      </c>
      <c r="H95">
        <f>IF(数据导入!H95="",0,VLOOKUP(数据导入!H95,数据导入!$M$12:$N$16,2,FALSE))</f>
        <v>0</v>
      </c>
      <c r="I95">
        <f>数据导入!I95</f>
        <v>0</v>
      </c>
      <c r="J95">
        <v>1</v>
      </c>
    </row>
    <row r="96" spans="1:10">
      <c r="A96">
        <v>95</v>
      </c>
      <c r="B96">
        <f>VLOOKUP(数据导入!B96,数据导入!$L$1:$N$8,3,FALSE)</f>
        <v>8</v>
      </c>
      <c r="C96" t="s">
        <v>198</v>
      </c>
      <c r="D96" t="s">
        <v>199</v>
      </c>
      <c r="E96">
        <f>数据导入!E96</f>
        <v>1</v>
      </c>
      <c r="F96">
        <f>数据导入!F96</f>
        <v>1000</v>
      </c>
      <c r="G96">
        <v>1</v>
      </c>
      <c r="H96">
        <f>IF(数据导入!H96="",0,VLOOKUP(数据导入!H96,数据导入!$M$12:$N$16,2,FALSE))</f>
        <v>0</v>
      </c>
      <c r="I96">
        <f>数据导入!I96</f>
        <v>0</v>
      </c>
      <c r="J96">
        <v>1</v>
      </c>
    </row>
    <row r="97" spans="1:10">
      <c r="A97">
        <v>96</v>
      </c>
      <c r="B97">
        <f>VLOOKUP(数据导入!B97,数据导入!$L$1:$N$8,3,FALSE)</f>
        <v>8</v>
      </c>
      <c r="C97" t="s">
        <v>200</v>
      </c>
      <c r="D97" t="s">
        <v>201</v>
      </c>
      <c r="E97">
        <f>数据导入!E97</f>
        <v>1</v>
      </c>
      <c r="F97">
        <f>数据导入!F97</f>
        <v>1100</v>
      </c>
      <c r="G97">
        <v>1</v>
      </c>
      <c r="H97">
        <f>IF(数据导入!H97="",0,VLOOKUP(数据导入!H97,数据导入!$M$12:$N$16,2,FALSE))</f>
        <v>0</v>
      </c>
      <c r="I97">
        <f>数据导入!I97</f>
        <v>0</v>
      </c>
      <c r="J97">
        <v>1</v>
      </c>
    </row>
    <row r="98" spans="1:10">
      <c r="A98">
        <v>97</v>
      </c>
      <c r="B98">
        <f>VLOOKUP(数据导入!B98,数据导入!$L$1:$N$8,3,FALSE)</f>
        <v>8</v>
      </c>
      <c r="C98" t="s">
        <v>202</v>
      </c>
      <c r="D98" t="s">
        <v>203</v>
      </c>
      <c r="E98">
        <f>数据导入!E98</f>
        <v>1</v>
      </c>
      <c r="F98">
        <f>数据导入!F98</f>
        <v>1200</v>
      </c>
      <c r="G98">
        <v>1</v>
      </c>
      <c r="H98">
        <f>IF(数据导入!H98="",0,VLOOKUP(数据导入!H98,数据导入!$M$12:$N$16,2,FALSE))</f>
        <v>0</v>
      </c>
      <c r="I98">
        <f>数据导入!I98</f>
        <v>0</v>
      </c>
      <c r="J98">
        <v>1</v>
      </c>
    </row>
    <row r="99" spans="1:10">
      <c r="A99">
        <v>98</v>
      </c>
      <c r="B99">
        <f>VLOOKUP(数据导入!B99,数据导入!$L$1:$N$8,3,FALSE)</f>
        <v>8</v>
      </c>
      <c r="C99" t="s">
        <v>204</v>
      </c>
      <c r="D99" t="s">
        <v>205</v>
      </c>
      <c r="E99">
        <f>数据导入!E99</f>
        <v>1</v>
      </c>
      <c r="F99">
        <f>数据导入!F99</f>
        <v>1300</v>
      </c>
      <c r="G99">
        <v>1</v>
      </c>
      <c r="H99">
        <f>IF(数据导入!H99="",0,VLOOKUP(数据导入!H99,数据导入!$M$12:$N$16,2,FALSE))</f>
        <v>0</v>
      </c>
      <c r="I99">
        <f>数据导入!I99</f>
        <v>0</v>
      </c>
      <c r="J99">
        <v>1</v>
      </c>
    </row>
    <row r="100" spans="1:10">
      <c r="A100">
        <v>99</v>
      </c>
      <c r="B100">
        <f>VLOOKUP(数据导入!B100,数据导入!$L$1:$N$8,3,FALSE)</f>
        <v>8</v>
      </c>
      <c r="C100" t="s">
        <v>206</v>
      </c>
      <c r="D100" t="s">
        <v>207</v>
      </c>
      <c r="E100">
        <f>数据导入!E100</f>
        <v>1</v>
      </c>
      <c r="F100">
        <f>数据导入!F100</f>
        <v>1400</v>
      </c>
      <c r="G100">
        <v>1</v>
      </c>
      <c r="H100">
        <f>IF(数据导入!H100="",0,VLOOKUP(数据导入!H100,数据导入!$M$12:$N$16,2,FALSE))</f>
        <v>0</v>
      </c>
      <c r="I100">
        <f>数据导入!I100</f>
        <v>0</v>
      </c>
      <c r="J100">
        <v>1</v>
      </c>
    </row>
    <row r="101" spans="1:10">
      <c r="A101">
        <v>100</v>
      </c>
      <c r="B101">
        <f>VLOOKUP(数据导入!B101,数据导入!$L$1:$N$8,3,FALSE)</f>
        <v>8</v>
      </c>
      <c r="C101" t="s">
        <v>208</v>
      </c>
      <c r="D101" t="s">
        <v>209</v>
      </c>
      <c r="E101">
        <f>数据导入!E101</f>
        <v>1</v>
      </c>
      <c r="F101">
        <f>数据导入!F101</f>
        <v>1500</v>
      </c>
      <c r="G101">
        <v>1</v>
      </c>
      <c r="H101">
        <f>IF(数据导入!H101="",0,VLOOKUP(数据导入!H101,数据导入!$M$12:$N$16,2,FALSE))</f>
        <v>0</v>
      </c>
      <c r="I101">
        <f>数据导入!I101</f>
        <v>0</v>
      </c>
      <c r="J101">
        <v>1</v>
      </c>
    </row>
    <row r="102" spans="1:10">
      <c r="A102">
        <v>101</v>
      </c>
      <c r="B102">
        <f>VLOOKUP(数据导入!B102,数据导入!$L$1:$N$8,3,FALSE)</f>
        <v>8</v>
      </c>
      <c r="C102" t="s">
        <v>210</v>
      </c>
      <c r="D102" t="s">
        <v>211</v>
      </c>
      <c r="E102">
        <f>数据导入!E102</f>
        <v>1</v>
      </c>
      <c r="F102">
        <f>数据导入!F102</f>
        <v>1600</v>
      </c>
      <c r="G102">
        <v>1</v>
      </c>
      <c r="H102">
        <f>IF(数据导入!H102="",0,VLOOKUP(数据导入!H102,数据导入!$M$12:$N$16,2,FALSE))</f>
        <v>0</v>
      </c>
      <c r="I102">
        <f>数据导入!I102</f>
        <v>0</v>
      </c>
      <c r="J102">
        <v>1</v>
      </c>
    </row>
    <row r="103" spans="1:10">
      <c r="A103">
        <v>102</v>
      </c>
      <c r="B103">
        <f>VLOOKUP(数据导入!B103,数据导入!$L$1:$N$8,3,FALSE)</f>
        <v>8</v>
      </c>
      <c r="C103" t="s">
        <v>212</v>
      </c>
      <c r="D103" t="s">
        <v>213</v>
      </c>
      <c r="E103">
        <f>数据导入!E103</f>
        <v>1</v>
      </c>
      <c r="F103">
        <f>数据导入!F103</f>
        <v>1700</v>
      </c>
      <c r="G103">
        <v>1</v>
      </c>
      <c r="H103">
        <f>IF(数据导入!H103="",0,VLOOKUP(数据导入!H103,数据导入!$M$12:$N$16,2,FALSE))</f>
        <v>0</v>
      </c>
      <c r="I103">
        <f>数据导入!I103</f>
        <v>0</v>
      </c>
      <c r="J103">
        <v>1</v>
      </c>
    </row>
    <row r="104" spans="1:10">
      <c r="A104">
        <v>103</v>
      </c>
      <c r="B104">
        <f>VLOOKUP(数据导入!B104,数据导入!$L$1:$N$8,3,FALSE)</f>
        <v>8</v>
      </c>
      <c r="C104" t="s">
        <v>214</v>
      </c>
      <c r="D104" t="s">
        <v>215</v>
      </c>
      <c r="E104">
        <f>数据导入!E104</f>
        <v>1</v>
      </c>
      <c r="F104">
        <f>数据导入!F104</f>
        <v>1800</v>
      </c>
      <c r="G104">
        <v>1</v>
      </c>
      <c r="H104">
        <f>IF(数据导入!H104="",0,VLOOKUP(数据导入!H104,数据导入!$M$12:$N$16,2,FALSE))</f>
        <v>0</v>
      </c>
      <c r="I104">
        <f>数据导入!I104</f>
        <v>0</v>
      </c>
      <c r="J104">
        <v>1</v>
      </c>
    </row>
    <row r="105" spans="1:10">
      <c r="A105">
        <v>104</v>
      </c>
      <c r="B105">
        <f>VLOOKUP(数据导入!B105,数据导入!$L$1:$N$8,3,FALSE)</f>
        <v>8</v>
      </c>
      <c r="C105" t="s">
        <v>216</v>
      </c>
      <c r="D105" t="s">
        <v>217</v>
      </c>
      <c r="E105">
        <f>数据导入!E105</f>
        <v>1</v>
      </c>
      <c r="F105">
        <f>数据导入!F105</f>
        <v>1900</v>
      </c>
      <c r="G105">
        <v>1</v>
      </c>
      <c r="H105">
        <f>IF(数据导入!H105="",0,VLOOKUP(数据导入!H105,数据导入!$M$12:$N$16,2,FALSE))</f>
        <v>0</v>
      </c>
      <c r="I105">
        <f>数据导入!I105</f>
        <v>0</v>
      </c>
      <c r="J105">
        <v>1</v>
      </c>
    </row>
    <row r="106" spans="1:10">
      <c r="A106">
        <v>105</v>
      </c>
      <c r="B106">
        <f>VLOOKUP(数据导入!B106,数据导入!$L$1:$N$8,3,FALSE)</f>
        <v>8</v>
      </c>
      <c r="C106" t="s">
        <v>218</v>
      </c>
      <c r="D106" t="s">
        <v>219</v>
      </c>
      <c r="E106">
        <f>数据导入!E106</f>
        <v>1</v>
      </c>
      <c r="F106">
        <f>数据导入!F106</f>
        <v>2000</v>
      </c>
      <c r="G106">
        <v>1</v>
      </c>
      <c r="H106">
        <f>IF(数据导入!H106="",0,VLOOKUP(数据导入!H106,数据导入!$M$12:$N$16,2,FALSE))</f>
        <v>0</v>
      </c>
      <c r="I106">
        <f>数据导入!I106</f>
        <v>0</v>
      </c>
      <c r="J106">
        <v>1</v>
      </c>
    </row>
    <row r="107" spans="1:10">
      <c r="A107">
        <v>106</v>
      </c>
      <c r="B107">
        <f>VLOOKUP(数据导入!B107,数据导入!$L$1:$N$8,3,FALSE)</f>
        <v>8</v>
      </c>
      <c r="C107" t="s">
        <v>220</v>
      </c>
      <c r="D107" t="s">
        <v>221</v>
      </c>
      <c r="E107">
        <f>数据导入!E107</f>
        <v>1</v>
      </c>
      <c r="F107">
        <f>数据导入!F107</f>
        <v>2100</v>
      </c>
      <c r="G107">
        <v>1</v>
      </c>
      <c r="H107">
        <f>IF(数据导入!H107="",0,VLOOKUP(数据导入!H107,数据导入!$M$12:$N$16,2,FALSE))</f>
        <v>0</v>
      </c>
      <c r="I107">
        <f>数据导入!I107</f>
        <v>0</v>
      </c>
      <c r="J107">
        <v>1</v>
      </c>
    </row>
    <row r="108" spans="1:10">
      <c r="A108">
        <v>107</v>
      </c>
      <c r="B108">
        <f>VLOOKUP(数据导入!B108,数据导入!$L$1:$N$8,3,FALSE)</f>
        <v>8</v>
      </c>
      <c r="C108" t="s">
        <v>222</v>
      </c>
      <c r="D108" t="s">
        <v>223</v>
      </c>
      <c r="E108">
        <f>数据导入!E108</f>
        <v>1</v>
      </c>
      <c r="F108">
        <f>数据导入!F108</f>
        <v>2200</v>
      </c>
      <c r="G108">
        <v>1</v>
      </c>
      <c r="H108">
        <f>IF(数据导入!H108="",0,VLOOKUP(数据导入!H108,数据导入!$M$12:$N$16,2,FALSE))</f>
        <v>0</v>
      </c>
      <c r="I108">
        <f>数据导入!I108</f>
        <v>0</v>
      </c>
      <c r="J108">
        <v>1</v>
      </c>
    </row>
    <row r="109" spans="1:10">
      <c r="A109">
        <v>108</v>
      </c>
      <c r="B109">
        <f>VLOOKUP(数据导入!B109,数据导入!$L$1:$N$8,3,FALSE)</f>
        <v>8</v>
      </c>
      <c r="C109" t="s">
        <v>224</v>
      </c>
      <c r="D109" t="s">
        <v>225</v>
      </c>
      <c r="E109">
        <f>数据导入!E109</f>
        <v>1</v>
      </c>
      <c r="F109">
        <f>数据导入!F109</f>
        <v>2300</v>
      </c>
      <c r="G109">
        <v>1</v>
      </c>
      <c r="H109">
        <f>IF(数据导入!H109="",0,VLOOKUP(数据导入!H109,数据导入!$M$12:$N$16,2,FALSE))</f>
        <v>0</v>
      </c>
      <c r="I109">
        <f>数据导入!I109</f>
        <v>0</v>
      </c>
      <c r="J109">
        <v>1</v>
      </c>
    </row>
    <row r="110" spans="1:10">
      <c r="A110">
        <v>109</v>
      </c>
      <c r="B110">
        <f>VLOOKUP(数据导入!B110,数据导入!$L$1:$N$8,3,FALSE)</f>
        <v>8</v>
      </c>
      <c r="C110" t="s">
        <v>226</v>
      </c>
      <c r="D110" t="s">
        <v>227</v>
      </c>
      <c r="E110">
        <f>数据导入!E110</f>
        <v>1</v>
      </c>
      <c r="F110">
        <f>数据导入!F110</f>
        <v>2400</v>
      </c>
      <c r="G110">
        <v>1</v>
      </c>
      <c r="H110">
        <f>IF(数据导入!H110="",0,VLOOKUP(数据导入!H110,数据导入!$M$12:$N$16,2,FALSE))</f>
        <v>0</v>
      </c>
      <c r="I110">
        <f>数据导入!I110</f>
        <v>0</v>
      </c>
      <c r="J110">
        <v>1</v>
      </c>
    </row>
    <row r="111" spans="1:10">
      <c r="A111">
        <v>110</v>
      </c>
      <c r="B111">
        <f>VLOOKUP(数据导入!B111,数据导入!$L$1:$N$8,3,FALSE)</f>
        <v>8</v>
      </c>
      <c r="C111" t="s">
        <v>228</v>
      </c>
      <c r="D111" t="s">
        <v>229</v>
      </c>
      <c r="E111">
        <f>数据导入!E111</f>
        <v>1</v>
      </c>
      <c r="F111">
        <f>数据导入!F111</f>
        <v>2500</v>
      </c>
      <c r="G111">
        <v>1</v>
      </c>
      <c r="H111">
        <f>IF(数据导入!H111="",0,VLOOKUP(数据导入!H111,数据导入!$M$12:$N$16,2,FALSE))</f>
        <v>0</v>
      </c>
      <c r="I111">
        <f>数据导入!I111</f>
        <v>0</v>
      </c>
      <c r="J111">
        <v>1</v>
      </c>
    </row>
    <row r="112" spans="1:10">
      <c r="A112">
        <v>111</v>
      </c>
      <c r="B112">
        <f>VLOOKUP(数据导入!B112,数据导入!$L$1:$N$8,3,FALSE)</f>
        <v>8</v>
      </c>
      <c r="C112" t="s">
        <v>230</v>
      </c>
      <c r="D112" t="s">
        <v>231</v>
      </c>
      <c r="E112">
        <f>数据导入!E112</f>
        <v>1</v>
      </c>
      <c r="F112">
        <f>数据导入!F112</f>
        <v>2600</v>
      </c>
      <c r="G112">
        <v>1</v>
      </c>
      <c r="H112">
        <f>IF(数据导入!H112="",0,VLOOKUP(数据导入!H112,数据导入!$M$12:$N$16,2,FALSE))</f>
        <v>0</v>
      </c>
      <c r="I112">
        <f>数据导入!I112</f>
        <v>0</v>
      </c>
      <c r="J112">
        <v>1</v>
      </c>
    </row>
    <row r="113" spans="1:10">
      <c r="A113">
        <v>112</v>
      </c>
      <c r="B113">
        <f>VLOOKUP(数据导入!B113,数据导入!$L$1:$N$8,3,FALSE)</f>
        <v>8</v>
      </c>
      <c r="C113" t="s">
        <v>232</v>
      </c>
      <c r="D113" t="s">
        <v>233</v>
      </c>
      <c r="E113">
        <f>数据导入!E113</f>
        <v>1</v>
      </c>
      <c r="F113">
        <f>数据导入!F113</f>
        <v>2700</v>
      </c>
      <c r="G113">
        <v>1</v>
      </c>
      <c r="H113">
        <f>IF(数据导入!H113="",0,VLOOKUP(数据导入!H113,数据导入!$M$12:$N$16,2,FALSE))</f>
        <v>0</v>
      </c>
      <c r="I113">
        <f>数据导入!I113</f>
        <v>0</v>
      </c>
      <c r="J113">
        <v>1</v>
      </c>
    </row>
    <row r="114" spans="1:10">
      <c r="A114">
        <v>113</v>
      </c>
      <c r="B114">
        <f>VLOOKUP(数据导入!B114,数据导入!$L$1:$N$8,3,FALSE)</f>
        <v>8</v>
      </c>
      <c r="C114" t="s">
        <v>234</v>
      </c>
      <c r="D114" t="s">
        <v>235</v>
      </c>
      <c r="E114">
        <f>数据导入!E114</f>
        <v>1</v>
      </c>
      <c r="F114">
        <f>数据导入!F114</f>
        <v>2800</v>
      </c>
      <c r="G114">
        <v>1</v>
      </c>
      <c r="H114">
        <f>IF(数据导入!H114="",0,VLOOKUP(数据导入!H114,数据导入!$M$12:$N$16,2,FALSE))</f>
        <v>0</v>
      </c>
      <c r="I114">
        <f>数据导入!I114</f>
        <v>0</v>
      </c>
      <c r="J114">
        <v>1</v>
      </c>
    </row>
  </sheetData>
  <sortState ref="B1:C301">
    <sortCondition ref="B1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0"/>
  <sheetViews>
    <sheetView workbookViewId="0">
      <selection activeCell="C12" sqref="C12"/>
    </sheetView>
  </sheetViews>
  <sheetFormatPr defaultColWidth="9" defaultRowHeight="13.5" outlineLevelCol="2"/>
  <cols>
    <col min="2" max="2" width="15.125" customWidth="1"/>
    <col min="3" max="3" width="106.375" customWidth="1"/>
  </cols>
  <sheetData>
    <row r="1" spans="2:3">
      <c r="B1" s="1" t="s">
        <v>236</v>
      </c>
      <c r="C1" s="1" t="s">
        <v>237</v>
      </c>
    </row>
    <row r="2" spans="2:3">
      <c r="B2" t="s">
        <v>0</v>
      </c>
      <c r="C2" t="s">
        <v>238</v>
      </c>
    </row>
    <row r="3" spans="2:3">
      <c r="B3" t="s">
        <v>1</v>
      </c>
      <c r="C3" t="s">
        <v>239</v>
      </c>
    </row>
    <row r="4" spans="2:3">
      <c r="B4" t="s">
        <v>2</v>
      </c>
      <c r="C4" t="s">
        <v>238</v>
      </c>
    </row>
    <row r="5" spans="2:3">
      <c r="B5" t="s">
        <v>3</v>
      </c>
      <c r="C5" t="s">
        <v>240</v>
      </c>
    </row>
    <row r="6" spans="2:3">
      <c r="B6" t="s">
        <v>4</v>
      </c>
      <c r="C6" t="s">
        <v>241</v>
      </c>
    </row>
    <row r="7" spans="2:3">
      <c r="B7" t="s">
        <v>5</v>
      </c>
      <c r="C7" t="s">
        <v>242</v>
      </c>
    </row>
    <row r="8" spans="2:3">
      <c r="B8" t="s">
        <v>6</v>
      </c>
      <c r="C8" t="s">
        <v>243</v>
      </c>
    </row>
    <row r="9" spans="2:3">
      <c r="B9" t="s">
        <v>7</v>
      </c>
      <c r="C9" t="s">
        <v>244</v>
      </c>
    </row>
    <row r="10" spans="2:3">
      <c r="B10" t="s">
        <v>8</v>
      </c>
      <c r="C10" t="s">
        <v>245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4"/>
  <sheetViews>
    <sheetView topLeftCell="A25" workbookViewId="0">
      <selection activeCell="E90" sqref="E90:E114"/>
    </sheetView>
  </sheetViews>
  <sheetFormatPr defaultColWidth="9" defaultRowHeight="13.5"/>
  <cols>
    <col min="2" max="2" width="17" customWidth="1"/>
    <col min="3" max="3" width="24.375" customWidth="1"/>
    <col min="4" max="4" width="23.25" customWidth="1"/>
    <col min="5" max="5" width="15.625" customWidth="1"/>
    <col min="6" max="6" width="12.375" customWidth="1"/>
    <col min="7" max="7" width="10.875" customWidth="1"/>
    <col min="8" max="8" width="12.875" customWidth="1"/>
    <col min="9" max="9" width="10.875" customWidth="1"/>
  </cols>
  <sheetData>
    <row r="1" spans="1:14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L1" t="s">
        <v>246</v>
      </c>
      <c r="M1">
        <v>20</v>
      </c>
      <c r="N1">
        <v>1</v>
      </c>
    </row>
    <row r="2" spans="1:14">
      <c r="A2">
        <v>1</v>
      </c>
      <c r="B2" t="s">
        <v>246</v>
      </c>
      <c r="C2" t="s">
        <v>10</v>
      </c>
      <c r="E2">
        <v>1</v>
      </c>
      <c r="F2">
        <v>100</v>
      </c>
      <c r="G2">
        <v>1</v>
      </c>
      <c r="I2">
        <f>IF(H2="",0,5)</f>
        <v>0</v>
      </c>
      <c r="L2" t="s">
        <v>247</v>
      </c>
      <c r="M2">
        <v>12</v>
      </c>
      <c r="N2">
        <v>2</v>
      </c>
    </row>
    <row r="3" spans="1:14">
      <c r="A3">
        <v>2</v>
      </c>
      <c r="B3" t="s">
        <v>246</v>
      </c>
      <c r="C3" t="s">
        <v>12</v>
      </c>
      <c r="E3">
        <v>1</v>
      </c>
      <c r="F3">
        <v>200</v>
      </c>
      <c r="G3">
        <v>1</v>
      </c>
      <c r="H3"/>
      <c r="I3">
        <f>IF(H3="",0,5)</f>
        <v>0</v>
      </c>
      <c r="L3" t="s">
        <v>248</v>
      </c>
      <c r="M3">
        <v>10</v>
      </c>
      <c r="N3">
        <v>3</v>
      </c>
    </row>
    <row r="4" spans="1:14">
      <c r="A4">
        <v>3</v>
      </c>
      <c r="B4" t="s">
        <v>246</v>
      </c>
      <c r="C4" t="s">
        <v>14</v>
      </c>
      <c r="E4">
        <v>1</v>
      </c>
      <c r="F4">
        <v>300</v>
      </c>
      <c r="G4">
        <v>1</v>
      </c>
      <c r="H4"/>
      <c r="I4">
        <f>IF(H4="",0,5)</f>
        <v>0</v>
      </c>
      <c r="L4" t="s">
        <v>249</v>
      </c>
      <c r="M4">
        <v>12</v>
      </c>
      <c r="N4">
        <v>4</v>
      </c>
    </row>
    <row r="5" spans="1:14">
      <c r="A5">
        <v>4</v>
      </c>
      <c r="B5" t="s">
        <v>246</v>
      </c>
      <c r="C5" t="s">
        <v>16</v>
      </c>
      <c r="E5">
        <v>1</v>
      </c>
      <c r="F5">
        <v>400</v>
      </c>
      <c r="G5">
        <v>1</v>
      </c>
      <c r="H5"/>
      <c r="I5">
        <f>IF(H5="",0,5)</f>
        <v>0</v>
      </c>
      <c r="L5" t="s">
        <v>250</v>
      </c>
      <c r="M5">
        <v>10</v>
      </c>
      <c r="N5">
        <v>5</v>
      </c>
    </row>
    <row r="6" spans="1:14">
      <c r="A6">
        <v>5</v>
      </c>
      <c r="B6" t="s">
        <v>246</v>
      </c>
      <c r="C6" t="s">
        <v>18</v>
      </c>
      <c r="E6">
        <v>1</v>
      </c>
      <c r="F6">
        <v>500</v>
      </c>
      <c r="G6">
        <v>1</v>
      </c>
      <c r="H6" s="3"/>
      <c r="I6">
        <v>0</v>
      </c>
      <c r="L6" t="s">
        <v>251</v>
      </c>
      <c r="M6">
        <v>10</v>
      </c>
      <c r="N6">
        <v>6</v>
      </c>
    </row>
    <row r="7" spans="1:14">
      <c r="A7">
        <v>6</v>
      </c>
      <c r="B7" t="s">
        <v>246</v>
      </c>
      <c r="C7" t="s">
        <v>20</v>
      </c>
      <c r="E7">
        <v>2</v>
      </c>
      <c r="F7">
        <f>I7*10</f>
        <v>30</v>
      </c>
      <c r="G7">
        <v>1</v>
      </c>
      <c r="H7" s="3" t="s">
        <v>252</v>
      </c>
      <c r="I7">
        <v>3</v>
      </c>
      <c r="L7" t="s">
        <v>253</v>
      </c>
      <c r="M7">
        <v>11</v>
      </c>
      <c r="N7">
        <v>7</v>
      </c>
    </row>
    <row r="8" spans="1:14">
      <c r="A8">
        <v>7</v>
      </c>
      <c r="B8" t="s">
        <v>246</v>
      </c>
      <c r="C8" t="s">
        <v>22</v>
      </c>
      <c r="E8">
        <v>2</v>
      </c>
      <c r="F8">
        <f t="shared" ref="F8:F21" si="0">I8*10</f>
        <v>50</v>
      </c>
      <c r="G8">
        <v>1</v>
      </c>
      <c r="H8" s="3" t="s">
        <v>252</v>
      </c>
      <c r="I8">
        <v>5</v>
      </c>
      <c r="L8" t="s">
        <v>254</v>
      </c>
      <c r="M8">
        <v>28</v>
      </c>
      <c r="N8">
        <v>8</v>
      </c>
    </row>
    <row r="9" spans="1:9">
      <c r="A9">
        <v>8</v>
      </c>
      <c r="B9" t="s">
        <v>246</v>
      </c>
      <c r="C9" t="s">
        <v>24</v>
      </c>
      <c r="E9">
        <v>2</v>
      </c>
      <c r="F9">
        <f t="shared" si="0"/>
        <v>60</v>
      </c>
      <c r="G9">
        <v>1</v>
      </c>
      <c r="H9" s="3" t="s">
        <v>252</v>
      </c>
      <c r="I9">
        <v>6</v>
      </c>
    </row>
    <row r="10" spans="1:9">
      <c r="A10">
        <v>9</v>
      </c>
      <c r="B10" t="s">
        <v>246</v>
      </c>
      <c r="C10" t="s">
        <v>26</v>
      </c>
      <c r="E10">
        <v>2</v>
      </c>
      <c r="F10">
        <f t="shared" si="0"/>
        <v>90</v>
      </c>
      <c r="G10">
        <v>1</v>
      </c>
      <c r="H10" s="3" t="s">
        <v>252</v>
      </c>
      <c r="I10">
        <v>9</v>
      </c>
    </row>
    <row r="11" spans="1:14">
      <c r="A11">
        <v>10</v>
      </c>
      <c r="B11" t="s">
        <v>246</v>
      </c>
      <c r="C11" t="s">
        <v>28</v>
      </c>
      <c r="E11">
        <v>2</v>
      </c>
      <c r="F11">
        <f t="shared" si="0"/>
        <v>110</v>
      </c>
      <c r="G11">
        <v>1</v>
      </c>
      <c r="H11" s="3" t="s">
        <v>252</v>
      </c>
      <c r="I11">
        <v>11</v>
      </c>
      <c r="M11" s="4" t="s">
        <v>255</v>
      </c>
      <c r="N11" s="4" t="s">
        <v>0</v>
      </c>
    </row>
    <row r="12" spans="1:14">
      <c r="A12">
        <v>11</v>
      </c>
      <c r="B12" t="s">
        <v>246</v>
      </c>
      <c r="C12" t="s">
        <v>30</v>
      </c>
      <c r="E12">
        <v>2</v>
      </c>
      <c r="F12">
        <f t="shared" si="0"/>
        <v>140</v>
      </c>
      <c r="G12">
        <v>1</v>
      </c>
      <c r="H12" s="3" t="s">
        <v>252</v>
      </c>
      <c r="I12">
        <v>14</v>
      </c>
      <c r="M12" s="3" t="s">
        <v>252</v>
      </c>
      <c r="N12" s="3">
        <v>1</v>
      </c>
    </row>
    <row r="13" spans="1:14">
      <c r="A13">
        <v>12</v>
      </c>
      <c r="B13" t="s">
        <v>246</v>
      </c>
      <c r="C13" t="s">
        <v>32</v>
      </c>
      <c r="E13">
        <v>2</v>
      </c>
      <c r="F13">
        <f t="shared" si="0"/>
        <v>170</v>
      </c>
      <c r="G13">
        <v>1</v>
      </c>
      <c r="H13" s="3" t="s">
        <v>252</v>
      </c>
      <c r="I13">
        <v>17</v>
      </c>
      <c r="M13" s="3" t="s">
        <v>256</v>
      </c>
      <c r="N13" s="3">
        <v>2</v>
      </c>
    </row>
    <row r="14" spans="1:14">
      <c r="A14">
        <v>13</v>
      </c>
      <c r="B14" t="s">
        <v>246</v>
      </c>
      <c r="C14" t="s">
        <v>34</v>
      </c>
      <c r="E14">
        <v>2</v>
      </c>
      <c r="F14">
        <f t="shared" si="0"/>
        <v>200</v>
      </c>
      <c r="G14">
        <v>1</v>
      </c>
      <c r="H14" s="3" t="s">
        <v>252</v>
      </c>
      <c r="I14">
        <v>20</v>
      </c>
      <c r="M14" s="3" t="s">
        <v>257</v>
      </c>
      <c r="N14" s="3">
        <v>3</v>
      </c>
    </row>
    <row r="15" spans="1:14">
      <c r="A15">
        <v>14</v>
      </c>
      <c r="B15" t="s">
        <v>246</v>
      </c>
      <c r="C15" t="s">
        <v>36</v>
      </c>
      <c r="E15">
        <v>2</v>
      </c>
      <c r="F15">
        <f t="shared" si="0"/>
        <v>230</v>
      </c>
      <c r="G15">
        <v>1</v>
      </c>
      <c r="H15" s="3" t="s">
        <v>252</v>
      </c>
      <c r="I15">
        <v>23</v>
      </c>
      <c r="M15" s="3" t="s">
        <v>258</v>
      </c>
      <c r="N15" s="3">
        <v>4</v>
      </c>
    </row>
    <row r="16" spans="1:14">
      <c r="A16">
        <v>15</v>
      </c>
      <c r="B16" t="s">
        <v>246</v>
      </c>
      <c r="C16" t="s">
        <v>38</v>
      </c>
      <c r="E16">
        <v>2</v>
      </c>
      <c r="F16">
        <f t="shared" si="0"/>
        <v>270</v>
      </c>
      <c r="G16">
        <v>1</v>
      </c>
      <c r="H16" s="3" t="s">
        <v>252</v>
      </c>
      <c r="I16">
        <v>27</v>
      </c>
      <c r="M16" s="3" t="s">
        <v>259</v>
      </c>
      <c r="N16" s="3">
        <v>5</v>
      </c>
    </row>
    <row r="17" spans="1:9">
      <c r="A17">
        <v>16</v>
      </c>
      <c r="B17" t="s">
        <v>246</v>
      </c>
      <c r="C17" t="s">
        <v>40</v>
      </c>
      <c r="E17">
        <v>2</v>
      </c>
      <c r="F17">
        <f t="shared" si="0"/>
        <v>310</v>
      </c>
      <c r="G17">
        <v>1</v>
      </c>
      <c r="H17" s="3" t="s">
        <v>252</v>
      </c>
      <c r="I17">
        <v>31</v>
      </c>
    </row>
    <row r="18" spans="1:9">
      <c r="A18">
        <v>17</v>
      </c>
      <c r="B18" t="s">
        <v>246</v>
      </c>
      <c r="C18" t="s">
        <v>42</v>
      </c>
      <c r="E18">
        <v>2</v>
      </c>
      <c r="F18">
        <f t="shared" si="0"/>
        <v>350</v>
      </c>
      <c r="G18">
        <v>1</v>
      </c>
      <c r="H18" s="3" t="s">
        <v>252</v>
      </c>
      <c r="I18">
        <v>35</v>
      </c>
    </row>
    <row r="19" spans="1:9">
      <c r="A19">
        <v>18</v>
      </c>
      <c r="B19" t="s">
        <v>246</v>
      </c>
      <c r="C19" t="s">
        <v>44</v>
      </c>
      <c r="E19">
        <v>2</v>
      </c>
      <c r="F19">
        <f t="shared" si="0"/>
        <v>400</v>
      </c>
      <c r="G19">
        <v>1</v>
      </c>
      <c r="H19" s="3" t="s">
        <v>252</v>
      </c>
      <c r="I19">
        <v>40</v>
      </c>
    </row>
    <row r="20" spans="1:9">
      <c r="A20">
        <v>19</v>
      </c>
      <c r="B20" t="s">
        <v>246</v>
      </c>
      <c r="C20" t="s">
        <v>46</v>
      </c>
      <c r="E20">
        <v>2</v>
      </c>
      <c r="F20">
        <f t="shared" si="0"/>
        <v>450</v>
      </c>
      <c r="G20">
        <v>1</v>
      </c>
      <c r="H20" s="3" t="s">
        <v>252</v>
      </c>
      <c r="I20">
        <v>45</v>
      </c>
    </row>
    <row r="21" spans="1:9">
      <c r="A21">
        <v>20</v>
      </c>
      <c r="B21" t="s">
        <v>246</v>
      </c>
      <c r="C21" t="s">
        <v>48</v>
      </c>
      <c r="E21">
        <v>2</v>
      </c>
      <c r="F21">
        <f t="shared" si="0"/>
        <v>500</v>
      </c>
      <c r="G21">
        <v>1</v>
      </c>
      <c r="H21" s="3" t="s">
        <v>252</v>
      </c>
      <c r="I21">
        <v>50</v>
      </c>
    </row>
    <row r="22" spans="1:9">
      <c r="A22">
        <v>21</v>
      </c>
      <c r="B22" t="s">
        <v>247</v>
      </c>
      <c r="C22" t="s">
        <v>50</v>
      </c>
      <c r="E22">
        <v>1</v>
      </c>
      <c r="F22">
        <v>100</v>
      </c>
      <c r="G22">
        <v>1</v>
      </c>
      <c r="I22">
        <f t="shared" ref="I22:I25" si="1">IF(H22="",0,5)</f>
        <v>0</v>
      </c>
    </row>
    <row r="23" spans="1:9">
      <c r="A23">
        <v>22</v>
      </c>
      <c r="B23" t="s">
        <v>247</v>
      </c>
      <c r="C23" t="s">
        <v>52</v>
      </c>
      <c r="E23">
        <v>1</v>
      </c>
      <c r="F23">
        <v>200</v>
      </c>
      <c r="G23">
        <v>1</v>
      </c>
      <c r="H23"/>
      <c r="I23">
        <f t="shared" si="1"/>
        <v>0</v>
      </c>
    </row>
    <row r="24" spans="1:9">
      <c r="A24">
        <v>23</v>
      </c>
      <c r="B24" t="s">
        <v>247</v>
      </c>
      <c r="C24" t="s">
        <v>54</v>
      </c>
      <c r="E24">
        <v>1</v>
      </c>
      <c r="F24">
        <v>300</v>
      </c>
      <c r="G24">
        <v>1</v>
      </c>
      <c r="H24"/>
      <c r="I24">
        <f t="shared" si="1"/>
        <v>0</v>
      </c>
    </row>
    <row r="25" spans="1:9">
      <c r="A25">
        <v>24</v>
      </c>
      <c r="B25" t="s">
        <v>247</v>
      </c>
      <c r="C25" t="s">
        <v>56</v>
      </c>
      <c r="E25">
        <v>1</v>
      </c>
      <c r="F25">
        <v>400</v>
      </c>
      <c r="G25">
        <v>1</v>
      </c>
      <c r="H25"/>
      <c r="I25">
        <f t="shared" si="1"/>
        <v>0</v>
      </c>
    </row>
    <row r="26" spans="1:9">
      <c r="A26">
        <v>25</v>
      </c>
      <c r="B26" t="s">
        <v>247</v>
      </c>
      <c r="C26" t="s">
        <v>58</v>
      </c>
      <c r="E26">
        <v>1</v>
      </c>
      <c r="F26">
        <v>500</v>
      </c>
      <c r="G26">
        <v>1</v>
      </c>
      <c r="H26" s="3"/>
      <c r="I26">
        <v>0</v>
      </c>
    </row>
    <row r="27" spans="1:9">
      <c r="A27">
        <v>26</v>
      </c>
      <c r="B27" t="s">
        <v>247</v>
      </c>
      <c r="C27" t="s">
        <v>60</v>
      </c>
      <c r="E27">
        <v>2</v>
      </c>
      <c r="F27">
        <f t="shared" ref="F27:F33" si="2">I27*10</f>
        <v>230</v>
      </c>
      <c r="G27">
        <v>1</v>
      </c>
      <c r="H27" s="3" t="s">
        <v>256</v>
      </c>
      <c r="I27">
        <v>23</v>
      </c>
    </row>
    <row r="28" spans="1:9">
      <c r="A28">
        <v>27</v>
      </c>
      <c r="B28" t="s">
        <v>247</v>
      </c>
      <c r="C28" t="s">
        <v>62</v>
      </c>
      <c r="E28">
        <v>2</v>
      </c>
      <c r="F28">
        <f t="shared" si="2"/>
        <v>270</v>
      </c>
      <c r="G28">
        <v>1</v>
      </c>
      <c r="H28" s="3" t="s">
        <v>256</v>
      </c>
      <c r="I28">
        <v>27</v>
      </c>
    </row>
    <row r="29" spans="1:9">
      <c r="A29">
        <v>28</v>
      </c>
      <c r="B29" t="s">
        <v>247</v>
      </c>
      <c r="C29" t="s">
        <v>64</v>
      </c>
      <c r="E29">
        <v>2</v>
      </c>
      <c r="F29">
        <f t="shared" si="2"/>
        <v>310</v>
      </c>
      <c r="G29">
        <v>1</v>
      </c>
      <c r="H29" s="3" t="s">
        <v>256</v>
      </c>
      <c r="I29">
        <v>31</v>
      </c>
    </row>
    <row r="30" spans="1:9">
      <c r="A30">
        <v>29</v>
      </c>
      <c r="B30" t="s">
        <v>247</v>
      </c>
      <c r="C30" t="s">
        <v>66</v>
      </c>
      <c r="E30">
        <v>2</v>
      </c>
      <c r="F30">
        <f t="shared" si="2"/>
        <v>350</v>
      </c>
      <c r="G30">
        <v>1</v>
      </c>
      <c r="H30" s="3" t="s">
        <v>256</v>
      </c>
      <c r="I30">
        <v>35</v>
      </c>
    </row>
    <row r="31" spans="1:9">
      <c r="A31">
        <v>30</v>
      </c>
      <c r="B31" t="s">
        <v>247</v>
      </c>
      <c r="C31" t="s">
        <v>68</v>
      </c>
      <c r="E31">
        <v>2</v>
      </c>
      <c r="F31">
        <f t="shared" si="2"/>
        <v>400</v>
      </c>
      <c r="G31">
        <v>1</v>
      </c>
      <c r="H31" s="3" t="s">
        <v>256</v>
      </c>
      <c r="I31">
        <v>40</v>
      </c>
    </row>
    <row r="32" spans="1:9">
      <c r="A32">
        <v>31</v>
      </c>
      <c r="B32" t="s">
        <v>247</v>
      </c>
      <c r="C32" t="s">
        <v>70</v>
      </c>
      <c r="E32">
        <v>2</v>
      </c>
      <c r="F32">
        <f t="shared" si="2"/>
        <v>450</v>
      </c>
      <c r="G32">
        <v>1</v>
      </c>
      <c r="H32" s="3" t="s">
        <v>256</v>
      </c>
      <c r="I32">
        <v>45</v>
      </c>
    </row>
    <row r="33" spans="1:9">
      <c r="A33">
        <v>32</v>
      </c>
      <c r="B33" t="s">
        <v>247</v>
      </c>
      <c r="C33" t="s">
        <v>72</v>
      </c>
      <c r="E33">
        <v>2</v>
      </c>
      <c r="F33">
        <f t="shared" si="2"/>
        <v>500</v>
      </c>
      <c r="G33">
        <v>1</v>
      </c>
      <c r="H33" s="3" t="s">
        <v>256</v>
      </c>
      <c r="I33">
        <v>50</v>
      </c>
    </row>
    <row r="34" spans="1:9">
      <c r="A34">
        <v>33</v>
      </c>
      <c r="B34" t="s">
        <v>248</v>
      </c>
      <c r="C34" t="s">
        <v>74</v>
      </c>
      <c r="E34">
        <v>1</v>
      </c>
      <c r="F34">
        <v>100</v>
      </c>
      <c r="G34">
        <v>1</v>
      </c>
      <c r="I34">
        <f t="shared" ref="I29:I37" si="3">IF(H34="",0,5)</f>
        <v>0</v>
      </c>
    </row>
    <row r="35" spans="1:9">
      <c r="A35">
        <v>34</v>
      </c>
      <c r="B35" t="s">
        <v>248</v>
      </c>
      <c r="C35" t="s">
        <v>76</v>
      </c>
      <c r="E35">
        <v>1</v>
      </c>
      <c r="F35">
        <v>200</v>
      </c>
      <c r="G35">
        <v>1</v>
      </c>
      <c r="H35"/>
      <c r="I35">
        <f t="shared" si="3"/>
        <v>0</v>
      </c>
    </row>
    <row r="36" spans="1:9">
      <c r="A36">
        <v>35</v>
      </c>
      <c r="B36" t="s">
        <v>248</v>
      </c>
      <c r="C36" t="s">
        <v>78</v>
      </c>
      <c r="E36">
        <v>1</v>
      </c>
      <c r="F36">
        <v>300</v>
      </c>
      <c r="G36">
        <v>1</v>
      </c>
      <c r="H36"/>
      <c r="I36">
        <f t="shared" si="3"/>
        <v>0</v>
      </c>
    </row>
    <row r="37" spans="1:9">
      <c r="A37">
        <v>36</v>
      </c>
      <c r="B37" t="s">
        <v>248</v>
      </c>
      <c r="C37" t="s">
        <v>80</v>
      </c>
      <c r="E37">
        <v>1</v>
      </c>
      <c r="F37">
        <v>400</v>
      </c>
      <c r="G37">
        <v>1</v>
      </c>
      <c r="H37"/>
      <c r="I37">
        <f t="shared" si="3"/>
        <v>0</v>
      </c>
    </row>
    <row r="38" spans="1:9">
      <c r="A38">
        <v>37</v>
      </c>
      <c r="B38" t="s">
        <v>248</v>
      </c>
      <c r="C38" t="s">
        <v>82</v>
      </c>
      <c r="E38">
        <v>1</v>
      </c>
      <c r="F38">
        <v>500</v>
      </c>
      <c r="G38">
        <v>1</v>
      </c>
      <c r="H38" s="3"/>
      <c r="I38">
        <v>0</v>
      </c>
    </row>
    <row r="39" spans="1:9">
      <c r="A39">
        <v>38</v>
      </c>
      <c r="B39" t="s">
        <v>248</v>
      </c>
      <c r="C39" t="s">
        <v>84</v>
      </c>
      <c r="E39">
        <v>2</v>
      </c>
      <c r="F39">
        <f t="shared" ref="F39:F43" si="4">I39*10</f>
        <v>310</v>
      </c>
      <c r="G39">
        <v>1</v>
      </c>
      <c r="H39" s="3" t="s">
        <v>257</v>
      </c>
      <c r="I39">
        <v>31</v>
      </c>
    </row>
    <row r="40" spans="1:9">
      <c r="A40">
        <v>39</v>
      </c>
      <c r="B40" t="s">
        <v>248</v>
      </c>
      <c r="C40" t="s">
        <v>86</v>
      </c>
      <c r="E40">
        <v>2</v>
      </c>
      <c r="F40">
        <f t="shared" si="4"/>
        <v>350</v>
      </c>
      <c r="G40">
        <v>1</v>
      </c>
      <c r="H40" s="3" t="s">
        <v>257</v>
      </c>
      <c r="I40">
        <v>35</v>
      </c>
    </row>
    <row r="41" spans="1:9">
      <c r="A41">
        <v>40</v>
      </c>
      <c r="B41" t="s">
        <v>248</v>
      </c>
      <c r="C41" t="s">
        <v>88</v>
      </c>
      <c r="E41">
        <v>2</v>
      </c>
      <c r="F41">
        <f t="shared" si="4"/>
        <v>400</v>
      </c>
      <c r="G41">
        <v>1</v>
      </c>
      <c r="H41" s="3" t="s">
        <v>257</v>
      </c>
      <c r="I41">
        <v>40</v>
      </c>
    </row>
    <row r="42" spans="1:9">
      <c r="A42">
        <v>41</v>
      </c>
      <c r="B42" t="s">
        <v>248</v>
      </c>
      <c r="C42" t="s">
        <v>90</v>
      </c>
      <c r="E42">
        <v>2</v>
      </c>
      <c r="F42">
        <f t="shared" si="4"/>
        <v>450</v>
      </c>
      <c r="G42">
        <v>1</v>
      </c>
      <c r="H42" s="3" t="s">
        <v>257</v>
      </c>
      <c r="I42">
        <v>45</v>
      </c>
    </row>
    <row r="43" spans="1:9">
      <c r="A43">
        <v>42</v>
      </c>
      <c r="B43" t="s">
        <v>248</v>
      </c>
      <c r="C43" t="s">
        <v>92</v>
      </c>
      <c r="E43">
        <v>2</v>
      </c>
      <c r="F43">
        <f t="shared" si="4"/>
        <v>500</v>
      </c>
      <c r="G43">
        <v>1</v>
      </c>
      <c r="H43" s="3" t="s">
        <v>257</v>
      </c>
      <c r="I43">
        <v>50</v>
      </c>
    </row>
    <row r="44" spans="1:9">
      <c r="A44">
        <v>43</v>
      </c>
      <c r="B44" t="s">
        <v>249</v>
      </c>
      <c r="C44" t="s">
        <v>94</v>
      </c>
      <c r="E44">
        <v>1</v>
      </c>
      <c r="F44">
        <v>100</v>
      </c>
      <c r="G44">
        <v>1</v>
      </c>
      <c r="I44">
        <f>IF(H44="",0,5)</f>
        <v>0</v>
      </c>
    </row>
    <row r="45" spans="1:9">
      <c r="A45">
        <v>44</v>
      </c>
      <c r="B45" t="s">
        <v>249</v>
      </c>
      <c r="C45" t="s">
        <v>96</v>
      </c>
      <c r="E45">
        <v>1</v>
      </c>
      <c r="F45">
        <v>200</v>
      </c>
      <c r="G45">
        <v>1</v>
      </c>
      <c r="H45"/>
      <c r="I45">
        <f>IF(H45="",0,5)</f>
        <v>0</v>
      </c>
    </row>
    <row r="46" spans="1:9">
      <c r="A46">
        <v>45</v>
      </c>
      <c r="B46" t="s">
        <v>249</v>
      </c>
      <c r="C46" t="s">
        <v>98</v>
      </c>
      <c r="E46">
        <v>1</v>
      </c>
      <c r="F46">
        <v>300</v>
      </c>
      <c r="G46">
        <v>1</v>
      </c>
      <c r="H46"/>
      <c r="I46">
        <f>IF(H46="",0,5)</f>
        <v>0</v>
      </c>
    </row>
    <row r="47" spans="1:9">
      <c r="A47">
        <v>46</v>
      </c>
      <c r="B47" t="s">
        <v>249</v>
      </c>
      <c r="C47" t="s">
        <v>100</v>
      </c>
      <c r="E47">
        <v>1</v>
      </c>
      <c r="F47">
        <v>400</v>
      </c>
      <c r="G47">
        <v>1</v>
      </c>
      <c r="H47"/>
      <c r="I47">
        <f>IF(H47="",0,5)</f>
        <v>0</v>
      </c>
    </row>
    <row r="48" spans="1:9">
      <c r="A48">
        <v>47</v>
      </c>
      <c r="B48" t="s">
        <v>249</v>
      </c>
      <c r="C48" t="s">
        <v>102</v>
      </c>
      <c r="E48">
        <v>1</v>
      </c>
      <c r="F48">
        <v>500</v>
      </c>
      <c r="G48">
        <v>1</v>
      </c>
      <c r="H48" s="3"/>
      <c r="I48">
        <v>0</v>
      </c>
    </row>
    <row r="49" spans="1:9">
      <c r="A49">
        <v>48</v>
      </c>
      <c r="B49" t="s">
        <v>249</v>
      </c>
      <c r="C49" t="s">
        <v>104</v>
      </c>
      <c r="E49">
        <v>2</v>
      </c>
      <c r="F49">
        <f t="shared" ref="F49:F55" si="5">I49*10</f>
        <v>230</v>
      </c>
      <c r="G49">
        <v>1</v>
      </c>
      <c r="H49" s="3" t="s">
        <v>258</v>
      </c>
      <c r="I49">
        <v>23</v>
      </c>
    </row>
    <row r="50" spans="1:9">
      <c r="A50">
        <v>49</v>
      </c>
      <c r="B50" t="s">
        <v>249</v>
      </c>
      <c r="C50" t="s">
        <v>106</v>
      </c>
      <c r="E50">
        <v>2</v>
      </c>
      <c r="F50">
        <f t="shared" si="5"/>
        <v>270</v>
      </c>
      <c r="G50">
        <v>1</v>
      </c>
      <c r="H50" s="3" t="s">
        <v>258</v>
      </c>
      <c r="I50">
        <v>27</v>
      </c>
    </row>
    <row r="51" spans="1:9">
      <c r="A51">
        <v>50</v>
      </c>
      <c r="B51" t="s">
        <v>249</v>
      </c>
      <c r="C51" t="s">
        <v>108</v>
      </c>
      <c r="E51">
        <v>2</v>
      </c>
      <c r="F51">
        <f t="shared" si="5"/>
        <v>310</v>
      </c>
      <c r="G51">
        <v>1</v>
      </c>
      <c r="H51" s="3" t="s">
        <v>258</v>
      </c>
      <c r="I51">
        <v>31</v>
      </c>
    </row>
    <row r="52" spans="1:9">
      <c r="A52">
        <v>51</v>
      </c>
      <c r="B52" t="s">
        <v>249</v>
      </c>
      <c r="C52" t="s">
        <v>110</v>
      </c>
      <c r="E52">
        <v>2</v>
      </c>
      <c r="F52">
        <f t="shared" si="5"/>
        <v>350</v>
      </c>
      <c r="G52">
        <v>1</v>
      </c>
      <c r="H52" s="3" t="s">
        <v>258</v>
      </c>
      <c r="I52">
        <v>35</v>
      </c>
    </row>
    <row r="53" spans="1:9">
      <c r="A53">
        <v>52</v>
      </c>
      <c r="B53" t="s">
        <v>249</v>
      </c>
      <c r="C53" t="s">
        <v>112</v>
      </c>
      <c r="E53">
        <v>2</v>
      </c>
      <c r="F53">
        <f t="shared" si="5"/>
        <v>400</v>
      </c>
      <c r="G53">
        <v>1</v>
      </c>
      <c r="H53" s="3" t="s">
        <v>258</v>
      </c>
      <c r="I53">
        <v>40</v>
      </c>
    </row>
    <row r="54" spans="1:9">
      <c r="A54">
        <v>53</v>
      </c>
      <c r="B54" t="s">
        <v>249</v>
      </c>
      <c r="C54" t="s">
        <v>114</v>
      </c>
      <c r="E54">
        <v>2</v>
      </c>
      <c r="F54">
        <f t="shared" si="5"/>
        <v>450</v>
      </c>
      <c r="G54">
        <v>1</v>
      </c>
      <c r="H54" s="3" t="s">
        <v>258</v>
      </c>
      <c r="I54">
        <v>45</v>
      </c>
    </row>
    <row r="55" spans="1:9">
      <c r="A55">
        <v>54</v>
      </c>
      <c r="B55" t="s">
        <v>249</v>
      </c>
      <c r="C55" t="s">
        <v>116</v>
      </c>
      <c r="E55">
        <v>2</v>
      </c>
      <c r="F55">
        <f t="shared" si="5"/>
        <v>500</v>
      </c>
      <c r="G55">
        <v>1</v>
      </c>
      <c r="H55" s="3" t="s">
        <v>258</v>
      </c>
      <c r="I55">
        <v>50</v>
      </c>
    </row>
    <row r="56" spans="1:9">
      <c r="A56">
        <v>55</v>
      </c>
      <c r="B56" t="s">
        <v>250</v>
      </c>
      <c r="C56" t="s">
        <v>118</v>
      </c>
      <c r="E56">
        <v>1</v>
      </c>
      <c r="F56">
        <v>100</v>
      </c>
      <c r="G56">
        <v>1</v>
      </c>
      <c r="I56">
        <f>IF(H56="",0,5)</f>
        <v>0</v>
      </c>
    </row>
    <row r="57" spans="1:9">
      <c r="A57">
        <v>56</v>
      </c>
      <c r="B57" t="s">
        <v>250</v>
      </c>
      <c r="C57" t="s">
        <v>120</v>
      </c>
      <c r="E57">
        <v>1</v>
      </c>
      <c r="F57">
        <v>200</v>
      </c>
      <c r="G57">
        <v>1</v>
      </c>
      <c r="H57"/>
      <c r="I57">
        <f>IF(H57="",0,5)</f>
        <v>0</v>
      </c>
    </row>
    <row r="58" spans="1:9">
      <c r="A58">
        <v>57</v>
      </c>
      <c r="B58" t="s">
        <v>250</v>
      </c>
      <c r="C58" t="s">
        <v>122</v>
      </c>
      <c r="E58">
        <v>1</v>
      </c>
      <c r="F58">
        <v>300</v>
      </c>
      <c r="G58">
        <v>1</v>
      </c>
      <c r="H58"/>
      <c r="I58">
        <f>IF(H58="",0,5)</f>
        <v>0</v>
      </c>
    </row>
    <row r="59" spans="1:9">
      <c r="A59">
        <v>58</v>
      </c>
      <c r="B59" t="s">
        <v>250</v>
      </c>
      <c r="C59" t="s">
        <v>124</v>
      </c>
      <c r="E59">
        <v>1</v>
      </c>
      <c r="F59">
        <v>400</v>
      </c>
      <c r="G59">
        <v>1</v>
      </c>
      <c r="H59"/>
      <c r="I59">
        <f>IF(H59="",0,5)</f>
        <v>0</v>
      </c>
    </row>
    <row r="60" spans="1:9">
      <c r="A60">
        <v>59</v>
      </c>
      <c r="B60" t="s">
        <v>250</v>
      </c>
      <c r="C60" t="s">
        <v>126</v>
      </c>
      <c r="E60">
        <v>1</v>
      </c>
      <c r="F60">
        <v>500</v>
      </c>
      <c r="G60">
        <v>1</v>
      </c>
      <c r="H60" s="3"/>
      <c r="I60">
        <v>0</v>
      </c>
    </row>
    <row r="61" spans="1:9">
      <c r="A61">
        <v>60</v>
      </c>
      <c r="B61" t="s">
        <v>250</v>
      </c>
      <c r="C61" t="s">
        <v>128</v>
      </c>
      <c r="E61">
        <v>2</v>
      </c>
      <c r="F61">
        <f>I61*10</f>
        <v>30</v>
      </c>
      <c r="G61">
        <v>1</v>
      </c>
      <c r="H61" s="3" t="s">
        <v>259</v>
      </c>
      <c r="I61">
        <v>3</v>
      </c>
    </row>
    <row r="62" spans="1:9">
      <c r="A62">
        <v>61</v>
      </c>
      <c r="B62" t="s">
        <v>250</v>
      </c>
      <c r="C62" t="s">
        <v>130</v>
      </c>
      <c r="E62">
        <v>2</v>
      </c>
      <c r="F62">
        <f t="shared" ref="F62:F75" si="6">I62*10</f>
        <v>50</v>
      </c>
      <c r="G62">
        <v>1</v>
      </c>
      <c r="H62" s="3" t="s">
        <v>259</v>
      </c>
      <c r="I62">
        <v>5</v>
      </c>
    </row>
    <row r="63" spans="1:9">
      <c r="A63">
        <v>62</v>
      </c>
      <c r="B63" t="s">
        <v>250</v>
      </c>
      <c r="C63" t="s">
        <v>132</v>
      </c>
      <c r="E63">
        <v>2</v>
      </c>
      <c r="F63">
        <f t="shared" si="6"/>
        <v>60</v>
      </c>
      <c r="G63">
        <v>1</v>
      </c>
      <c r="H63" s="3" t="s">
        <v>259</v>
      </c>
      <c r="I63">
        <v>6</v>
      </c>
    </row>
    <row r="64" spans="1:9">
      <c r="A64">
        <v>63</v>
      </c>
      <c r="B64" t="s">
        <v>250</v>
      </c>
      <c r="C64" t="s">
        <v>134</v>
      </c>
      <c r="E64">
        <v>2</v>
      </c>
      <c r="F64">
        <f t="shared" si="6"/>
        <v>90</v>
      </c>
      <c r="G64">
        <v>1</v>
      </c>
      <c r="H64" s="3" t="s">
        <v>259</v>
      </c>
      <c r="I64">
        <v>9</v>
      </c>
    </row>
    <row r="65" spans="1:9">
      <c r="A65">
        <v>64</v>
      </c>
      <c r="B65" t="s">
        <v>250</v>
      </c>
      <c r="C65" t="s">
        <v>136</v>
      </c>
      <c r="E65">
        <v>2</v>
      </c>
      <c r="F65">
        <f t="shared" si="6"/>
        <v>110</v>
      </c>
      <c r="G65">
        <v>1</v>
      </c>
      <c r="H65" s="3" t="s">
        <v>259</v>
      </c>
      <c r="I65">
        <v>11</v>
      </c>
    </row>
    <row r="66" spans="1:9">
      <c r="A66">
        <v>65</v>
      </c>
      <c r="B66" t="s">
        <v>251</v>
      </c>
      <c r="C66" t="s">
        <v>138</v>
      </c>
      <c r="E66">
        <v>2</v>
      </c>
      <c r="F66">
        <f t="shared" si="6"/>
        <v>140</v>
      </c>
      <c r="G66">
        <v>1</v>
      </c>
      <c r="H66" s="3" t="s">
        <v>259</v>
      </c>
      <c r="I66">
        <v>14</v>
      </c>
    </row>
    <row r="67" spans="1:9">
      <c r="A67">
        <v>66</v>
      </c>
      <c r="B67" t="s">
        <v>251</v>
      </c>
      <c r="C67" t="s">
        <v>140</v>
      </c>
      <c r="E67">
        <v>2</v>
      </c>
      <c r="F67">
        <f t="shared" si="6"/>
        <v>170</v>
      </c>
      <c r="G67">
        <v>1</v>
      </c>
      <c r="H67" s="3" t="s">
        <v>259</v>
      </c>
      <c r="I67">
        <v>17</v>
      </c>
    </row>
    <row r="68" spans="1:9">
      <c r="A68">
        <v>67</v>
      </c>
      <c r="B68" t="s">
        <v>251</v>
      </c>
      <c r="C68" t="s">
        <v>142</v>
      </c>
      <c r="E68">
        <v>2</v>
      </c>
      <c r="F68">
        <f t="shared" si="6"/>
        <v>200</v>
      </c>
      <c r="G68">
        <v>1</v>
      </c>
      <c r="H68" s="3" t="s">
        <v>259</v>
      </c>
      <c r="I68">
        <v>20</v>
      </c>
    </row>
    <row r="69" spans="1:9">
      <c r="A69">
        <v>68</v>
      </c>
      <c r="B69" t="s">
        <v>251</v>
      </c>
      <c r="C69" t="s">
        <v>144</v>
      </c>
      <c r="E69">
        <v>2</v>
      </c>
      <c r="F69">
        <f t="shared" si="6"/>
        <v>230</v>
      </c>
      <c r="G69">
        <v>1</v>
      </c>
      <c r="H69" s="3" t="s">
        <v>259</v>
      </c>
      <c r="I69">
        <v>23</v>
      </c>
    </row>
    <row r="70" spans="1:9">
      <c r="A70">
        <v>69</v>
      </c>
      <c r="B70" t="s">
        <v>251</v>
      </c>
      <c r="C70" t="s">
        <v>146</v>
      </c>
      <c r="E70">
        <v>2</v>
      </c>
      <c r="F70">
        <f t="shared" si="6"/>
        <v>270</v>
      </c>
      <c r="G70">
        <v>1</v>
      </c>
      <c r="H70" s="3" t="s">
        <v>259</v>
      </c>
      <c r="I70">
        <v>27</v>
      </c>
    </row>
    <row r="71" spans="1:9">
      <c r="A71">
        <v>70</v>
      </c>
      <c r="B71" t="s">
        <v>251</v>
      </c>
      <c r="C71" t="s">
        <v>148</v>
      </c>
      <c r="E71">
        <v>2</v>
      </c>
      <c r="F71">
        <f t="shared" si="6"/>
        <v>310</v>
      </c>
      <c r="G71">
        <v>1</v>
      </c>
      <c r="H71" s="3" t="s">
        <v>259</v>
      </c>
      <c r="I71">
        <v>31</v>
      </c>
    </row>
    <row r="72" spans="1:9">
      <c r="A72">
        <v>71</v>
      </c>
      <c r="B72" t="s">
        <v>251</v>
      </c>
      <c r="C72" t="s">
        <v>150</v>
      </c>
      <c r="E72">
        <v>2</v>
      </c>
      <c r="F72">
        <f t="shared" si="6"/>
        <v>350</v>
      </c>
      <c r="G72">
        <v>1</v>
      </c>
      <c r="H72" s="3" t="s">
        <v>259</v>
      </c>
      <c r="I72">
        <v>35</v>
      </c>
    </row>
    <row r="73" spans="1:9">
      <c r="A73">
        <v>72</v>
      </c>
      <c r="B73" t="s">
        <v>251</v>
      </c>
      <c r="C73" t="s">
        <v>152</v>
      </c>
      <c r="E73">
        <v>2</v>
      </c>
      <c r="F73">
        <f t="shared" si="6"/>
        <v>400</v>
      </c>
      <c r="G73">
        <v>1</v>
      </c>
      <c r="H73" s="3" t="s">
        <v>259</v>
      </c>
      <c r="I73">
        <v>40</v>
      </c>
    </row>
    <row r="74" spans="1:9">
      <c r="A74">
        <v>73</v>
      </c>
      <c r="B74" t="s">
        <v>251</v>
      </c>
      <c r="C74" t="s">
        <v>154</v>
      </c>
      <c r="E74">
        <v>2</v>
      </c>
      <c r="F74">
        <f t="shared" si="6"/>
        <v>450</v>
      </c>
      <c r="G74">
        <v>1</v>
      </c>
      <c r="H74" s="3" t="s">
        <v>259</v>
      </c>
      <c r="I74">
        <v>45</v>
      </c>
    </row>
    <row r="75" spans="1:9">
      <c r="A75">
        <v>74</v>
      </c>
      <c r="B75" t="s">
        <v>251</v>
      </c>
      <c r="C75" t="s">
        <v>156</v>
      </c>
      <c r="E75">
        <v>2</v>
      </c>
      <c r="F75">
        <f t="shared" si="6"/>
        <v>500</v>
      </c>
      <c r="G75">
        <v>1</v>
      </c>
      <c r="H75" s="3" t="s">
        <v>259</v>
      </c>
      <c r="I75">
        <v>50</v>
      </c>
    </row>
    <row r="76" spans="1:9">
      <c r="A76">
        <v>75</v>
      </c>
      <c r="B76" t="s">
        <v>253</v>
      </c>
      <c r="C76" t="s">
        <v>158</v>
      </c>
      <c r="E76">
        <v>1</v>
      </c>
      <c r="F76">
        <v>100</v>
      </c>
      <c r="G76">
        <v>1</v>
      </c>
      <c r="I76">
        <f>IF(H76="",0,5)</f>
        <v>0</v>
      </c>
    </row>
    <row r="77" spans="1:9">
      <c r="A77">
        <v>76</v>
      </c>
      <c r="B77" t="s">
        <v>253</v>
      </c>
      <c r="C77" t="s">
        <v>160</v>
      </c>
      <c r="E77">
        <v>1</v>
      </c>
      <c r="F77">
        <v>200</v>
      </c>
      <c r="G77">
        <v>1</v>
      </c>
      <c r="H77"/>
      <c r="I77">
        <f t="shared" ref="I77:I114" si="7">IF(H77="",0,5)</f>
        <v>0</v>
      </c>
    </row>
    <row r="78" spans="1:9">
      <c r="A78">
        <v>77</v>
      </c>
      <c r="B78" t="s">
        <v>253</v>
      </c>
      <c r="C78" t="s">
        <v>162</v>
      </c>
      <c r="E78">
        <v>1</v>
      </c>
      <c r="F78">
        <v>300</v>
      </c>
      <c r="G78">
        <v>1</v>
      </c>
      <c r="H78"/>
      <c r="I78">
        <f t="shared" si="7"/>
        <v>0</v>
      </c>
    </row>
    <row r="79" spans="1:9">
      <c r="A79">
        <v>78</v>
      </c>
      <c r="B79" t="s">
        <v>253</v>
      </c>
      <c r="C79" t="s">
        <v>164</v>
      </c>
      <c r="E79">
        <v>1</v>
      </c>
      <c r="F79">
        <v>400</v>
      </c>
      <c r="G79">
        <v>1</v>
      </c>
      <c r="H79"/>
      <c r="I79">
        <f t="shared" si="7"/>
        <v>0</v>
      </c>
    </row>
    <row r="80" spans="1:9">
      <c r="A80">
        <v>79</v>
      </c>
      <c r="B80" t="s">
        <v>253</v>
      </c>
      <c r="C80" t="s">
        <v>166</v>
      </c>
      <c r="E80">
        <v>1</v>
      </c>
      <c r="F80">
        <v>500</v>
      </c>
      <c r="G80">
        <v>1</v>
      </c>
      <c r="H80"/>
      <c r="I80">
        <f t="shared" si="7"/>
        <v>0</v>
      </c>
    </row>
    <row r="81" spans="1:9">
      <c r="A81">
        <v>80</v>
      </c>
      <c r="B81" t="s">
        <v>253</v>
      </c>
      <c r="C81" t="s">
        <v>168</v>
      </c>
      <c r="E81">
        <v>1</v>
      </c>
      <c r="F81">
        <v>600</v>
      </c>
      <c r="G81">
        <v>1</v>
      </c>
      <c r="H81"/>
      <c r="I81">
        <f t="shared" si="7"/>
        <v>0</v>
      </c>
    </row>
    <row r="82" spans="1:9">
      <c r="A82">
        <v>81</v>
      </c>
      <c r="B82" t="s">
        <v>253</v>
      </c>
      <c r="C82" t="s">
        <v>170</v>
      </c>
      <c r="E82">
        <v>1</v>
      </c>
      <c r="F82">
        <v>700</v>
      </c>
      <c r="G82">
        <v>1</v>
      </c>
      <c r="I82">
        <f t="shared" si="7"/>
        <v>0</v>
      </c>
    </row>
    <row r="83" spans="1:9">
      <c r="A83">
        <v>82</v>
      </c>
      <c r="B83" t="s">
        <v>253</v>
      </c>
      <c r="C83" t="s">
        <v>172</v>
      </c>
      <c r="E83">
        <v>1</v>
      </c>
      <c r="F83">
        <v>800</v>
      </c>
      <c r="G83">
        <v>1</v>
      </c>
      <c r="H83"/>
      <c r="I83">
        <f t="shared" si="7"/>
        <v>0</v>
      </c>
    </row>
    <row r="84" spans="1:9">
      <c r="A84">
        <v>83</v>
      </c>
      <c r="B84" t="s">
        <v>253</v>
      </c>
      <c r="C84" t="s">
        <v>174</v>
      </c>
      <c r="E84">
        <v>1</v>
      </c>
      <c r="F84">
        <v>900</v>
      </c>
      <c r="G84">
        <v>1</v>
      </c>
      <c r="I84">
        <f t="shared" si="7"/>
        <v>0</v>
      </c>
    </row>
    <row r="85" spans="1:9">
      <c r="A85">
        <v>84</v>
      </c>
      <c r="B85" t="s">
        <v>253</v>
      </c>
      <c r="C85" t="s">
        <v>176</v>
      </c>
      <c r="E85">
        <v>1</v>
      </c>
      <c r="F85">
        <v>1000</v>
      </c>
      <c r="G85">
        <v>1</v>
      </c>
      <c r="H85"/>
      <c r="I85">
        <f t="shared" si="7"/>
        <v>0</v>
      </c>
    </row>
    <row r="86" spans="1:9">
      <c r="A86">
        <v>85</v>
      </c>
      <c r="B86" t="s">
        <v>253</v>
      </c>
      <c r="C86" t="s">
        <v>178</v>
      </c>
      <c r="E86">
        <v>1</v>
      </c>
      <c r="F86">
        <v>1100</v>
      </c>
      <c r="G86">
        <v>1</v>
      </c>
      <c r="I86">
        <f t="shared" si="7"/>
        <v>0</v>
      </c>
    </row>
    <row r="87" spans="1:9">
      <c r="A87">
        <v>86</v>
      </c>
      <c r="B87" t="s">
        <v>254</v>
      </c>
      <c r="C87" t="s">
        <v>180</v>
      </c>
      <c r="E87">
        <v>1</v>
      </c>
      <c r="F87">
        <v>100</v>
      </c>
      <c r="G87">
        <v>1</v>
      </c>
      <c r="I87">
        <f t="shared" si="7"/>
        <v>0</v>
      </c>
    </row>
    <row r="88" spans="1:9">
      <c r="A88">
        <v>87</v>
      </c>
      <c r="B88" t="s">
        <v>254</v>
      </c>
      <c r="C88" t="s">
        <v>182</v>
      </c>
      <c r="E88">
        <v>1</v>
      </c>
      <c r="F88">
        <v>200</v>
      </c>
      <c r="G88">
        <v>1</v>
      </c>
      <c r="H88"/>
      <c r="I88">
        <f t="shared" si="7"/>
        <v>0</v>
      </c>
    </row>
    <row r="89" spans="1:9">
      <c r="A89">
        <v>88</v>
      </c>
      <c r="B89" t="s">
        <v>254</v>
      </c>
      <c r="C89" t="s">
        <v>184</v>
      </c>
      <c r="E89">
        <v>1</v>
      </c>
      <c r="F89">
        <v>300</v>
      </c>
      <c r="G89">
        <v>1</v>
      </c>
      <c r="H89"/>
      <c r="I89">
        <f t="shared" si="7"/>
        <v>0</v>
      </c>
    </row>
    <row r="90" spans="1:9">
      <c r="A90">
        <v>89</v>
      </c>
      <c r="B90" t="s">
        <v>254</v>
      </c>
      <c r="C90" t="s">
        <v>186</v>
      </c>
      <c r="E90">
        <v>1</v>
      </c>
      <c r="F90">
        <v>400</v>
      </c>
      <c r="G90">
        <v>1</v>
      </c>
      <c r="H90"/>
      <c r="I90">
        <f t="shared" si="7"/>
        <v>0</v>
      </c>
    </row>
    <row r="91" spans="1:9">
      <c r="A91">
        <v>90</v>
      </c>
      <c r="B91" t="s">
        <v>254</v>
      </c>
      <c r="C91" t="s">
        <v>188</v>
      </c>
      <c r="E91">
        <v>1</v>
      </c>
      <c r="F91">
        <v>500</v>
      </c>
      <c r="G91">
        <v>1</v>
      </c>
      <c r="H91"/>
      <c r="I91">
        <f t="shared" si="7"/>
        <v>0</v>
      </c>
    </row>
    <row r="92" spans="1:9">
      <c r="A92">
        <v>91</v>
      </c>
      <c r="B92" t="s">
        <v>254</v>
      </c>
      <c r="C92" t="s">
        <v>190</v>
      </c>
      <c r="E92">
        <v>1</v>
      </c>
      <c r="F92">
        <v>600</v>
      </c>
      <c r="G92">
        <v>1</v>
      </c>
      <c r="H92"/>
      <c r="I92">
        <f t="shared" si="7"/>
        <v>0</v>
      </c>
    </row>
    <row r="93" spans="1:9">
      <c r="A93">
        <v>92</v>
      </c>
      <c r="B93" t="s">
        <v>254</v>
      </c>
      <c r="C93" t="s">
        <v>192</v>
      </c>
      <c r="E93">
        <v>1</v>
      </c>
      <c r="F93">
        <v>700</v>
      </c>
      <c r="G93">
        <v>1</v>
      </c>
      <c r="I93">
        <f t="shared" si="7"/>
        <v>0</v>
      </c>
    </row>
    <row r="94" spans="1:9">
      <c r="A94">
        <v>93</v>
      </c>
      <c r="B94" t="s">
        <v>254</v>
      </c>
      <c r="C94" t="s">
        <v>194</v>
      </c>
      <c r="E94">
        <v>1</v>
      </c>
      <c r="F94">
        <v>800</v>
      </c>
      <c r="G94">
        <v>1</v>
      </c>
      <c r="H94"/>
      <c r="I94">
        <f t="shared" si="7"/>
        <v>0</v>
      </c>
    </row>
    <row r="95" spans="1:9">
      <c r="A95">
        <v>94</v>
      </c>
      <c r="B95" t="s">
        <v>254</v>
      </c>
      <c r="C95" t="s">
        <v>196</v>
      </c>
      <c r="E95">
        <v>1</v>
      </c>
      <c r="F95">
        <v>900</v>
      </c>
      <c r="G95">
        <v>1</v>
      </c>
      <c r="I95">
        <f t="shared" si="7"/>
        <v>0</v>
      </c>
    </row>
    <row r="96" spans="1:9">
      <c r="A96">
        <v>95</v>
      </c>
      <c r="B96" t="s">
        <v>254</v>
      </c>
      <c r="C96" t="s">
        <v>198</v>
      </c>
      <c r="E96">
        <v>1</v>
      </c>
      <c r="F96">
        <v>1000</v>
      </c>
      <c r="G96">
        <v>1</v>
      </c>
      <c r="H96"/>
      <c r="I96">
        <f t="shared" si="7"/>
        <v>0</v>
      </c>
    </row>
    <row r="97" spans="1:9">
      <c r="A97">
        <v>96</v>
      </c>
      <c r="B97" t="s">
        <v>254</v>
      </c>
      <c r="C97" t="s">
        <v>200</v>
      </c>
      <c r="E97">
        <v>1</v>
      </c>
      <c r="F97">
        <v>1100</v>
      </c>
      <c r="G97">
        <v>1</v>
      </c>
      <c r="I97">
        <f t="shared" si="7"/>
        <v>0</v>
      </c>
    </row>
    <row r="98" spans="1:9">
      <c r="A98">
        <v>97</v>
      </c>
      <c r="B98" t="s">
        <v>254</v>
      </c>
      <c r="C98" t="s">
        <v>202</v>
      </c>
      <c r="E98">
        <v>1</v>
      </c>
      <c r="F98">
        <v>1200</v>
      </c>
      <c r="G98">
        <v>1</v>
      </c>
      <c r="H98"/>
      <c r="I98">
        <f t="shared" si="7"/>
        <v>0</v>
      </c>
    </row>
    <row r="99" spans="1:9">
      <c r="A99">
        <v>98</v>
      </c>
      <c r="B99" t="s">
        <v>254</v>
      </c>
      <c r="C99" t="s">
        <v>204</v>
      </c>
      <c r="E99">
        <v>1</v>
      </c>
      <c r="F99">
        <v>1300</v>
      </c>
      <c r="G99">
        <v>1</v>
      </c>
      <c r="I99">
        <f t="shared" si="7"/>
        <v>0</v>
      </c>
    </row>
    <row r="100" spans="1:9">
      <c r="A100">
        <v>99</v>
      </c>
      <c r="B100" t="s">
        <v>254</v>
      </c>
      <c r="C100" t="s">
        <v>206</v>
      </c>
      <c r="E100">
        <v>1</v>
      </c>
      <c r="F100">
        <v>1400</v>
      </c>
      <c r="G100">
        <v>1</v>
      </c>
      <c r="H100"/>
      <c r="I100">
        <f t="shared" si="7"/>
        <v>0</v>
      </c>
    </row>
    <row r="101" spans="1:9">
      <c r="A101">
        <v>100</v>
      </c>
      <c r="B101" t="s">
        <v>254</v>
      </c>
      <c r="C101" t="s">
        <v>208</v>
      </c>
      <c r="E101">
        <v>1</v>
      </c>
      <c r="F101">
        <v>1500</v>
      </c>
      <c r="G101">
        <v>1</v>
      </c>
      <c r="I101">
        <f t="shared" si="7"/>
        <v>0</v>
      </c>
    </row>
    <row r="102" spans="1:9">
      <c r="A102">
        <v>101</v>
      </c>
      <c r="B102" t="s">
        <v>254</v>
      </c>
      <c r="C102" t="s">
        <v>210</v>
      </c>
      <c r="E102">
        <v>1</v>
      </c>
      <c r="F102">
        <v>1600</v>
      </c>
      <c r="G102">
        <v>1</v>
      </c>
      <c r="H102"/>
      <c r="I102">
        <f t="shared" si="7"/>
        <v>0</v>
      </c>
    </row>
    <row r="103" spans="1:9">
      <c r="A103">
        <v>102</v>
      </c>
      <c r="B103" t="s">
        <v>254</v>
      </c>
      <c r="C103" t="s">
        <v>212</v>
      </c>
      <c r="E103">
        <v>1</v>
      </c>
      <c r="F103">
        <v>1700</v>
      </c>
      <c r="G103">
        <v>1</v>
      </c>
      <c r="I103">
        <f t="shared" si="7"/>
        <v>0</v>
      </c>
    </row>
    <row r="104" spans="1:9">
      <c r="A104">
        <v>103</v>
      </c>
      <c r="B104" t="s">
        <v>254</v>
      </c>
      <c r="C104" t="s">
        <v>214</v>
      </c>
      <c r="E104">
        <v>1</v>
      </c>
      <c r="F104">
        <v>1800</v>
      </c>
      <c r="G104">
        <v>1</v>
      </c>
      <c r="H104"/>
      <c r="I104">
        <f t="shared" si="7"/>
        <v>0</v>
      </c>
    </row>
    <row r="105" spans="1:9">
      <c r="A105">
        <v>104</v>
      </c>
      <c r="B105" t="s">
        <v>254</v>
      </c>
      <c r="C105" t="s">
        <v>216</v>
      </c>
      <c r="E105">
        <v>1</v>
      </c>
      <c r="F105">
        <v>1900</v>
      </c>
      <c r="G105">
        <v>1</v>
      </c>
      <c r="I105">
        <f t="shared" si="7"/>
        <v>0</v>
      </c>
    </row>
    <row r="106" spans="1:9">
      <c r="A106">
        <v>105</v>
      </c>
      <c r="B106" t="s">
        <v>254</v>
      </c>
      <c r="C106" t="s">
        <v>218</v>
      </c>
      <c r="E106">
        <v>1</v>
      </c>
      <c r="F106">
        <v>2000</v>
      </c>
      <c r="G106">
        <v>1</v>
      </c>
      <c r="H106"/>
      <c r="I106">
        <f t="shared" si="7"/>
        <v>0</v>
      </c>
    </row>
    <row r="107" spans="1:9">
      <c r="A107">
        <v>106</v>
      </c>
      <c r="B107" t="s">
        <v>254</v>
      </c>
      <c r="C107" t="s">
        <v>220</v>
      </c>
      <c r="E107">
        <v>1</v>
      </c>
      <c r="F107">
        <v>2100</v>
      </c>
      <c r="G107">
        <v>1</v>
      </c>
      <c r="I107">
        <f t="shared" si="7"/>
        <v>0</v>
      </c>
    </row>
    <row r="108" spans="1:9">
      <c r="A108">
        <v>107</v>
      </c>
      <c r="B108" t="s">
        <v>254</v>
      </c>
      <c r="C108" t="s">
        <v>222</v>
      </c>
      <c r="E108">
        <v>1</v>
      </c>
      <c r="F108">
        <v>2200</v>
      </c>
      <c r="G108">
        <v>1</v>
      </c>
      <c r="H108"/>
      <c r="I108">
        <f t="shared" si="7"/>
        <v>0</v>
      </c>
    </row>
    <row r="109" spans="1:9">
      <c r="A109">
        <v>108</v>
      </c>
      <c r="B109" t="s">
        <v>254</v>
      </c>
      <c r="C109" t="s">
        <v>224</v>
      </c>
      <c r="E109">
        <v>1</v>
      </c>
      <c r="F109">
        <v>2300</v>
      </c>
      <c r="G109">
        <v>1</v>
      </c>
      <c r="I109">
        <f t="shared" si="7"/>
        <v>0</v>
      </c>
    </row>
    <row r="110" spans="1:9">
      <c r="A110">
        <v>109</v>
      </c>
      <c r="B110" t="s">
        <v>254</v>
      </c>
      <c r="C110" t="s">
        <v>226</v>
      </c>
      <c r="E110">
        <v>1</v>
      </c>
      <c r="F110">
        <v>2400</v>
      </c>
      <c r="G110">
        <v>1</v>
      </c>
      <c r="H110"/>
      <c r="I110">
        <f t="shared" si="7"/>
        <v>0</v>
      </c>
    </row>
    <row r="111" spans="1:9">
      <c r="A111">
        <v>110</v>
      </c>
      <c r="B111" t="s">
        <v>254</v>
      </c>
      <c r="C111" t="s">
        <v>228</v>
      </c>
      <c r="E111">
        <v>1</v>
      </c>
      <c r="F111">
        <v>2500</v>
      </c>
      <c r="G111">
        <v>1</v>
      </c>
      <c r="I111">
        <f t="shared" si="7"/>
        <v>0</v>
      </c>
    </row>
    <row r="112" spans="1:9">
      <c r="A112">
        <v>111</v>
      </c>
      <c r="B112" t="s">
        <v>254</v>
      </c>
      <c r="C112" t="s">
        <v>230</v>
      </c>
      <c r="E112">
        <v>1</v>
      </c>
      <c r="F112">
        <v>2600</v>
      </c>
      <c r="G112">
        <v>1</v>
      </c>
      <c r="H112"/>
      <c r="I112">
        <f t="shared" si="7"/>
        <v>0</v>
      </c>
    </row>
    <row r="113" spans="1:9">
      <c r="A113">
        <v>112</v>
      </c>
      <c r="B113" t="s">
        <v>254</v>
      </c>
      <c r="C113" t="s">
        <v>232</v>
      </c>
      <c r="E113">
        <v>1</v>
      </c>
      <c r="F113">
        <v>2700</v>
      </c>
      <c r="G113">
        <v>1</v>
      </c>
      <c r="I113">
        <f t="shared" si="7"/>
        <v>0</v>
      </c>
    </row>
    <row r="114" spans="1:9">
      <c r="A114">
        <v>113</v>
      </c>
      <c r="B114" t="s">
        <v>254</v>
      </c>
      <c r="C114" t="s">
        <v>234</v>
      </c>
      <c r="E114">
        <v>1</v>
      </c>
      <c r="F114">
        <v>2800</v>
      </c>
      <c r="G114">
        <v>1</v>
      </c>
      <c r="H114"/>
      <c r="I114">
        <f t="shared" si="7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餐厅装扮表</vt:lpstr>
      <vt:lpstr>备注</vt:lpstr>
      <vt:lpstr>数据导入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英俊の炸毛</cp:lastModifiedBy>
  <dcterms:created xsi:type="dcterms:W3CDTF">2018-03-15T02:44:00Z</dcterms:created>
  <dcterms:modified xsi:type="dcterms:W3CDTF">2018-05-24T03:45:47Z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