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食客对白表" sheetId="1" r:id="rId1"/>
    <sheet name="数据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鳄鱼没画土豪，所以用鳄鱼大妈和白马交换</t>
        </r>
      </text>
    </comment>
    <comment ref="B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原蟹老板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鳄鱼没画土豪，所以用鳄鱼大妈和白马交换</t>
        </r>
      </text>
    </comment>
    <comment ref="A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原蟹老板</t>
        </r>
      </text>
    </comment>
  </commentList>
</comments>
</file>

<file path=xl/sharedStrings.xml><?xml version="1.0" encoding="utf-8"?>
<sst xmlns="http://schemas.openxmlformats.org/spreadsheetml/2006/main" count="123">
  <si>
    <t>角色ID</t>
  </si>
  <si>
    <t>备注</t>
  </si>
  <si>
    <t>打开时的提示语</t>
  </si>
  <si>
    <t>恭维</t>
  </si>
  <si>
    <t>拒绝</t>
  </si>
  <si>
    <t>打折</t>
  </si>
  <si>
    <t>涨价</t>
  </si>
  <si>
    <t>交易成功</t>
  </si>
  <si>
    <t>推荐</t>
  </si>
  <si>
    <t>美人鱼</t>
  </si>
  <si>
    <t>河马</t>
  </si>
  <si>
    <t>鸡群</t>
  </si>
  <si>
    <t>龟仙人</t>
  </si>
  <si>
    <t>哈士奇</t>
  </si>
  <si>
    <t>土豪马</t>
  </si>
  <si>
    <t>老牛</t>
  </si>
  <si>
    <t>恶龙</t>
  </si>
  <si>
    <t>滑板猎犬</t>
  </si>
  <si>
    <t>小白兔</t>
  </si>
  <si>
    <t>猫女郎</t>
  </si>
  <si>
    <t>机器人</t>
  </si>
  <si>
    <t>鳄鱼</t>
  </si>
  <si>
    <t>奶嘴娃娃</t>
  </si>
  <si>
    <t>食客</t>
  </si>
  <si>
    <t>交易</t>
  </si>
  <si>
    <t>今天小孩子要上学了。</t>
  </si>
  <si>
    <t>人家管我叫黄脖。你也觉得我的脖子美吗？</t>
  </si>
  <si>
    <t>！@#￥%</t>
  </si>
  <si>
    <t>降价？怎么了？</t>
  </si>
  <si>
    <t>不是说没有中间商赚差价，怎么还涨价了呢？</t>
  </si>
  <si>
    <t>这就对了！</t>
  </si>
  <si>
    <t>试试？</t>
  </si>
  <si>
    <t>不要欺负老实人</t>
  </si>
  <si>
    <t>你这么贫，家里人知道吗？</t>
  </si>
  <si>
    <t>那好吧。。</t>
  </si>
  <si>
    <t>便宜的我想转卖了</t>
  </si>
  <si>
    <t>通货膨胀了吗？</t>
  </si>
  <si>
    <t>向你致谢</t>
  </si>
  <si>
    <t>是新菜式吗？</t>
  </si>
  <si>
    <t>别人老是叫我恐龙妹！</t>
  </si>
  <si>
    <t>不要以为你夸我，我就会很开心哦！</t>
  </si>
  <si>
    <t>为什么连饭店都要拒绝我！</t>
  </si>
  <si>
    <t>你不会是可怜我恐龙妹才打折的吧？</t>
  </si>
  <si>
    <t>如果只有我涨价，我可是会生气的。</t>
  </si>
  <si>
    <t>谢谢哦。</t>
  </si>
  <si>
    <t>谢谢你对我这么好。</t>
  </si>
  <si>
    <t>我吃过的盐比你走过的路多。</t>
  </si>
  <si>
    <t>你喝多了吧？</t>
  </si>
  <si>
    <t>你这样，小心我的病要发作了。</t>
  </si>
  <si>
    <t>年轻人要学会敬老。</t>
  </si>
  <si>
    <t>你是不见摔倒不流泪了？</t>
  </si>
  <si>
    <t>服务还是跟不上啊，年轻人。</t>
  </si>
  <si>
    <t>年轻人不要忽悠我。</t>
  </si>
  <si>
    <t>感觉自己萌萌哒。</t>
  </si>
  <si>
    <t>嘿嘿，你的嘴真甜！</t>
  </si>
  <si>
    <t>心塞！</t>
  </si>
  <si>
    <t>什么？打折？买买买</t>
  </si>
  <si>
    <t>这个月预算又超了。</t>
  </si>
  <si>
    <t>好耶</t>
  </si>
  <si>
    <t>好机智。</t>
  </si>
  <si>
    <t>你好啊。</t>
  </si>
  <si>
    <t>你真的这么想吗？</t>
  </si>
  <si>
    <t>行吧。。。。</t>
  </si>
  <si>
    <t>你也是蛮拼的。</t>
  </si>
  <si>
    <t>人艰不拆啊。</t>
  </si>
  <si>
    <t>谢谢你</t>
  </si>
  <si>
    <t>你很懂行啊</t>
  </si>
  <si>
    <t>快点。</t>
  </si>
  <si>
    <t>别来这一套！</t>
  </si>
  <si>
    <t>真没用。。。</t>
  </si>
  <si>
    <t>还算你懂事。</t>
  </si>
  <si>
    <t>你店还开不开？</t>
  </si>
  <si>
    <t>味道不错。</t>
  </si>
  <si>
    <t>好一个伶牙俐齿。</t>
  </si>
  <si>
    <t>我不单身！</t>
  </si>
  <si>
    <t>哦？是吗？</t>
  </si>
  <si>
    <t>唉，好吧。</t>
  </si>
  <si>
    <t>正好，我金币也不多了。</t>
  </si>
  <si>
    <t>涨价？你确定？</t>
  </si>
  <si>
    <t>感谢！</t>
  </si>
  <si>
    <t>这么能说，要不介绍个女朋友吧。</t>
  </si>
  <si>
    <t>给小鲜肉让让路。</t>
  </si>
  <si>
    <t xml:space="preserve">啊哈，我也这么觉得。
</t>
  </si>
  <si>
    <t>不能接受！</t>
  </si>
  <si>
    <t>因我颜值而打折吗？</t>
  </si>
  <si>
    <t>唔。。怎么这么多？</t>
  </si>
  <si>
    <t>妙极了！</t>
  </si>
  <si>
    <t>嗯哼，合我胃口。</t>
  </si>
  <si>
    <t>我很小，但我很任性哦！</t>
  </si>
  <si>
    <t>我妈也是这么说的。</t>
  </si>
  <si>
    <t>为什么？</t>
  </si>
  <si>
    <t>耶，省的钱让我妈存起来。</t>
  </si>
  <si>
    <t>你欺负我，我告我妈妈。</t>
  </si>
  <si>
    <t>赞！</t>
  </si>
  <si>
    <t>我妈也会同意的。</t>
  </si>
  <si>
    <t>我对钱没有兴趣！</t>
  </si>
  <si>
    <t>其实我最快乐的时候，是一个月拿91块钱的时候。</t>
  </si>
  <si>
    <t>这是我的错。</t>
  </si>
  <si>
    <t>我擦。</t>
  </si>
  <si>
    <t>价值不在于盈利的多少，而在做出的贡献</t>
  </si>
  <si>
    <t>双赢！</t>
  </si>
  <si>
    <t>我相信的你眼光。</t>
  </si>
  <si>
    <t>九年义务教育，为何你这么优秀？</t>
  </si>
  <si>
    <t>是觊觎我的美色吗？</t>
  </si>
  <si>
    <t>切。。</t>
  </si>
  <si>
    <t>噢。您太大方了。</t>
  </si>
  <si>
    <t>就知道会这样。</t>
  </si>
  <si>
    <t>姐有钱，任性。</t>
  </si>
  <si>
    <t>好吧，听你的。</t>
  </si>
  <si>
    <t>我的偶像是小罗伯特·唐尼。</t>
  </si>
  <si>
    <t>啊？</t>
  </si>
  <si>
    <t>哦好吧。</t>
  </si>
  <si>
    <t>天上不会掉馅饼。</t>
  </si>
  <si>
    <t>你是想要苟且偷生，还是死得其所？</t>
  </si>
  <si>
    <t>好吧。</t>
  </si>
  <si>
    <t>没有什么不会变</t>
  </si>
  <si>
    <t>都是腰间盘，为何你这么突出</t>
  </si>
  <si>
    <t>为你打call。</t>
  </si>
  <si>
    <t>皮皮虾，我们走。</t>
  </si>
  <si>
    <t>大吉大利，晚上吃鸡</t>
  </si>
  <si>
    <t>扎心了，老铁。</t>
  </si>
  <si>
    <t>谢谢。</t>
  </si>
  <si>
    <t>没有B数吗？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</si>
</sst>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0" xfId="32" applyFill="1" applyBorder="1" applyAlignment="1"/>
    <xf numFmtId="0" fontId="3" fillId="4" borderId="0" xfId="32" applyFill="1" applyBorder="1" applyAlignment="1"/>
    <xf numFmtId="0" fontId="3" fillId="5" borderId="0" xfId="32">
      <alignment vertical="center"/>
    </xf>
    <xf numFmtId="0" fontId="2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G23" sqref="G23"/>
    </sheetView>
  </sheetViews>
  <sheetFormatPr defaultColWidth="9" defaultRowHeight="13.5"/>
  <cols>
    <col min="3" max="9" width="20.75" customWidth="1"/>
  </cols>
  <sheetData>
    <row r="1" spans="1:9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>
      <c r="A2" s="12">
        <v>3001</v>
      </c>
      <c r="B2" s="2" t="s">
        <v>9</v>
      </c>
      <c r="C2" t="str">
        <f>VLOOKUP($B2,数据!$A:$H,2,FALSE)</f>
        <v>感觉自己萌萌哒。</v>
      </c>
      <c r="D2" t="str">
        <f>VLOOKUP($B2,数据!$A:$H,3,FALSE)</f>
        <v>嘿嘿，你的嘴真甜！</v>
      </c>
      <c r="E2" t="str">
        <f>VLOOKUP($B2,数据!$A:$H,4,FALSE)</f>
        <v>心塞！</v>
      </c>
      <c r="F2" t="str">
        <f>VLOOKUP($B2,数据!$A:$H,5,FALSE)</f>
        <v>什么？打折？买买买</v>
      </c>
      <c r="G2" t="str">
        <f>VLOOKUP($B2,数据!$A:$H,6,FALSE)</f>
        <v>这个月预算又超了。</v>
      </c>
      <c r="H2" t="str">
        <f>VLOOKUP($B2,数据!$A:$H,7,FALSE)</f>
        <v>好耶</v>
      </c>
      <c r="I2" t="str">
        <f>VLOOKUP($B2,数据!$A:$H,8,FALSE)</f>
        <v>好机智。</v>
      </c>
    </row>
    <row r="3" spans="1:9">
      <c r="A3" s="12">
        <v>3002</v>
      </c>
      <c r="B3" s="2" t="s">
        <v>10</v>
      </c>
      <c r="C3" t="str">
        <f>VLOOKUP($B3,数据!$A:$H,2,FALSE)</f>
        <v>你好啊。</v>
      </c>
      <c r="D3" t="str">
        <f>VLOOKUP($B3,数据!$A:$H,3,FALSE)</f>
        <v>你真的这么想吗？</v>
      </c>
      <c r="E3" t="str">
        <f>VLOOKUP($B3,数据!$A:$H,4,FALSE)</f>
        <v>行吧。。。。</v>
      </c>
      <c r="F3" t="str">
        <f>VLOOKUP($B3,数据!$A:$H,5,FALSE)</f>
        <v>你也是蛮拼的。</v>
      </c>
      <c r="G3" t="str">
        <f>VLOOKUP($B3,数据!$A:$H,6,FALSE)</f>
        <v>人艰不拆啊。</v>
      </c>
      <c r="H3" t="str">
        <f>VLOOKUP($B3,数据!$A:$H,7,FALSE)</f>
        <v>谢谢你</v>
      </c>
      <c r="I3" t="str">
        <f>VLOOKUP($B3,数据!$A:$H,8,FALSE)</f>
        <v>你很懂行啊</v>
      </c>
    </row>
    <row r="4" spans="1:9">
      <c r="A4" s="12">
        <v>3003</v>
      </c>
      <c r="B4" s="2" t="s">
        <v>11</v>
      </c>
      <c r="C4" t="str">
        <f>VLOOKUP($B4,数据!$A:$H,2,FALSE)</f>
        <v>今天小孩子要上学了。</v>
      </c>
      <c r="D4" t="str">
        <f>VLOOKUP($B4,数据!$A:$H,3,FALSE)</f>
        <v>人家管我叫黄脖。你也觉得我的脖子美吗？</v>
      </c>
      <c r="E4" t="str">
        <f>VLOOKUP($B4,数据!$A:$H,4,FALSE)</f>
        <v>！@#￥%</v>
      </c>
      <c r="F4" t="str">
        <f>VLOOKUP($B4,数据!$A:$H,5,FALSE)</f>
        <v>降价？怎么了？</v>
      </c>
      <c r="G4" t="str">
        <f>VLOOKUP($B4,数据!$A:$H,6,FALSE)</f>
        <v>不是说没有中间商赚差价，怎么还涨价了呢？</v>
      </c>
      <c r="H4" t="str">
        <f>VLOOKUP($B4,数据!$A:$H,7,FALSE)</f>
        <v>这就对了！</v>
      </c>
      <c r="I4" t="str">
        <f>VLOOKUP($B4,数据!$A:$H,8,FALSE)</f>
        <v>试试？</v>
      </c>
    </row>
    <row r="5" spans="1:9">
      <c r="A5" s="12">
        <v>3004</v>
      </c>
      <c r="B5" s="2" t="s">
        <v>12</v>
      </c>
      <c r="C5" t="str">
        <f>VLOOKUP($B5,数据!$A:$H,2,FALSE)</f>
        <v>我吃过的盐比你走过的路多。</v>
      </c>
      <c r="D5" t="str">
        <f>VLOOKUP($B5,数据!$A:$H,3,FALSE)</f>
        <v>你喝多了吧？</v>
      </c>
      <c r="E5" t="str">
        <f>VLOOKUP($B5,数据!$A:$H,4,FALSE)</f>
        <v>你这样，小心我的病要发作了。</v>
      </c>
      <c r="F5" t="str">
        <f>VLOOKUP($B5,数据!$A:$H,5,FALSE)</f>
        <v>年轻人要学会敬老。</v>
      </c>
      <c r="G5" t="str">
        <f>VLOOKUP($B5,数据!$A:$H,6,FALSE)</f>
        <v>你是不见摔倒不流泪了？</v>
      </c>
      <c r="H5" t="str">
        <f>VLOOKUP($B5,数据!$A:$H,7,FALSE)</f>
        <v>服务还是跟不上啊，年轻人。</v>
      </c>
      <c r="I5" t="str">
        <f>VLOOKUP($B5,数据!$A:$H,8,FALSE)</f>
        <v>年轻人不要忽悠我。</v>
      </c>
    </row>
    <row r="6" spans="1:9">
      <c r="A6" s="12">
        <v>3005</v>
      </c>
      <c r="B6" s="2" t="s">
        <v>13</v>
      </c>
      <c r="C6" t="str">
        <f>VLOOKUP($B6,数据!$A:$H,2,FALSE)</f>
        <v>都是腰间盘，为何你这么突出</v>
      </c>
      <c r="D6" t="str">
        <f>VLOOKUP($B6,数据!$A:$H,3,FALSE)</f>
        <v>为你打call。</v>
      </c>
      <c r="E6" t="str">
        <f>VLOOKUP($B6,数据!$A:$H,4,FALSE)</f>
        <v>皮皮虾，我们走。</v>
      </c>
      <c r="F6" t="str">
        <f>VLOOKUP($B6,数据!$A:$H,5,FALSE)</f>
        <v>大吉大利，晚上吃鸡</v>
      </c>
      <c r="G6" t="str">
        <f>VLOOKUP($B6,数据!$A:$H,6,FALSE)</f>
        <v>扎心了，老铁。</v>
      </c>
      <c r="H6" t="str">
        <f>VLOOKUP($B6,数据!$A:$H,7,FALSE)</f>
        <v>谢谢。</v>
      </c>
      <c r="I6" t="str">
        <f>VLOOKUP($B6,数据!$A:$H,8,FALSE)</f>
        <v>没有B数吗？</v>
      </c>
    </row>
    <row r="7" spans="1:9">
      <c r="A7" s="12">
        <v>3006</v>
      </c>
      <c r="B7" s="5" t="s">
        <v>14</v>
      </c>
      <c r="C7" t="str">
        <f>VLOOKUP($B7,数据!$A:$H,2,FALSE)</f>
        <v>我对钱没有兴趣！</v>
      </c>
      <c r="D7" t="str">
        <f>VLOOKUP($B7,数据!$A:$H,3,FALSE)</f>
        <v>其实我最快乐的时候，是一个月拿91块钱的时候。</v>
      </c>
      <c r="E7" t="str">
        <f>VLOOKUP($B7,数据!$A:$H,4,FALSE)</f>
        <v>这是我的错。</v>
      </c>
      <c r="F7" t="str">
        <f>VLOOKUP($B7,数据!$A:$H,5,FALSE)</f>
        <v>我擦。</v>
      </c>
      <c r="G7" t="str">
        <f>VLOOKUP($B7,数据!$A:$H,6,FALSE)</f>
        <v>价值不在于盈利的多少，而在做出的贡献</v>
      </c>
      <c r="H7" t="str">
        <f>VLOOKUP($B7,数据!$A:$H,7,FALSE)</f>
        <v>双赢！</v>
      </c>
      <c r="I7" t="str">
        <f>VLOOKUP($B7,数据!$A:$H,8,FALSE)</f>
        <v>我相信的你眼光。</v>
      </c>
    </row>
    <row r="8" spans="1:9">
      <c r="A8" s="12">
        <v>3007</v>
      </c>
      <c r="B8" s="2" t="s">
        <v>15</v>
      </c>
      <c r="C8" t="str">
        <f>VLOOKUP($B8,数据!$A:$H,2,FALSE)</f>
        <v>不要欺负老实人</v>
      </c>
      <c r="D8" t="str">
        <f>VLOOKUP($B8,数据!$A:$H,3,FALSE)</f>
        <v>你这么贫，家里人知道吗？</v>
      </c>
      <c r="E8" t="str">
        <f>VLOOKUP($B8,数据!$A:$H,4,FALSE)</f>
        <v>那好吧。。</v>
      </c>
      <c r="F8" t="str">
        <f>VLOOKUP($B8,数据!$A:$H,5,FALSE)</f>
        <v>便宜的我想转卖了</v>
      </c>
      <c r="G8" t="str">
        <f>VLOOKUP($B8,数据!$A:$H,6,FALSE)</f>
        <v>通货膨胀了吗？</v>
      </c>
      <c r="H8" t="str">
        <f>VLOOKUP($B8,数据!$A:$H,7,FALSE)</f>
        <v>向你致谢</v>
      </c>
      <c r="I8" t="str">
        <f>VLOOKUP($B8,数据!$A:$H,8,FALSE)</f>
        <v>是新菜式吗？</v>
      </c>
    </row>
    <row r="9" spans="1:9">
      <c r="A9" s="12">
        <v>3008</v>
      </c>
      <c r="B9" s="2" t="s">
        <v>16</v>
      </c>
      <c r="C9" t="str">
        <f>VLOOKUP($B9,数据!$A:$H,2,FALSE)</f>
        <v>快点。</v>
      </c>
      <c r="D9" t="str">
        <f>VLOOKUP($B9,数据!$A:$H,3,FALSE)</f>
        <v>别来这一套！</v>
      </c>
      <c r="E9" t="str">
        <f>VLOOKUP($B9,数据!$A:$H,4,FALSE)</f>
        <v>真没用。。。</v>
      </c>
      <c r="F9" t="str">
        <f>VLOOKUP($B9,数据!$A:$H,5,FALSE)</f>
        <v>还算你懂事。</v>
      </c>
      <c r="G9" t="str">
        <f>VLOOKUP($B9,数据!$A:$H,6,FALSE)</f>
        <v>你店还开不开？</v>
      </c>
      <c r="H9" t="str">
        <f>VLOOKUP($B9,数据!$A:$H,7,FALSE)</f>
        <v>味道不错。</v>
      </c>
      <c r="I9" t="str">
        <f>VLOOKUP($B9,数据!$A:$H,8,FALSE)</f>
        <v>好一个伶牙俐齿。</v>
      </c>
    </row>
    <row r="10" spans="1:9">
      <c r="A10" s="12">
        <v>3009</v>
      </c>
      <c r="B10" s="2" t="s">
        <v>17</v>
      </c>
      <c r="C10" t="str">
        <f>VLOOKUP($B10,数据!$A:$H,2,FALSE)</f>
        <v>我不单身！</v>
      </c>
      <c r="D10" t="str">
        <f>VLOOKUP($B10,数据!$A:$H,3,FALSE)</f>
        <v>哦？是吗？</v>
      </c>
      <c r="E10" t="str">
        <f>VLOOKUP($B10,数据!$A:$H,4,FALSE)</f>
        <v>唉，好吧。</v>
      </c>
      <c r="F10" t="str">
        <f>VLOOKUP($B10,数据!$A:$H,5,FALSE)</f>
        <v>正好，我金币也不多了。</v>
      </c>
      <c r="G10" t="str">
        <f>VLOOKUP($B10,数据!$A:$H,6,FALSE)</f>
        <v>涨价？你确定？</v>
      </c>
      <c r="H10" t="str">
        <f>VLOOKUP($B10,数据!$A:$H,7,FALSE)</f>
        <v>感谢！</v>
      </c>
      <c r="I10" t="str">
        <f>VLOOKUP($B10,数据!$A:$H,8,FALSE)</f>
        <v>这么能说，要不介绍个女朋友吧。</v>
      </c>
    </row>
    <row r="11" spans="1:9">
      <c r="A11" s="12">
        <v>3010</v>
      </c>
      <c r="B11" s="2" t="s">
        <v>18</v>
      </c>
      <c r="C11" t="str">
        <f>VLOOKUP($B11,数据!$A:$H,2,FALSE)</f>
        <v>给小鲜肉让让路。</v>
      </c>
      <c r="D11" t="str">
        <f>VLOOKUP($B11,数据!$A:$H,3,FALSE)</f>
        <v>啊哈，我也这么觉得。
</v>
      </c>
      <c r="E11" t="str">
        <f>VLOOKUP($B11,数据!$A:$H,4,FALSE)</f>
        <v>不能接受！</v>
      </c>
      <c r="F11" t="str">
        <f>VLOOKUP($B11,数据!$A:$H,5,FALSE)</f>
        <v>因我颜值而打折吗？</v>
      </c>
      <c r="G11" t="str">
        <f>VLOOKUP($B11,数据!$A:$H,6,FALSE)</f>
        <v>唔。。怎么这么多？</v>
      </c>
      <c r="H11" t="str">
        <f>VLOOKUP($B11,数据!$A:$H,7,FALSE)</f>
        <v>妙极了！</v>
      </c>
      <c r="I11" t="str">
        <f>VLOOKUP($B11,数据!$A:$H,8,FALSE)</f>
        <v>嗯哼，合我胃口。</v>
      </c>
    </row>
    <row r="12" spans="1:9">
      <c r="A12" s="12">
        <v>3011</v>
      </c>
      <c r="B12" s="2" t="s">
        <v>19</v>
      </c>
      <c r="C12" t="str">
        <f>VLOOKUP($B12,数据!$A:$H,2,FALSE)</f>
        <v>九年义务教育，为何你这么优秀？</v>
      </c>
      <c r="D12" t="str">
        <f>VLOOKUP($B12,数据!$A:$H,3,FALSE)</f>
        <v>是觊觎我的美色吗？</v>
      </c>
      <c r="E12" t="str">
        <f>VLOOKUP($B12,数据!$A:$H,4,FALSE)</f>
        <v>切。。</v>
      </c>
      <c r="F12" t="str">
        <f>VLOOKUP($B12,数据!$A:$H,5,FALSE)</f>
        <v>噢。您太大方了。</v>
      </c>
      <c r="G12" t="str">
        <f>VLOOKUP($B12,数据!$A:$H,6,FALSE)</f>
        <v>就知道会这样。</v>
      </c>
      <c r="H12" t="str">
        <f>VLOOKUP($B12,数据!$A:$H,7,FALSE)</f>
        <v>姐有钱，任性。</v>
      </c>
      <c r="I12" t="str">
        <f>VLOOKUP($B12,数据!$A:$H,8,FALSE)</f>
        <v>好吧，听你的。</v>
      </c>
    </row>
    <row r="13" spans="1:9">
      <c r="A13" s="12">
        <v>3012</v>
      </c>
      <c r="B13" s="5" t="s">
        <v>20</v>
      </c>
      <c r="C13" t="str">
        <f>VLOOKUP($B13,数据!$A:$H,2,FALSE)</f>
        <v>我的偶像是小罗伯特·唐尼。</v>
      </c>
      <c r="D13" t="str">
        <f>VLOOKUP($B13,数据!$A:$H,3,FALSE)</f>
        <v>啊？</v>
      </c>
      <c r="E13" t="str">
        <f>VLOOKUP($B13,数据!$A:$H,4,FALSE)</f>
        <v>哦好吧。</v>
      </c>
      <c r="F13" t="str">
        <f>VLOOKUP($B13,数据!$A:$H,5,FALSE)</f>
        <v>天上不会掉馅饼。</v>
      </c>
      <c r="G13" t="str">
        <f>VLOOKUP($B13,数据!$A:$H,6,FALSE)</f>
        <v>你是想要苟且偷生，还是死得其所？</v>
      </c>
      <c r="H13" t="str">
        <f>VLOOKUP($B13,数据!$A:$H,7,FALSE)</f>
        <v>好吧。</v>
      </c>
      <c r="I13" t="str">
        <f>VLOOKUP($B13,数据!$A:$H,8,FALSE)</f>
        <v>没有什么不会变</v>
      </c>
    </row>
    <row r="14" spans="1:9">
      <c r="A14" s="12">
        <v>3013</v>
      </c>
      <c r="B14" s="5" t="s">
        <v>21</v>
      </c>
      <c r="C14" t="str">
        <f>VLOOKUP($B14,数据!$A:$H,2,FALSE)</f>
        <v>别人老是叫我恐龙妹！</v>
      </c>
      <c r="D14" t="str">
        <f>VLOOKUP($B14,数据!$A:$H,3,FALSE)</f>
        <v>不要以为你夸我，我就会很开心哦！</v>
      </c>
      <c r="E14" t="str">
        <f>VLOOKUP($B14,数据!$A:$H,4,FALSE)</f>
        <v>为什么连饭店都要拒绝我！</v>
      </c>
      <c r="F14" t="str">
        <f>VLOOKUP($B14,数据!$A:$H,5,FALSE)</f>
        <v>你不会是可怜我恐龙妹才打折的吧？</v>
      </c>
      <c r="G14" t="str">
        <f>VLOOKUP($B14,数据!$A:$H,6,FALSE)</f>
        <v>如果只有我涨价，我可是会生气的。</v>
      </c>
      <c r="H14" t="str">
        <f>VLOOKUP($B14,数据!$A:$H,7,FALSE)</f>
        <v>谢谢哦。</v>
      </c>
      <c r="I14" t="str">
        <f>VLOOKUP($B14,数据!$A:$H,8,FALSE)</f>
        <v>谢谢你对我这么好。</v>
      </c>
    </row>
    <row r="15" spans="1:9">
      <c r="A15" s="12">
        <v>3014</v>
      </c>
      <c r="B15" s="2" t="s">
        <v>22</v>
      </c>
      <c r="C15" t="str">
        <f>VLOOKUP($B15,数据!$A:$H,2,FALSE)</f>
        <v>我很小，但我很任性哦！</v>
      </c>
      <c r="D15" t="str">
        <f>VLOOKUP($B15,数据!$A:$H,3,FALSE)</f>
        <v>我妈也是这么说的。</v>
      </c>
      <c r="E15" t="str">
        <f>VLOOKUP($B15,数据!$A:$H,4,FALSE)</f>
        <v>为什么？</v>
      </c>
      <c r="F15" t="str">
        <f>VLOOKUP($B15,数据!$A:$H,5,FALSE)</f>
        <v>耶，省的钱让我妈存起来。</v>
      </c>
      <c r="G15" t="str">
        <f>VLOOKUP($B15,数据!$A:$H,6,FALSE)</f>
        <v>你欺负我，我告我妈妈。</v>
      </c>
      <c r="H15" t="str">
        <f>VLOOKUP($B15,数据!$A:$H,7,FALSE)</f>
        <v>赞！</v>
      </c>
      <c r="I15" t="str">
        <f>VLOOKUP($B15,数据!$A:$H,8,FALSE)</f>
        <v>我妈也会同意的。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6" sqref="B26"/>
    </sheetView>
  </sheetViews>
  <sheetFormatPr defaultColWidth="9" defaultRowHeight="13.5" outlineLevelCol="7"/>
  <cols>
    <col min="2" max="8" width="30.375" customWidth="1"/>
  </cols>
  <sheetData>
    <row r="1" spans="1:8">
      <c r="A1" t="s">
        <v>23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24</v>
      </c>
      <c r="H1" s="1" t="s">
        <v>8</v>
      </c>
    </row>
    <row r="2" ht="27" spans="1:8">
      <c r="A2" s="2" t="s">
        <v>11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</row>
    <row r="3" spans="1:8">
      <c r="A3" s="2" t="s">
        <v>15</v>
      </c>
      <c r="B3" s="3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3" t="s">
        <v>38</v>
      </c>
    </row>
    <row r="4" ht="27" spans="1:8">
      <c r="A4" s="5" t="s">
        <v>21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</row>
    <row r="5" spans="1:8">
      <c r="A5" s="2" t="s">
        <v>12</v>
      </c>
      <c r="B5" s="3" t="s">
        <v>46</v>
      </c>
      <c r="C5" s="3" t="s">
        <v>47</v>
      </c>
      <c r="D5" s="3" t="s">
        <v>48</v>
      </c>
      <c r="E5" s="3" t="s">
        <v>49</v>
      </c>
      <c r="F5" s="3" t="s">
        <v>50</v>
      </c>
      <c r="G5" s="3" t="s">
        <v>51</v>
      </c>
      <c r="H5" s="3" t="s">
        <v>52</v>
      </c>
    </row>
    <row r="6" spans="1:8">
      <c r="A6" s="2" t="s">
        <v>9</v>
      </c>
      <c r="B6" s="3" t="s">
        <v>53</v>
      </c>
      <c r="C6" s="3" t="s">
        <v>54</v>
      </c>
      <c r="D6" s="6" t="s">
        <v>55</v>
      </c>
      <c r="E6" s="6" t="s">
        <v>56</v>
      </c>
      <c r="F6" s="6" t="s">
        <v>57</v>
      </c>
      <c r="G6" s="6" t="s">
        <v>58</v>
      </c>
      <c r="H6" s="6" t="s">
        <v>59</v>
      </c>
    </row>
    <row r="7" spans="1:8">
      <c r="A7" s="2" t="s">
        <v>10</v>
      </c>
      <c r="B7" s="3" t="s">
        <v>60</v>
      </c>
      <c r="C7" s="7" t="s">
        <v>61</v>
      </c>
      <c r="D7" s="3" t="s">
        <v>62</v>
      </c>
      <c r="E7" s="3" t="s">
        <v>63</v>
      </c>
      <c r="F7" s="3" t="s">
        <v>64</v>
      </c>
      <c r="G7" s="3" t="s">
        <v>65</v>
      </c>
      <c r="H7" s="3" t="s">
        <v>66</v>
      </c>
    </row>
    <row r="8" spans="1:8">
      <c r="A8" s="2" t="s">
        <v>16</v>
      </c>
      <c r="B8" s="8" t="s">
        <v>67</v>
      </c>
      <c r="C8" s="6" t="s">
        <v>68</v>
      </c>
      <c r="D8" s="6" t="s">
        <v>69</v>
      </c>
      <c r="E8" s="3" t="s">
        <v>70</v>
      </c>
      <c r="F8" s="3" t="s">
        <v>71</v>
      </c>
      <c r="G8" s="3" t="s">
        <v>72</v>
      </c>
      <c r="H8" s="3" t="s">
        <v>73</v>
      </c>
    </row>
    <row r="9" spans="1:8">
      <c r="A9" s="2" t="s">
        <v>17</v>
      </c>
      <c r="B9" s="3" t="s">
        <v>74</v>
      </c>
      <c r="C9" s="3" t="s">
        <v>75</v>
      </c>
      <c r="D9" s="3" t="s">
        <v>76</v>
      </c>
      <c r="E9" s="3" t="s">
        <v>77</v>
      </c>
      <c r="F9" s="3" t="s">
        <v>78</v>
      </c>
      <c r="G9" s="3" t="s">
        <v>79</v>
      </c>
      <c r="H9" s="3" t="s">
        <v>80</v>
      </c>
    </row>
    <row r="10" ht="27" spans="1:8">
      <c r="A10" s="2" t="s">
        <v>18</v>
      </c>
      <c r="B10" s="3" t="s">
        <v>81</v>
      </c>
      <c r="C10" s="3" t="s">
        <v>82</v>
      </c>
      <c r="D10" s="3" t="s">
        <v>83</v>
      </c>
      <c r="E10" s="3" t="s">
        <v>84</v>
      </c>
      <c r="F10" s="3" t="s">
        <v>85</v>
      </c>
      <c r="G10" s="3" t="s">
        <v>86</v>
      </c>
      <c r="H10" s="3" t="s">
        <v>87</v>
      </c>
    </row>
    <row r="11" spans="1:8">
      <c r="A11" s="2" t="s">
        <v>22</v>
      </c>
      <c r="B11" s="3" t="s">
        <v>88</v>
      </c>
      <c r="C11" s="3" t="s">
        <v>89</v>
      </c>
      <c r="D11" s="3" t="s">
        <v>90</v>
      </c>
      <c r="E11" s="3" t="s">
        <v>91</v>
      </c>
      <c r="F11" s="3" t="s">
        <v>92</v>
      </c>
      <c r="G11" s="3" t="s">
        <v>93</v>
      </c>
      <c r="H11" s="3" t="s">
        <v>94</v>
      </c>
    </row>
    <row r="12" ht="27" spans="1:8">
      <c r="A12" s="5" t="s">
        <v>14</v>
      </c>
      <c r="B12" s="3" t="s">
        <v>95</v>
      </c>
      <c r="C12" s="3" t="s">
        <v>96</v>
      </c>
      <c r="D12" s="3" t="s">
        <v>97</v>
      </c>
      <c r="E12" s="3" t="s">
        <v>98</v>
      </c>
      <c r="F12" s="3" t="s">
        <v>99</v>
      </c>
      <c r="G12" s="3" t="s">
        <v>100</v>
      </c>
      <c r="H12" s="3" t="s">
        <v>101</v>
      </c>
    </row>
    <row r="13" spans="1:8">
      <c r="A13" s="2" t="s">
        <v>19</v>
      </c>
      <c r="B13" s="3" t="s">
        <v>102</v>
      </c>
      <c r="C13" s="3" t="s">
        <v>103</v>
      </c>
      <c r="D13" s="3" t="s">
        <v>104</v>
      </c>
      <c r="E13" s="3" t="s">
        <v>105</v>
      </c>
      <c r="F13" s="3" t="s">
        <v>106</v>
      </c>
      <c r="G13" s="3" t="s">
        <v>107</v>
      </c>
      <c r="H13" s="3" t="s">
        <v>108</v>
      </c>
    </row>
    <row r="14" ht="27" spans="1:8">
      <c r="A14" s="5" t="s">
        <v>20</v>
      </c>
      <c r="B14" s="3" t="s">
        <v>109</v>
      </c>
      <c r="C14" s="3" t="s">
        <v>110</v>
      </c>
      <c r="D14" s="3" t="s">
        <v>111</v>
      </c>
      <c r="E14" s="3" t="s">
        <v>112</v>
      </c>
      <c r="F14" s="3" t="s">
        <v>113</v>
      </c>
      <c r="G14" s="3" t="s">
        <v>114</v>
      </c>
      <c r="H14" s="3" t="s">
        <v>115</v>
      </c>
    </row>
    <row r="15" spans="1:8">
      <c r="A15" s="2" t="s">
        <v>13</v>
      </c>
      <c r="B15" s="3" t="s">
        <v>116</v>
      </c>
      <c r="C15" s="3" t="s">
        <v>117</v>
      </c>
      <c r="D15" s="3" t="s">
        <v>118</v>
      </c>
      <c r="E15" s="3" t="s">
        <v>119</v>
      </c>
      <c r="F15" s="3" t="s">
        <v>120</v>
      </c>
      <c r="G15" s="3" t="s">
        <v>121</v>
      </c>
      <c r="H15" s="3" t="s">
        <v>122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食客对白表</vt:lpstr>
      <vt:lpstr>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邢祚昱</dc:creator>
  <cp:lastModifiedBy>英俊の炸毛</cp:lastModifiedBy>
  <dcterms:created xsi:type="dcterms:W3CDTF">2018-05-31T04:05:00Z</dcterms:created>
  <dcterms:modified xsi:type="dcterms:W3CDTF">2018-05-31T04:13:17Z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