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00"/>
  </bookViews>
  <sheets>
    <sheet name="综合作业1" sheetId="8" r:id="rId1"/>
    <sheet name="排序05" sheetId="9" r:id="rId2"/>
    <sheet name="分类汇总" sheetId="10" r:id="rId3"/>
  </sheets>
  <definedNames>
    <definedName name="_xlnm._FilterDatabase" localSheetId="2" hidden="1">分类汇总!$A$1:$H$21</definedName>
    <definedName name="_KKK1">#REF!</definedName>
    <definedName name="格2">#REF!</definedName>
  </definedNames>
  <calcPr calcId="144525"/>
</workbook>
</file>

<file path=xl/sharedStrings.xml><?xml version="1.0" encoding="utf-8"?>
<sst xmlns="http://schemas.openxmlformats.org/spreadsheetml/2006/main" count="173" uniqueCount="67">
  <si>
    <t>姓名</t>
  </si>
  <si>
    <t>班级</t>
  </si>
  <si>
    <t>语文</t>
  </si>
  <si>
    <t>数学</t>
  </si>
  <si>
    <t>英语</t>
  </si>
  <si>
    <t>平均成绩</t>
  </si>
  <si>
    <t>总成绩</t>
  </si>
  <si>
    <t>等级</t>
  </si>
  <si>
    <t>王小进</t>
  </si>
  <si>
    <t>二班</t>
  </si>
  <si>
    <t>刘彩云</t>
  </si>
  <si>
    <t>一班</t>
  </si>
  <si>
    <t>董路路</t>
  </si>
  <si>
    <t>杨丽娜</t>
  </si>
  <si>
    <t>林涛</t>
  </si>
  <si>
    <t>卢战风</t>
  </si>
  <si>
    <t>牛长生</t>
  </si>
  <si>
    <t>李崔嵬</t>
  </si>
  <si>
    <t>许丽丽</t>
  </si>
  <si>
    <t>郑盈莹</t>
  </si>
  <si>
    <t>王小艳</t>
  </si>
  <si>
    <t>赵伟</t>
  </si>
  <si>
    <t>克敏敏</t>
  </si>
  <si>
    <t>和音</t>
  </si>
  <si>
    <t>毛杰</t>
  </si>
  <si>
    <t>申强</t>
  </si>
  <si>
    <t>康红卫</t>
  </si>
  <si>
    <t>夏一天</t>
  </si>
  <si>
    <t>陆飞</t>
  </si>
  <si>
    <t>最高成绩</t>
  </si>
  <si>
    <t>最低成绩</t>
  </si>
  <si>
    <t>人数</t>
  </si>
  <si>
    <t>操作要求：</t>
  </si>
  <si>
    <r>
      <rPr>
        <b/>
        <sz val="14"/>
        <rFont val="Times New Roman"/>
        <charset val="134"/>
      </rPr>
      <t>1</t>
    </r>
    <r>
      <rPr>
        <b/>
        <sz val="14"/>
        <rFont val="宋体"/>
        <charset val="134"/>
      </rPr>
      <t>、在</t>
    </r>
    <r>
      <rPr>
        <b/>
        <sz val="14"/>
        <rFont val="Times New Roman"/>
        <charset val="134"/>
      </rPr>
      <t>F</t>
    </r>
    <r>
      <rPr>
        <b/>
        <sz val="14"/>
        <rFont val="宋体"/>
        <charset val="134"/>
      </rPr>
      <t>列、</t>
    </r>
    <r>
      <rPr>
        <b/>
        <sz val="14"/>
        <rFont val="Times New Roman"/>
        <charset val="134"/>
      </rPr>
      <t>G</t>
    </r>
    <r>
      <rPr>
        <b/>
        <sz val="14"/>
        <rFont val="宋体"/>
        <charset val="134"/>
      </rPr>
      <t>列分别计算出个人的平均成绩（保留一位小数）、总成绩；
在</t>
    </r>
    <r>
      <rPr>
        <b/>
        <sz val="14"/>
        <rFont val="Times New Roman"/>
        <charset val="134"/>
      </rPr>
      <t>22</t>
    </r>
    <r>
      <rPr>
        <b/>
        <sz val="14"/>
        <rFont val="宋体"/>
        <charset val="134"/>
      </rPr>
      <t>、</t>
    </r>
    <r>
      <rPr>
        <b/>
        <sz val="14"/>
        <rFont val="Times New Roman"/>
        <charset val="134"/>
      </rPr>
      <t>23</t>
    </r>
    <r>
      <rPr>
        <b/>
        <sz val="14"/>
        <rFont val="宋体"/>
        <charset val="134"/>
      </rPr>
      <t>、</t>
    </r>
    <r>
      <rPr>
        <b/>
        <sz val="14"/>
        <rFont val="Times New Roman"/>
        <charset val="134"/>
      </rPr>
      <t>24</t>
    </r>
    <r>
      <rPr>
        <b/>
        <sz val="14"/>
        <rFont val="宋体"/>
        <charset val="134"/>
      </rPr>
      <t>行相应的单元格里用函数计算最高成绩、最低成绩，人数。</t>
    </r>
  </si>
  <si>
    <r>
      <rPr>
        <b/>
        <sz val="14"/>
        <rFont val="Times New Roman"/>
        <charset val="134"/>
      </rPr>
      <t>2</t>
    </r>
    <r>
      <rPr>
        <b/>
        <sz val="14"/>
        <rFont val="宋体"/>
        <charset val="134"/>
      </rPr>
      <t>、用函数按平均成绩划分等级：</t>
    </r>
    <r>
      <rPr>
        <b/>
        <sz val="14"/>
        <rFont val="Times New Roman"/>
        <charset val="134"/>
      </rPr>
      <t>&lt;60</t>
    </r>
    <r>
      <rPr>
        <b/>
        <sz val="14"/>
        <rFont val="宋体"/>
        <charset val="134"/>
      </rPr>
      <t>为不及格</t>
    </r>
    <r>
      <rPr>
        <b/>
        <sz val="14"/>
        <rFont val="Times New Roman"/>
        <charset val="134"/>
      </rPr>
      <t>;</t>
    </r>
    <r>
      <rPr>
        <b/>
        <sz val="14"/>
        <rFont val="宋体"/>
        <charset val="134"/>
      </rPr>
      <t>其余为及格。</t>
    </r>
  </si>
  <si>
    <r>
      <rPr>
        <b/>
        <sz val="14"/>
        <rFont val="Times New Roman"/>
        <charset val="134"/>
      </rPr>
      <t>3</t>
    </r>
    <r>
      <rPr>
        <b/>
        <sz val="14"/>
        <rFont val="宋体"/>
        <charset val="134"/>
      </rPr>
      <t>、按姓名和平均成绩作一个饼图图表，要求在图上显示平均成绩值，姓名作为图例。</t>
    </r>
  </si>
  <si>
    <r>
      <rPr>
        <b/>
        <sz val="14"/>
        <rFont val="Times New Roman"/>
        <charset val="134"/>
      </rPr>
      <t>4</t>
    </r>
    <r>
      <rPr>
        <b/>
        <sz val="14"/>
        <rFont val="宋体"/>
        <charset val="134"/>
      </rPr>
      <t>、将所有数据设为居中对齐，并设置不同类型和颜色的内外框线。</t>
    </r>
  </si>
  <si>
    <t>5、在第一行添加一标题，内容为“成绩表”（字号为20，颜色不限）。对标题合并居中。</t>
  </si>
  <si>
    <r>
      <rPr>
        <b/>
        <sz val="14"/>
        <rFont val="Times New Roman"/>
        <charset val="134"/>
      </rPr>
      <t>6</t>
    </r>
    <r>
      <rPr>
        <b/>
        <sz val="14"/>
        <rFont val="宋体"/>
        <charset val="134"/>
      </rPr>
      <t>、插入一工作表，命名为“排序</t>
    </r>
    <r>
      <rPr>
        <b/>
        <sz val="14"/>
        <rFont val="Times New Roman"/>
        <charset val="134"/>
      </rPr>
      <t>05</t>
    </r>
    <r>
      <rPr>
        <b/>
        <sz val="14"/>
        <rFont val="宋体"/>
        <charset val="134"/>
      </rPr>
      <t>”；将上面的</t>
    </r>
    <r>
      <rPr>
        <b/>
        <sz val="14"/>
        <rFont val="宋体"/>
        <charset val="134"/>
      </rPr>
      <t>数据复制到该表中，然后按照平均成绩降序排列。</t>
    </r>
  </si>
  <si>
    <r>
      <t>7</t>
    </r>
    <r>
      <rPr>
        <b/>
        <sz val="14"/>
        <rFont val="宋体"/>
        <charset val="134"/>
      </rPr>
      <t>、在"排序05"表中的"姓名"前插入一列"学号",并输入学号从"02100010"～"02100028"。</t>
    </r>
  </si>
  <si>
    <r>
      <rPr>
        <b/>
        <sz val="14"/>
        <rFont val="Times New Roman"/>
        <charset val="134"/>
      </rPr>
      <t>8</t>
    </r>
    <r>
      <rPr>
        <b/>
        <sz val="14"/>
        <rFont val="宋体"/>
        <charset val="134"/>
      </rPr>
      <t>、根据“排序</t>
    </r>
    <r>
      <rPr>
        <b/>
        <sz val="14"/>
        <rFont val="Times New Roman"/>
        <charset val="134"/>
      </rPr>
      <t>05</t>
    </r>
    <r>
      <rPr>
        <b/>
        <sz val="14"/>
        <rFont val="宋体"/>
        <charset val="134"/>
      </rPr>
      <t>”表中的姓名、英语和语文成绩创建一柱状工作图表。作为独立工作表</t>
    </r>
  </si>
  <si>
    <r>
      <rPr>
        <b/>
        <sz val="14"/>
        <rFont val="Times New Roman"/>
        <charset val="134"/>
      </rPr>
      <t>9</t>
    </r>
    <r>
      <rPr>
        <b/>
        <sz val="14"/>
        <rFont val="宋体"/>
        <charset val="134"/>
      </rPr>
      <t>、将“排序</t>
    </r>
    <r>
      <rPr>
        <b/>
        <sz val="14"/>
        <rFont val="Times New Roman"/>
        <charset val="134"/>
      </rPr>
      <t>05”</t>
    </r>
    <r>
      <rPr>
        <b/>
        <sz val="14"/>
        <rFont val="宋体"/>
        <charset val="134"/>
      </rPr>
      <t>表中的列宽设置为</t>
    </r>
    <r>
      <rPr>
        <b/>
        <sz val="14"/>
        <rFont val="Times New Roman"/>
        <charset val="134"/>
      </rPr>
      <t>10</t>
    </r>
    <r>
      <rPr>
        <b/>
        <sz val="14"/>
        <rFont val="宋体"/>
        <charset val="134"/>
      </rPr>
      <t>，行高设置为</t>
    </r>
    <r>
      <rPr>
        <b/>
        <sz val="14"/>
        <rFont val="Times New Roman"/>
        <charset val="134"/>
      </rPr>
      <t>20</t>
    </r>
    <r>
      <rPr>
        <b/>
        <sz val="14"/>
        <rFont val="宋体"/>
        <charset val="134"/>
      </rPr>
      <t>。</t>
    </r>
  </si>
  <si>
    <r>
      <rPr>
        <b/>
        <sz val="14"/>
        <rFont val="Times New Roman"/>
        <charset val="134"/>
      </rPr>
      <t>10</t>
    </r>
    <r>
      <rPr>
        <b/>
        <sz val="14"/>
        <rFont val="宋体"/>
        <charset val="134"/>
      </rPr>
      <t>、将标题行和其他行分别设置不同颜色的填充色。</t>
    </r>
  </si>
  <si>
    <r>
      <rPr>
        <b/>
        <sz val="14"/>
        <rFont val="Times New Roman"/>
        <charset val="134"/>
      </rPr>
      <t>11</t>
    </r>
    <r>
      <rPr>
        <b/>
        <sz val="14"/>
        <rFont val="宋体"/>
        <charset val="134"/>
      </rPr>
      <t>、插入一个新工作表并取名为“分类汇总</t>
    </r>
    <r>
      <rPr>
        <b/>
        <sz val="14"/>
        <rFont val="Times New Roman"/>
        <charset val="134"/>
      </rPr>
      <t>05</t>
    </r>
    <r>
      <rPr>
        <b/>
        <sz val="14"/>
        <rFont val="宋体"/>
        <charset val="134"/>
      </rPr>
      <t>”，把上面的数据清单复制到“分类汇总</t>
    </r>
    <r>
      <rPr>
        <b/>
        <sz val="14"/>
        <rFont val="Times New Roman"/>
        <charset val="134"/>
      </rPr>
      <t>05</t>
    </r>
    <r>
      <rPr>
        <b/>
        <sz val="14"/>
        <rFont val="宋体"/>
        <charset val="134"/>
      </rPr>
      <t>”表里，
按班级分类汇总，汇总方式为求平均值，汇总项为三门课。</t>
    </r>
  </si>
  <si>
    <t>学号</t>
  </si>
  <si>
    <t>02100010</t>
  </si>
  <si>
    <t>02100011</t>
  </si>
  <si>
    <t>02100012</t>
  </si>
  <si>
    <t>02100013</t>
  </si>
  <si>
    <t>02100014</t>
  </si>
  <si>
    <t>02100015</t>
  </si>
  <si>
    <t>02100016</t>
  </si>
  <si>
    <t>02100017</t>
  </si>
  <si>
    <t>02100018</t>
  </si>
  <si>
    <t>02100019</t>
  </si>
  <si>
    <t>02100020</t>
  </si>
  <si>
    <t>02100021</t>
  </si>
  <si>
    <t>02100022</t>
  </si>
  <si>
    <t>02100023</t>
  </si>
  <si>
    <t>02100024</t>
  </si>
  <si>
    <t>02100025</t>
  </si>
  <si>
    <t>02100026</t>
  </si>
  <si>
    <t>02100027</t>
  </si>
  <si>
    <t>02100028</t>
  </si>
  <si>
    <t>一班 平均值</t>
  </si>
  <si>
    <t>二班 平均值</t>
  </si>
  <si>
    <t>总平均值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</si>
</sst>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);[Red]\(0\)"/>
    <numFmt numFmtId="177" formatCode="0.0_ "/>
    <numFmt numFmtId="178" formatCode="0.00_ "/>
  </numFmts>
  <fonts count="29">
    <font>
      <sz val="12"/>
      <name val="宋体"/>
      <charset val="134"/>
    </font>
    <font>
      <b/>
      <sz val="12"/>
      <name val="宋体"/>
      <charset val="134"/>
    </font>
    <font>
      <sz val="12"/>
      <name val="Times New Roman"/>
      <charset val="134"/>
    </font>
    <font>
      <b/>
      <sz val="14"/>
      <name val="宋体"/>
      <charset val="134"/>
    </font>
    <font>
      <sz val="12"/>
      <color indexed="10"/>
      <name val="宋体"/>
      <charset val="134"/>
    </font>
    <font>
      <b/>
      <sz val="14"/>
      <name val="Times New Roman"/>
      <charset val="134"/>
    </font>
    <font>
      <b/>
      <sz val="16"/>
      <name val="Times New Roman"/>
      <charset val="134"/>
    </font>
    <font>
      <b/>
      <sz val="16"/>
      <name val="宋体"/>
      <charset val="134"/>
    </font>
    <font>
      <sz val="14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1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9" fillId="9" borderId="2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2" fillId="13" borderId="5" applyNumberFormat="0" applyAlignment="0" applyProtection="0">
      <alignment vertical="center"/>
    </xf>
    <xf numFmtId="0" fontId="23" fillId="13" borderId="1" applyNumberFormat="0" applyAlignment="0" applyProtection="0">
      <alignment vertical="center"/>
    </xf>
    <xf numFmtId="0" fontId="24" fillId="14" borderId="6" applyNumberForma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0" fillId="0" borderId="0"/>
    <xf numFmtId="0" fontId="10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0" fillId="0" borderId="0"/>
    <xf numFmtId="0" fontId="9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51" applyFont="1" applyBorder="1"/>
    <xf numFmtId="0" fontId="1" fillId="0" borderId="0" xfId="51" applyFont="1" applyBorder="1"/>
    <xf numFmtId="0" fontId="1" fillId="0" borderId="0" xfId="51" applyFont="1" applyFill="1" applyBorder="1"/>
    <xf numFmtId="176" fontId="0" fillId="0" borderId="0" xfId="51" applyNumberFormat="1" applyFont="1" applyBorder="1"/>
    <xf numFmtId="177" fontId="2" fillId="0" borderId="0" xfId="51" applyNumberFormat="1" applyFont="1" applyBorder="1"/>
    <xf numFmtId="0" fontId="0" fillId="0" borderId="0" xfId="51" applyFont="1"/>
    <xf numFmtId="178" fontId="0" fillId="0" borderId="0" xfId="51" applyNumberFormat="1" applyFont="1" applyBorder="1"/>
    <xf numFmtId="0" fontId="0" fillId="2" borderId="0" xfId="0" applyFill="1">
      <alignment vertical="center"/>
    </xf>
    <xf numFmtId="0" fontId="0" fillId="2" borderId="0" xfId="51" applyFont="1" applyFill="1" applyBorder="1"/>
    <xf numFmtId="0" fontId="1" fillId="2" borderId="0" xfId="51" applyFont="1" applyFill="1" applyBorder="1"/>
    <xf numFmtId="0" fontId="0" fillId="3" borderId="0" xfId="0" applyFill="1">
      <alignment vertical="center"/>
    </xf>
    <xf numFmtId="0" fontId="0" fillId="3" borderId="0" xfId="51" applyFont="1" applyFill="1" applyBorder="1"/>
    <xf numFmtId="176" fontId="0" fillId="3" borderId="0" xfId="51" applyNumberFormat="1" applyFont="1" applyFill="1" applyBorder="1"/>
    <xf numFmtId="177" fontId="2" fillId="3" borderId="0" xfId="51" applyNumberFormat="1" applyFont="1" applyFill="1" applyBorder="1"/>
    <xf numFmtId="0" fontId="0" fillId="3" borderId="0" xfId="51" applyFont="1" applyFill="1"/>
    <xf numFmtId="0" fontId="0" fillId="0" borderId="0" xfId="51" applyFont="1" applyAlignment="1">
      <alignment horizontal="left"/>
    </xf>
    <xf numFmtId="0" fontId="3" fillId="0" borderId="0" xfId="51" applyFont="1" applyFill="1" applyBorder="1" applyAlignment="1">
      <alignment horizontal="right"/>
    </xf>
    <xf numFmtId="0" fontId="3" fillId="0" borderId="0" xfId="51" applyFont="1" applyAlignment="1">
      <alignment horizontal="right"/>
    </xf>
    <xf numFmtId="0" fontId="3" fillId="0" borderId="0" xfId="51" applyFont="1"/>
    <xf numFmtId="0" fontId="3" fillId="0" borderId="0" xfId="51" applyFont="1" applyAlignment="1"/>
    <xf numFmtId="0" fontId="4" fillId="0" borderId="0" xfId="51" applyFont="1" applyAlignment="1">
      <alignment horizontal="left"/>
    </xf>
    <xf numFmtId="0" fontId="5" fillId="0" borderId="0" xfId="51" applyFont="1" applyAlignment="1">
      <alignment horizontal="left" wrapText="1"/>
    </xf>
    <xf numFmtId="0" fontId="5" fillId="0" borderId="0" xfId="51" applyFont="1" applyAlignment="1">
      <alignment horizontal="left"/>
    </xf>
    <xf numFmtId="0" fontId="5" fillId="0" borderId="0" xfId="51" applyFont="1" applyAlignment="1"/>
    <xf numFmtId="0" fontId="6" fillId="0" borderId="0" xfId="51" applyFont="1" applyAlignment="1"/>
    <xf numFmtId="0" fontId="7" fillId="0" borderId="0" xfId="51" applyFont="1" applyAlignment="1"/>
    <xf numFmtId="0" fontId="0" fillId="0" borderId="0" xfId="51" applyFont="1" applyAlignment="1">
      <alignment horizontal="center"/>
    </xf>
    <xf numFmtId="0" fontId="8" fillId="0" borderId="0" xfId="51" applyFont="1"/>
    <xf numFmtId="0" fontId="7" fillId="0" borderId="0" xfId="51" applyFont="1"/>
    <xf numFmtId="0" fontId="0" fillId="3" borderId="0" xfId="0" applyFill="1" quotePrefix="1">
      <alignment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百分比 2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  <cellStyle name="常规 3" xf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 sz="2000"/>
              <a:t>成绩表</a:t>
            </a:r>
            <a:endParaRPr lang="en-US" altLang="zh-CN" sz="2000"/>
          </a:p>
        </c:rich>
      </c:tx>
      <c:layout>
        <c:manualLayout>
          <c:xMode val="edge"/>
          <c:yMode val="edge"/>
          <c:x val="0.43398973790043"/>
          <c:y val="0.025413849382140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综合作业1!$A$2:$A$20</c:f>
              <c:strCache>
                <c:ptCount val="19"/>
                <c:pt idx="0">
                  <c:v>王小进</c:v>
                </c:pt>
                <c:pt idx="1">
                  <c:v>刘彩云</c:v>
                </c:pt>
                <c:pt idx="2">
                  <c:v>董路路</c:v>
                </c:pt>
                <c:pt idx="3">
                  <c:v>杨丽娜</c:v>
                </c:pt>
                <c:pt idx="4">
                  <c:v>林涛</c:v>
                </c:pt>
                <c:pt idx="5">
                  <c:v>卢战风</c:v>
                </c:pt>
                <c:pt idx="6">
                  <c:v>牛长生</c:v>
                </c:pt>
                <c:pt idx="7">
                  <c:v>李崔嵬</c:v>
                </c:pt>
                <c:pt idx="8">
                  <c:v>许丽丽</c:v>
                </c:pt>
                <c:pt idx="9">
                  <c:v>郑盈莹</c:v>
                </c:pt>
                <c:pt idx="10">
                  <c:v>王小艳</c:v>
                </c:pt>
                <c:pt idx="11">
                  <c:v>赵伟</c:v>
                </c:pt>
                <c:pt idx="12">
                  <c:v>克敏敏</c:v>
                </c:pt>
                <c:pt idx="13">
                  <c:v>和音</c:v>
                </c:pt>
                <c:pt idx="14">
                  <c:v>毛杰</c:v>
                </c:pt>
                <c:pt idx="15">
                  <c:v>申强</c:v>
                </c:pt>
                <c:pt idx="16">
                  <c:v>康红卫</c:v>
                </c:pt>
                <c:pt idx="17">
                  <c:v>夏一天</c:v>
                </c:pt>
                <c:pt idx="18">
                  <c:v>陆飞</c:v>
                </c:pt>
              </c:strCache>
            </c:strRef>
          </c:cat>
          <c:val>
            <c:numRef>
              <c:f>综合作业1!$F$2:$F$20</c:f>
              <c:numCache>
                <c:formatCode>0.0_ </c:formatCode>
                <c:ptCount val="19"/>
                <c:pt idx="0">
                  <c:v>88</c:v>
                </c:pt>
                <c:pt idx="1">
                  <c:v>87</c:v>
                </c:pt>
                <c:pt idx="2">
                  <c:v>73</c:v>
                </c:pt>
                <c:pt idx="3">
                  <c:v>95</c:v>
                </c:pt>
                <c:pt idx="4">
                  <c:v>55</c:v>
                </c:pt>
                <c:pt idx="5">
                  <c:v>90.3333333333333</c:v>
                </c:pt>
                <c:pt idx="6">
                  <c:v>59</c:v>
                </c:pt>
                <c:pt idx="7">
                  <c:v>82.6666666666667</c:v>
                </c:pt>
                <c:pt idx="8">
                  <c:v>88</c:v>
                </c:pt>
                <c:pt idx="9">
                  <c:v>88</c:v>
                </c:pt>
                <c:pt idx="10">
                  <c:v>87</c:v>
                </c:pt>
                <c:pt idx="11">
                  <c:v>73</c:v>
                </c:pt>
                <c:pt idx="12">
                  <c:v>94.6666666666667</c:v>
                </c:pt>
                <c:pt idx="13">
                  <c:v>59.6666666666667</c:v>
                </c:pt>
                <c:pt idx="14">
                  <c:v>91</c:v>
                </c:pt>
                <c:pt idx="15">
                  <c:v>70.6666666666667</c:v>
                </c:pt>
                <c:pt idx="16">
                  <c:v>90</c:v>
                </c:pt>
                <c:pt idx="17">
                  <c:v>92</c:v>
                </c:pt>
                <c:pt idx="18">
                  <c:v>82.3333333333333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t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138430</xdr:colOff>
      <xdr:row>2</xdr:row>
      <xdr:rowOff>24765</xdr:rowOff>
    </xdr:from>
    <xdr:to>
      <xdr:col>14</xdr:col>
      <xdr:colOff>549910</xdr:colOff>
      <xdr:row>15</xdr:row>
      <xdr:rowOff>192405</xdr:rowOff>
    </xdr:to>
    <xdr:graphicFrame>
      <xdr:nvGraphicFramePr>
        <xdr:cNvPr id="2" name="图表 1"/>
        <xdr:cNvGraphicFramePr/>
      </xdr:nvGraphicFramePr>
      <xdr:xfrm>
        <a:off x="6661150" y="42100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6"/>
  <sheetViews>
    <sheetView tabSelected="1" workbookViewId="0">
      <selection activeCell="A41" sqref="A41:M41"/>
    </sheetView>
  </sheetViews>
  <sheetFormatPr defaultColWidth="9" defaultRowHeight="15.6"/>
  <cols>
    <col min="1" max="1" width="14.2" style="6" customWidth="1"/>
    <col min="2" max="2" width="11.5" style="6" customWidth="1"/>
    <col min="3" max="5" width="9" style="6"/>
    <col min="6" max="6" width="12.8" style="6"/>
    <col min="7" max="7" width="9" style="6"/>
    <col min="8" max="8" width="11.1" style="6" customWidth="1"/>
    <col min="9" max="9" width="9.6" style="6" customWidth="1"/>
    <col min="10" max="16384" width="9" style="6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</row>
    <row r="2" spans="1:8">
      <c r="A2" s="1" t="s">
        <v>8</v>
      </c>
      <c r="B2" s="1" t="s">
        <v>9</v>
      </c>
      <c r="C2" s="4">
        <v>87</v>
      </c>
      <c r="D2" s="1">
        <v>92</v>
      </c>
      <c r="E2" s="1">
        <v>85</v>
      </c>
      <c r="F2" s="5">
        <f>AVERAGE(C2:E2)</f>
        <v>88</v>
      </c>
      <c r="G2" s="6">
        <f>SUM(C2:E2)</f>
        <v>264</v>
      </c>
      <c r="H2" s="6" t="str">
        <f>IF(F2&lt;60,"不及格","及格")</f>
        <v>及格</v>
      </c>
    </row>
    <row r="3" spans="1:8">
      <c r="A3" s="1" t="s">
        <v>10</v>
      </c>
      <c r="B3" s="1" t="s">
        <v>11</v>
      </c>
      <c r="C3" s="4">
        <v>90</v>
      </c>
      <c r="D3" s="1">
        <v>78</v>
      </c>
      <c r="E3" s="1">
        <v>93</v>
      </c>
      <c r="F3" s="5">
        <f t="shared" ref="F3:F20" si="0">AVERAGE(C3:E3)</f>
        <v>87</v>
      </c>
      <c r="G3" s="6">
        <f t="shared" ref="G3:G20" si="1">SUM(C3:E3)</f>
        <v>261</v>
      </c>
      <c r="H3" s="6" t="str">
        <f t="shared" ref="H3:H20" si="2">IF(F3&lt;60,"不及格","及格")</f>
        <v>及格</v>
      </c>
    </row>
    <row r="4" spans="1:8">
      <c r="A4" s="1" t="s">
        <v>12</v>
      </c>
      <c r="B4" s="1" t="s">
        <v>9</v>
      </c>
      <c r="C4" s="4">
        <v>78</v>
      </c>
      <c r="D4" s="1">
        <v>69</v>
      </c>
      <c r="E4" s="1">
        <v>72</v>
      </c>
      <c r="F4" s="5">
        <f t="shared" si="0"/>
        <v>73</v>
      </c>
      <c r="G4" s="6">
        <f t="shared" si="1"/>
        <v>219</v>
      </c>
      <c r="H4" s="6" t="str">
        <f t="shared" si="2"/>
        <v>及格</v>
      </c>
    </row>
    <row r="5" spans="1:8">
      <c r="A5" s="1" t="s">
        <v>13</v>
      </c>
      <c r="B5" s="1" t="s">
        <v>11</v>
      </c>
      <c r="C5" s="4">
        <v>97</v>
      </c>
      <c r="D5" s="1">
        <v>98</v>
      </c>
      <c r="E5" s="1">
        <v>90</v>
      </c>
      <c r="F5" s="5">
        <f t="shared" si="0"/>
        <v>95</v>
      </c>
      <c r="G5" s="6">
        <f t="shared" si="1"/>
        <v>285</v>
      </c>
      <c r="H5" s="6" t="str">
        <f t="shared" si="2"/>
        <v>及格</v>
      </c>
    </row>
    <row r="6" spans="1:8">
      <c r="A6" s="1" t="s">
        <v>14</v>
      </c>
      <c r="B6" s="1" t="s">
        <v>9</v>
      </c>
      <c r="C6" s="4">
        <v>62</v>
      </c>
      <c r="D6" s="1">
        <v>48</v>
      </c>
      <c r="E6" s="1">
        <v>55</v>
      </c>
      <c r="F6" s="5">
        <f t="shared" si="0"/>
        <v>55</v>
      </c>
      <c r="G6" s="6">
        <f t="shared" si="1"/>
        <v>165</v>
      </c>
      <c r="H6" s="6" t="str">
        <f t="shared" si="2"/>
        <v>不及格</v>
      </c>
    </row>
    <row r="7" spans="1:8">
      <c r="A7" s="1" t="s">
        <v>15</v>
      </c>
      <c r="B7" s="1" t="s">
        <v>11</v>
      </c>
      <c r="C7" s="4">
        <v>89</v>
      </c>
      <c r="D7" s="1">
        <v>87</v>
      </c>
      <c r="E7" s="1">
        <v>95</v>
      </c>
      <c r="F7" s="5">
        <f t="shared" si="0"/>
        <v>90.3333333333333</v>
      </c>
      <c r="G7" s="6">
        <f t="shared" si="1"/>
        <v>271</v>
      </c>
      <c r="H7" s="6" t="str">
        <f t="shared" si="2"/>
        <v>及格</v>
      </c>
    </row>
    <row r="8" spans="1:8">
      <c r="A8" s="1" t="s">
        <v>16</v>
      </c>
      <c r="B8" s="1" t="s">
        <v>9</v>
      </c>
      <c r="C8" s="4">
        <v>73</v>
      </c>
      <c r="D8" s="1">
        <v>38</v>
      </c>
      <c r="E8" s="1">
        <v>66</v>
      </c>
      <c r="F8" s="5">
        <f t="shared" si="0"/>
        <v>59</v>
      </c>
      <c r="G8" s="6">
        <f t="shared" si="1"/>
        <v>177</v>
      </c>
      <c r="H8" s="6" t="str">
        <f t="shared" si="2"/>
        <v>不及格</v>
      </c>
    </row>
    <row r="9" spans="1:8">
      <c r="A9" s="1" t="s">
        <v>17</v>
      </c>
      <c r="B9" s="1" t="s">
        <v>11</v>
      </c>
      <c r="C9" s="4">
        <v>89</v>
      </c>
      <c r="D9" s="1">
        <v>67</v>
      </c>
      <c r="E9" s="1">
        <v>92</v>
      </c>
      <c r="F9" s="5">
        <f t="shared" si="0"/>
        <v>82.6666666666667</v>
      </c>
      <c r="G9" s="6">
        <f t="shared" si="1"/>
        <v>248</v>
      </c>
      <c r="H9" s="6" t="str">
        <f t="shared" si="2"/>
        <v>及格</v>
      </c>
    </row>
    <row r="10" spans="1:8">
      <c r="A10" s="1" t="s">
        <v>18</v>
      </c>
      <c r="B10" s="1" t="s">
        <v>11</v>
      </c>
      <c r="C10" s="4">
        <v>90</v>
      </c>
      <c r="D10" s="1">
        <v>78</v>
      </c>
      <c r="E10" s="1">
        <v>96</v>
      </c>
      <c r="F10" s="5">
        <f t="shared" si="0"/>
        <v>88</v>
      </c>
      <c r="G10" s="6">
        <f t="shared" si="1"/>
        <v>264</v>
      </c>
      <c r="H10" s="6" t="str">
        <f t="shared" si="2"/>
        <v>及格</v>
      </c>
    </row>
    <row r="11" spans="1:8">
      <c r="A11" s="6" t="s">
        <v>19</v>
      </c>
      <c r="B11" s="1" t="s">
        <v>9</v>
      </c>
      <c r="C11" s="4">
        <v>92</v>
      </c>
      <c r="D11" s="1">
        <v>85</v>
      </c>
      <c r="E11" s="1">
        <v>87</v>
      </c>
      <c r="F11" s="5">
        <f t="shared" si="0"/>
        <v>88</v>
      </c>
      <c r="G11" s="6">
        <f t="shared" si="1"/>
        <v>264</v>
      </c>
      <c r="H11" s="6" t="str">
        <f t="shared" si="2"/>
        <v>及格</v>
      </c>
    </row>
    <row r="12" spans="1:8">
      <c r="A12" s="6" t="s">
        <v>20</v>
      </c>
      <c r="B12" s="1" t="s">
        <v>11</v>
      </c>
      <c r="C12" s="4">
        <v>78</v>
      </c>
      <c r="D12" s="1">
        <v>93</v>
      </c>
      <c r="E12" s="1">
        <v>90</v>
      </c>
      <c r="F12" s="5">
        <f t="shared" si="0"/>
        <v>87</v>
      </c>
      <c r="G12" s="6">
        <f t="shared" si="1"/>
        <v>261</v>
      </c>
      <c r="H12" s="6" t="str">
        <f t="shared" si="2"/>
        <v>及格</v>
      </c>
    </row>
    <row r="13" spans="1:8">
      <c r="A13" s="6" t="s">
        <v>21</v>
      </c>
      <c r="B13" s="1" t="s">
        <v>9</v>
      </c>
      <c r="C13" s="4">
        <v>69</v>
      </c>
      <c r="D13" s="1">
        <v>72</v>
      </c>
      <c r="E13" s="1">
        <v>78</v>
      </c>
      <c r="F13" s="5">
        <f t="shared" si="0"/>
        <v>73</v>
      </c>
      <c r="G13" s="6">
        <f t="shared" si="1"/>
        <v>219</v>
      </c>
      <c r="H13" s="6" t="str">
        <f t="shared" si="2"/>
        <v>及格</v>
      </c>
    </row>
    <row r="14" spans="1:8">
      <c r="A14" s="6" t="s">
        <v>22</v>
      </c>
      <c r="B14" s="1" t="s">
        <v>9</v>
      </c>
      <c r="C14" s="4">
        <v>97</v>
      </c>
      <c r="D14" s="1">
        <v>90</v>
      </c>
      <c r="E14" s="1">
        <v>97</v>
      </c>
      <c r="F14" s="5">
        <f t="shared" si="0"/>
        <v>94.6666666666667</v>
      </c>
      <c r="G14" s="6">
        <f t="shared" si="1"/>
        <v>284</v>
      </c>
      <c r="H14" s="6" t="str">
        <f t="shared" si="2"/>
        <v>及格</v>
      </c>
    </row>
    <row r="15" spans="1:8">
      <c r="A15" s="6" t="s">
        <v>23</v>
      </c>
      <c r="B15" s="1" t="s">
        <v>9</v>
      </c>
      <c r="C15" s="4">
        <v>62</v>
      </c>
      <c r="D15" s="1">
        <v>55</v>
      </c>
      <c r="E15" s="1">
        <v>62</v>
      </c>
      <c r="F15" s="5">
        <f t="shared" si="0"/>
        <v>59.6666666666667</v>
      </c>
      <c r="G15" s="6">
        <f t="shared" si="1"/>
        <v>179</v>
      </c>
      <c r="H15" s="6" t="str">
        <f t="shared" si="2"/>
        <v>不及格</v>
      </c>
    </row>
    <row r="16" spans="1:8">
      <c r="A16" s="6" t="s">
        <v>24</v>
      </c>
      <c r="B16" s="1" t="s">
        <v>9</v>
      </c>
      <c r="C16" s="4">
        <v>89</v>
      </c>
      <c r="D16" s="1">
        <v>95</v>
      </c>
      <c r="E16" s="1">
        <v>89</v>
      </c>
      <c r="F16" s="5">
        <f t="shared" si="0"/>
        <v>91</v>
      </c>
      <c r="G16" s="6">
        <f t="shared" si="1"/>
        <v>273</v>
      </c>
      <c r="H16" s="6" t="str">
        <f t="shared" si="2"/>
        <v>及格</v>
      </c>
    </row>
    <row r="17" spans="1:8">
      <c r="A17" s="6" t="s">
        <v>25</v>
      </c>
      <c r="B17" s="1" t="s">
        <v>9</v>
      </c>
      <c r="C17" s="4">
        <v>73</v>
      </c>
      <c r="D17" s="1">
        <v>66</v>
      </c>
      <c r="E17" s="1">
        <v>73</v>
      </c>
      <c r="F17" s="5">
        <f t="shared" si="0"/>
        <v>70.6666666666667</v>
      </c>
      <c r="G17" s="6">
        <f t="shared" si="1"/>
        <v>212</v>
      </c>
      <c r="H17" s="6" t="str">
        <f t="shared" si="2"/>
        <v>及格</v>
      </c>
    </row>
    <row r="18" spans="1:8">
      <c r="A18" s="6" t="s">
        <v>26</v>
      </c>
      <c r="B18" s="1" t="s">
        <v>11</v>
      </c>
      <c r="C18" s="4">
        <v>89</v>
      </c>
      <c r="D18" s="1">
        <v>92</v>
      </c>
      <c r="E18" s="1">
        <v>89</v>
      </c>
      <c r="F18" s="5">
        <f t="shared" si="0"/>
        <v>90</v>
      </c>
      <c r="G18" s="6">
        <f t="shared" si="1"/>
        <v>270</v>
      </c>
      <c r="H18" s="6" t="str">
        <f t="shared" si="2"/>
        <v>及格</v>
      </c>
    </row>
    <row r="19" spans="1:8">
      <c r="A19" s="6" t="s">
        <v>27</v>
      </c>
      <c r="B19" s="1" t="s">
        <v>11</v>
      </c>
      <c r="C19" s="4">
        <v>90</v>
      </c>
      <c r="D19" s="1">
        <v>96</v>
      </c>
      <c r="E19" s="1">
        <v>90</v>
      </c>
      <c r="F19" s="5">
        <f t="shared" si="0"/>
        <v>92</v>
      </c>
      <c r="G19" s="6">
        <f t="shared" si="1"/>
        <v>276</v>
      </c>
      <c r="H19" s="6" t="str">
        <f t="shared" si="2"/>
        <v>及格</v>
      </c>
    </row>
    <row r="20" spans="1:8">
      <c r="A20" s="6" t="s">
        <v>28</v>
      </c>
      <c r="B20" s="1" t="s">
        <v>9</v>
      </c>
      <c r="C20" s="4">
        <v>92</v>
      </c>
      <c r="D20" s="1">
        <v>66</v>
      </c>
      <c r="E20" s="1">
        <v>89</v>
      </c>
      <c r="F20" s="5">
        <f t="shared" si="0"/>
        <v>82.3333333333333</v>
      </c>
      <c r="G20" s="6">
        <f t="shared" si="1"/>
        <v>247</v>
      </c>
      <c r="H20" s="6" t="str">
        <f t="shared" si="2"/>
        <v>及格</v>
      </c>
    </row>
    <row r="21" spans="2:5">
      <c r="B21" s="1"/>
      <c r="C21" s="4"/>
      <c r="D21" s="1"/>
      <c r="E21" s="1"/>
    </row>
    <row r="22" ht="17.4" spans="1:5">
      <c r="A22" s="17" t="s">
        <v>29</v>
      </c>
      <c r="C22" s="6">
        <f>MAX(C2:C20)</f>
        <v>97</v>
      </c>
      <c r="D22" s="6">
        <f>MAX(D2:D20)</f>
        <v>98</v>
      </c>
      <c r="E22" s="6">
        <f>MAX(E2:E20)</f>
        <v>97</v>
      </c>
    </row>
    <row r="23" ht="17.4" spans="1:5">
      <c r="A23" s="17" t="s">
        <v>30</v>
      </c>
      <c r="C23" s="6">
        <f>MIN(C2:C20)</f>
        <v>62</v>
      </c>
      <c r="D23" s="6">
        <f>MIN(D2:D20)</f>
        <v>38</v>
      </c>
      <c r="E23" s="6">
        <f>MIN(E2:E20)</f>
        <v>55</v>
      </c>
    </row>
    <row r="24" ht="17.4" spans="1:5">
      <c r="A24" s="18" t="s">
        <v>31</v>
      </c>
      <c r="B24" s="19"/>
      <c r="C24" s="6">
        <f>COUNT(C2:C20)</f>
        <v>19</v>
      </c>
      <c r="D24" s="6">
        <f>COUNT(D2:D20)</f>
        <v>19</v>
      </c>
      <c r="E24" s="6">
        <f>COUNT(E2:E20)</f>
        <v>19</v>
      </c>
    </row>
    <row r="25" ht="17.4" spans="1:2">
      <c r="A25" s="20"/>
      <c r="B25" s="20"/>
    </row>
    <row r="28" spans="6:6">
      <c r="F28" s="16"/>
    </row>
    <row r="30" spans="1:2">
      <c r="A30" s="21" t="s">
        <v>32</v>
      </c>
      <c r="B30" s="21"/>
    </row>
    <row r="31" s="16" customFormat="1" ht="46.5" customHeight="1" spans="1:19">
      <c r="A31" s="22" t="s">
        <v>33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</row>
    <row r="32" ht="17.4" spans="1:19">
      <c r="A32" s="23" t="s">
        <v>34</v>
      </c>
      <c r="B32" s="23"/>
      <c r="C32" s="23"/>
      <c r="D32" s="23"/>
      <c r="E32" s="23"/>
      <c r="F32" s="23"/>
      <c r="G32" s="23"/>
      <c r="H32" s="23"/>
      <c r="I32" s="19"/>
      <c r="J32" s="19"/>
      <c r="K32" s="19"/>
      <c r="L32" s="28"/>
      <c r="M32" s="28"/>
      <c r="N32" s="28"/>
      <c r="O32" s="28"/>
      <c r="P32" s="28"/>
      <c r="Q32" s="28"/>
      <c r="R32" s="28"/>
      <c r="S32" s="28"/>
    </row>
    <row r="33" ht="17.4" spans="1:19">
      <c r="A33" s="24" t="s">
        <v>35</v>
      </c>
      <c r="B33" s="24"/>
      <c r="C33" s="24"/>
      <c r="D33" s="24"/>
      <c r="E33" s="24"/>
      <c r="F33" s="24"/>
      <c r="G33" s="24"/>
      <c r="H33" s="24"/>
      <c r="I33" s="19"/>
      <c r="J33" s="19"/>
      <c r="K33" s="19"/>
      <c r="L33" s="28"/>
      <c r="M33" s="28"/>
      <c r="N33" s="28"/>
      <c r="O33" s="28"/>
      <c r="P33" s="28"/>
      <c r="Q33" s="28"/>
      <c r="R33" s="28"/>
      <c r="S33" s="28"/>
    </row>
    <row r="34" ht="17.4" spans="1:19">
      <c r="A34" s="24" t="s">
        <v>36</v>
      </c>
      <c r="B34" s="24"/>
      <c r="C34" s="24"/>
      <c r="D34" s="24"/>
      <c r="E34" s="24"/>
      <c r="F34" s="24"/>
      <c r="G34" s="24"/>
      <c r="H34" s="24"/>
      <c r="I34" s="19"/>
      <c r="J34" s="19"/>
      <c r="K34" s="19"/>
      <c r="L34" s="28"/>
      <c r="M34" s="28"/>
      <c r="N34" s="28"/>
      <c r="O34" s="28"/>
      <c r="P34" s="28"/>
      <c r="Q34" s="28"/>
      <c r="R34" s="28"/>
      <c r="S34" s="28"/>
    </row>
    <row r="35" ht="17.4" spans="1:19">
      <c r="A35" s="20" t="s">
        <v>37</v>
      </c>
      <c r="B35" s="20"/>
      <c r="C35" s="20"/>
      <c r="D35" s="20"/>
      <c r="E35" s="20"/>
      <c r="F35" s="20"/>
      <c r="G35" s="20"/>
      <c r="H35" s="20"/>
      <c r="I35" s="20"/>
      <c r="J35" s="20"/>
      <c r="K35" s="19"/>
      <c r="L35" s="28"/>
      <c r="M35" s="28"/>
      <c r="N35" s="28"/>
      <c r="O35" s="28"/>
      <c r="P35" s="28"/>
      <c r="Q35" s="28"/>
      <c r="R35" s="28"/>
      <c r="S35" s="28"/>
    </row>
    <row r="36" ht="17.4" spans="1:19">
      <c r="A36" s="24" t="s">
        <v>38</v>
      </c>
      <c r="B36" s="20"/>
      <c r="C36" s="20"/>
      <c r="D36" s="20"/>
      <c r="E36" s="20"/>
      <c r="F36" s="20"/>
      <c r="G36" s="20"/>
      <c r="H36" s="20"/>
      <c r="I36" s="20"/>
      <c r="J36" s="19"/>
      <c r="K36" s="19"/>
      <c r="L36" s="28"/>
      <c r="M36" s="28"/>
      <c r="N36" s="28"/>
      <c r="O36" s="28"/>
      <c r="P36" s="28"/>
      <c r="Q36" s="28"/>
      <c r="R36" s="28"/>
      <c r="S36" s="28"/>
    </row>
    <row r="37" ht="17.4" spans="1:19">
      <c r="A37" s="24" t="s">
        <v>39</v>
      </c>
      <c r="B37" s="24"/>
      <c r="C37" s="24"/>
      <c r="D37" s="24"/>
      <c r="E37" s="24"/>
      <c r="F37" s="24"/>
      <c r="G37" s="24"/>
      <c r="H37" s="24"/>
      <c r="I37" s="24"/>
      <c r="J37" s="24"/>
      <c r="K37" s="19"/>
      <c r="L37" s="28"/>
      <c r="M37" s="28"/>
      <c r="N37" s="28"/>
      <c r="O37" s="28"/>
      <c r="P37" s="28"/>
      <c r="Q37" s="28"/>
      <c r="R37" s="28"/>
      <c r="S37" s="28"/>
    </row>
    <row r="38" ht="17.4" spans="1:19">
      <c r="A38" s="24" t="s">
        <v>40</v>
      </c>
      <c r="B38" s="20"/>
      <c r="C38" s="20"/>
      <c r="D38" s="20"/>
      <c r="E38" s="20"/>
      <c r="F38" s="20"/>
      <c r="G38" s="20"/>
      <c r="H38" s="20"/>
      <c r="I38" s="20"/>
      <c r="J38" s="19"/>
      <c r="K38" s="19"/>
      <c r="L38" s="28"/>
      <c r="M38" s="28"/>
      <c r="N38" s="28"/>
      <c r="O38" s="28"/>
      <c r="P38" s="28"/>
      <c r="Q38" s="28"/>
      <c r="R38" s="28"/>
      <c r="S38" s="28"/>
    </row>
    <row r="39" ht="26.25" customHeight="1" spans="1:19">
      <c r="A39" s="22" t="s">
        <v>41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8"/>
      <c r="M39" s="28"/>
      <c r="N39" s="28"/>
      <c r="O39" s="28"/>
      <c r="P39" s="28"/>
      <c r="Q39" s="28"/>
      <c r="R39" s="28"/>
      <c r="S39" s="28"/>
    </row>
    <row r="40" ht="17.4" spans="1:19">
      <c r="A40" s="23" t="s">
        <v>42</v>
      </c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8"/>
      <c r="M40" s="28"/>
      <c r="N40" s="28"/>
      <c r="O40" s="28"/>
      <c r="P40" s="28"/>
      <c r="Q40" s="28"/>
      <c r="R40" s="28"/>
      <c r="S40" s="28"/>
    </row>
    <row r="41" ht="48" customHeight="1" spans="1:19">
      <c r="A41" s="22" t="s">
        <v>43</v>
      </c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8"/>
      <c r="O41" s="28"/>
      <c r="P41" s="28"/>
      <c r="Q41" s="28"/>
      <c r="R41" s="28"/>
      <c r="S41" s="28"/>
    </row>
    <row r="42" ht="20.4" spans="1:11">
      <c r="A42" s="25"/>
      <c r="B42" s="26"/>
      <c r="C42" s="26"/>
      <c r="D42" s="26"/>
      <c r="E42" s="26"/>
      <c r="F42" s="26"/>
      <c r="G42" s="26"/>
      <c r="H42" s="26"/>
      <c r="I42" s="26"/>
      <c r="J42" s="29"/>
      <c r="K42" s="29"/>
    </row>
    <row r="44" spans="1:9">
      <c r="A44" s="27"/>
      <c r="B44" s="27"/>
      <c r="C44" s="27"/>
      <c r="D44" s="27"/>
      <c r="E44" s="27"/>
      <c r="F44" s="27"/>
      <c r="G44" s="27"/>
      <c r="H44" s="27"/>
      <c r="I44" s="27"/>
    </row>
    <row r="45" spans="1:9">
      <c r="A45" s="27"/>
      <c r="B45" s="27"/>
      <c r="C45" s="27"/>
      <c r="D45" s="27"/>
      <c r="E45" s="27"/>
      <c r="F45" s="27"/>
      <c r="G45" s="27"/>
      <c r="H45" s="27"/>
      <c r="I45" s="27"/>
    </row>
    <row r="46" spans="1:9">
      <c r="A46" s="27"/>
      <c r="B46" s="27"/>
      <c r="C46" s="27"/>
      <c r="D46" s="27"/>
      <c r="E46" s="27"/>
      <c r="F46" s="27"/>
      <c r="G46" s="27"/>
      <c r="H46" s="27"/>
      <c r="I46" s="27"/>
    </row>
  </sheetData>
  <mergeCells count="7">
    <mergeCell ref="A30:B30"/>
    <mergeCell ref="A31:S31"/>
    <mergeCell ref="A32:H32"/>
    <mergeCell ref="A39:K39"/>
    <mergeCell ref="A40:K40"/>
    <mergeCell ref="A41:M41"/>
    <mergeCell ref="A44:I46"/>
  </mergeCells>
  <pageMargins left="0.75" right="0.75" top="1" bottom="1" header="0.5" footer="0.5"/>
  <pageSetup paperSize="9" orientation="portrait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"/>
  <sheetViews>
    <sheetView workbookViewId="0">
      <selection activeCell="H10" sqref="H10"/>
    </sheetView>
  </sheetViews>
  <sheetFormatPr defaultColWidth="10.7" defaultRowHeight="20" customHeight="1" outlineLevelCol="6"/>
  <cols>
    <col min="1" max="16384" width="10.7" customWidth="1"/>
  </cols>
  <sheetData>
    <row r="1" customHeight="1" spans="1:7">
      <c r="A1" s="8" t="s">
        <v>44</v>
      </c>
      <c r="B1" s="9" t="s">
        <v>0</v>
      </c>
      <c r="C1" s="9" t="s">
        <v>1</v>
      </c>
      <c r="D1" s="9" t="s">
        <v>2</v>
      </c>
      <c r="E1" s="9" t="s">
        <v>3</v>
      </c>
      <c r="F1" s="9" t="s">
        <v>4</v>
      </c>
      <c r="G1" s="10" t="s">
        <v>5</v>
      </c>
    </row>
    <row r="2" customHeight="1" spans="1:7">
      <c r="A2" s="30" t="s">
        <v>45</v>
      </c>
      <c r="B2" s="12" t="s">
        <v>13</v>
      </c>
      <c r="C2" s="12" t="s">
        <v>11</v>
      </c>
      <c r="D2" s="13">
        <v>97</v>
      </c>
      <c r="E2" s="12">
        <v>98</v>
      </c>
      <c r="F2" s="12">
        <v>90</v>
      </c>
      <c r="G2" s="14">
        <f>AVERAGE(D2:F2)</f>
        <v>95</v>
      </c>
    </row>
    <row r="3" customHeight="1" spans="1:7">
      <c r="A3" s="30" t="s">
        <v>46</v>
      </c>
      <c r="B3" s="15" t="s">
        <v>22</v>
      </c>
      <c r="C3" s="12" t="s">
        <v>9</v>
      </c>
      <c r="D3" s="13">
        <v>97</v>
      </c>
      <c r="E3" s="12">
        <v>90</v>
      </c>
      <c r="F3" s="12">
        <v>97</v>
      </c>
      <c r="G3" s="14">
        <f>AVERAGE(D3:F3)</f>
        <v>94.6666666666667</v>
      </c>
    </row>
    <row r="4" customHeight="1" spans="1:7">
      <c r="A4" s="30" t="s">
        <v>47</v>
      </c>
      <c r="B4" s="15" t="s">
        <v>27</v>
      </c>
      <c r="C4" s="12" t="s">
        <v>11</v>
      </c>
      <c r="D4" s="13">
        <v>90</v>
      </c>
      <c r="E4" s="12">
        <v>96</v>
      </c>
      <c r="F4" s="12">
        <v>90</v>
      </c>
      <c r="G4" s="14">
        <f>AVERAGE(D4:F4)</f>
        <v>92</v>
      </c>
    </row>
    <row r="5" customHeight="1" spans="1:7">
      <c r="A5" s="30" t="s">
        <v>48</v>
      </c>
      <c r="B5" s="15" t="s">
        <v>24</v>
      </c>
      <c r="C5" s="12" t="s">
        <v>9</v>
      </c>
      <c r="D5" s="13">
        <v>89</v>
      </c>
      <c r="E5" s="12">
        <v>95</v>
      </c>
      <c r="F5" s="12">
        <v>89</v>
      </c>
      <c r="G5" s="14">
        <f>AVERAGE(D5:F5)</f>
        <v>91</v>
      </c>
    </row>
    <row r="6" customHeight="1" spans="1:7">
      <c r="A6" s="30" t="s">
        <v>49</v>
      </c>
      <c r="B6" s="12" t="s">
        <v>15</v>
      </c>
      <c r="C6" s="12" t="s">
        <v>11</v>
      </c>
      <c r="D6" s="13">
        <v>89</v>
      </c>
      <c r="E6" s="12">
        <v>87</v>
      </c>
      <c r="F6" s="12">
        <v>95</v>
      </c>
      <c r="G6" s="14">
        <f>AVERAGE(D6:F6)</f>
        <v>90.3333333333333</v>
      </c>
    </row>
    <row r="7" customHeight="1" spans="1:7">
      <c r="A7" s="30" t="s">
        <v>50</v>
      </c>
      <c r="B7" s="15" t="s">
        <v>26</v>
      </c>
      <c r="C7" s="12" t="s">
        <v>11</v>
      </c>
      <c r="D7" s="13">
        <v>89</v>
      </c>
      <c r="E7" s="12">
        <v>92</v>
      </c>
      <c r="F7" s="12">
        <v>89</v>
      </c>
      <c r="G7" s="14">
        <f>AVERAGE(D7:F7)</f>
        <v>90</v>
      </c>
    </row>
    <row r="8" customHeight="1" spans="1:7">
      <c r="A8" s="30" t="s">
        <v>51</v>
      </c>
      <c r="B8" s="15" t="s">
        <v>19</v>
      </c>
      <c r="C8" s="12" t="s">
        <v>9</v>
      </c>
      <c r="D8" s="13">
        <v>92</v>
      </c>
      <c r="E8" s="12">
        <v>85</v>
      </c>
      <c r="F8" s="12">
        <v>87</v>
      </c>
      <c r="G8" s="14">
        <f>AVERAGE(D8:F8)</f>
        <v>88</v>
      </c>
    </row>
    <row r="9" customHeight="1" spans="1:7">
      <c r="A9" s="30" t="s">
        <v>52</v>
      </c>
      <c r="B9" s="12" t="s">
        <v>18</v>
      </c>
      <c r="C9" s="12" t="s">
        <v>11</v>
      </c>
      <c r="D9" s="13">
        <v>90</v>
      </c>
      <c r="E9" s="12">
        <v>78</v>
      </c>
      <c r="F9" s="12">
        <v>96</v>
      </c>
      <c r="G9" s="14">
        <f>AVERAGE(D9:F9)</f>
        <v>88</v>
      </c>
    </row>
    <row r="10" customHeight="1" spans="1:7">
      <c r="A10" s="30" t="s">
        <v>53</v>
      </c>
      <c r="B10" s="12" t="s">
        <v>8</v>
      </c>
      <c r="C10" s="12" t="s">
        <v>9</v>
      </c>
      <c r="D10" s="13">
        <v>87</v>
      </c>
      <c r="E10" s="12">
        <v>92</v>
      </c>
      <c r="F10" s="12">
        <v>85</v>
      </c>
      <c r="G10" s="14">
        <f>AVERAGE(D10:F10)</f>
        <v>88</v>
      </c>
    </row>
    <row r="11" customHeight="1" spans="1:7">
      <c r="A11" s="30" t="s">
        <v>54</v>
      </c>
      <c r="B11" s="15" t="s">
        <v>20</v>
      </c>
      <c r="C11" s="12" t="s">
        <v>11</v>
      </c>
      <c r="D11" s="13">
        <v>78</v>
      </c>
      <c r="E11" s="12">
        <v>93</v>
      </c>
      <c r="F11" s="12">
        <v>90</v>
      </c>
      <c r="G11" s="14">
        <f>AVERAGE(D11:F11)</f>
        <v>87</v>
      </c>
    </row>
    <row r="12" customHeight="1" spans="1:7">
      <c r="A12" s="30" t="s">
        <v>55</v>
      </c>
      <c r="B12" s="12" t="s">
        <v>10</v>
      </c>
      <c r="C12" s="12" t="s">
        <v>11</v>
      </c>
      <c r="D12" s="13">
        <v>90</v>
      </c>
      <c r="E12" s="12">
        <v>78</v>
      </c>
      <c r="F12" s="12">
        <v>93</v>
      </c>
      <c r="G12" s="14">
        <f>AVERAGE(D12:F12)</f>
        <v>87</v>
      </c>
    </row>
    <row r="13" customHeight="1" spans="1:7">
      <c r="A13" s="30" t="s">
        <v>56</v>
      </c>
      <c r="B13" s="12" t="s">
        <v>17</v>
      </c>
      <c r="C13" s="12" t="s">
        <v>11</v>
      </c>
      <c r="D13" s="13">
        <v>89</v>
      </c>
      <c r="E13" s="12">
        <v>67</v>
      </c>
      <c r="F13" s="12">
        <v>92</v>
      </c>
      <c r="G13" s="14">
        <f>AVERAGE(D13:F13)</f>
        <v>82.6666666666667</v>
      </c>
    </row>
    <row r="14" customHeight="1" spans="1:7">
      <c r="A14" s="30" t="s">
        <v>57</v>
      </c>
      <c r="B14" s="15" t="s">
        <v>28</v>
      </c>
      <c r="C14" s="12" t="s">
        <v>9</v>
      </c>
      <c r="D14" s="13">
        <v>92</v>
      </c>
      <c r="E14" s="12">
        <v>66</v>
      </c>
      <c r="F14" s="12">
        <v>89</v>
      </c>
      <c r="G14" s="14">
        <f>AVERAGE(D14:F14)</f>
        <v>82.3333333333333</v>
      </c>
    </row>
    <row r="15" customHeight="1" spans="1:7">
      <c r="A15" s="30" t="s">
        <v>58</v>
      </c>
      <c r="B15" s="15" t="s">
        <v>21</v>
      </c>
      <c r="C15" s="12" t="s">
        <v>9</v>
      </c>
      <c r="D15" s="13">
        <v>69</v>
      </c>
      <c r="E15" s="12">
        <v>72</v>
      </c>
      <c r="F15" s="12">
        <v>78</v>
      </c>
      <c r="G15" s="14">
        <f>AVERAGE(D15:F15)</f>
        <v>73</v>
      </c>
    </row>
    <row r="16" customHeight="1" spans="1:7">
      <c r="A16" s="30" t="s">
        <v>59</v>
      </c>
      <c r="B16" s="12" t="s">
        <v>12</v>
      </c>
      <c r="C16" s="12" t="s">
        <v>9</v>
      </c>
      <c r="D16" s="13">
        <v>78</v>
      </c>
      <c r="E16" s="12">
        <v>69</v>
      </c>
      <c r="F16" s="12">
        <v>72</v>
      </c>
      <c r="G16" s="14">
        <f>AVERAGE(D16:F16)</f>
        <v>73</v>
      </c>
    </row>
    <row r="17" customHeight="1" spans="1:7">
      <c r="A17" s="30" t="s">
        <v>60</v>
      </c>
      <c r="B17" s="15" t="s">
        <v>25</v>
      </c>
      <c r="C17" s="12" t="s">
        <v>9</v>
      </c>
      <c r="D17" s="13">
        <v>73</v>
      </c>
      <c r="E17" s="12">
        <v>66</v>
      </c>
      <c r="F17" s="12">
        <v>73</v>
      </c>
      <c r="G17" s="14">
        <f>AVERAGE(D17:F17)</f>
        <v>70.6666666666667</v>
      </c>
    </row>
    <row r="18" customHeight="1" spans="1:7">
      <c r="A18" s="30" t="s">
        <v>61</v>
      </c>
      <c r="B18" s="15" t="s">
        <v>23</v>
      </c>
      <c r="C18" s="12" t="s">
        <v>9</v>
      </c>
      <c r="D18" s="13">
        <v>62</v>
      </c>
      <c r="E18" s="12">
        <v>55</v>
      </c>
      <c r="F18" s="12">
        <v>62</v>
      </c>
      <c r="G18" s="14">
        <f>AVERAGE(D18:F18)</f>
        <v>59.6666666666667</v>
      </c>
    </row>
    <row r="19" customHeight="1" spans="1:7">
      <c r="A19" s="30" t="s">
        <v>62</v>
      </c>
      <c r="B19" s="12" t="s">
        <v>16</v>
      </c>
      <c r="C19" s="12" t="s">
        <v>9</v>
      </c>
      <c r="D19" s="13">
        <v>73</v>
      </c>
      <c r="E19" s="12">
        <v>38</v>
      </c>
      <c r="F19" s="12">
        <v>66</v>
      </c>
      <c r="G19" s="14">
        <f>AVERAGE(D19:F19)</f>
        <v>59</v>
      </c>
    </row>
    <row r="20" customHeight="1" spans="1:7">
      <c r="A20" s="30" t="s">
        <v>63</v>
      </c>
      <c r="B20" s="12" t="s">
        <v>14</v>
      </c>
      <c r="C20" s="12" t="s">
        <v>9</v>
      </c>
      <c r="D20" s="13">
        <v>62</v>
      </c>
      <c r="E20" s="12">
        <v>48</v>
      </c>
      <c r="F20" s="12">
        <v>55</v>
      </c>
      <c r="G20" s="14">
        <f>AVERAGE(D20:F20)</f>
        <v>55</v>
      </c>
    </row>
  </sheetData>
  <sortState ref="B2:G20">
    <sortCondition ref="G2:G20" descending="1"/>
  </sortState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K20" sqref="K20"/>
    </sheetView>
  </sheetViews>
  <sheetFormatPr defaultColWidth="8.8" defaultRowHeight="15.6" outlineLevelCol="7"/>
  <cols>
    <col min="2" max="2" width="12.1" customWidth="1"/>
    <col min="4" max="5" width="12.8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/>
    </row>
    <row r="2" outlineLevel="2" spans="1:8">
      <c r="A2" s="1" t="s">
        <v>10</v>
      </c>
      <c r="B2" s="1" t="s">
        <v>11</v>
      </c>
      <c r="C2" s="4">
        <v>90</v>
      </c>
      <c r="D2" s="1">
        <v>78</v>
      </c>
      <c r="E2" s="1">
        <v>93</v>
      </c>
      <c r="F2" s="5">
        <f>AVERAGE(C2:E2)</f>
        <v>87</v>
      </c>
      <c r="G2" s="6">
        <f>SUM(C2:E2)</f>
        <v>261</v>
      </c>
      <c r="H2" s="6"/>
    </row>
    <row r="3" outlineLevel="2" spans="1:8">
      <c r="A3" s="1" t="s">
        <v>13</v>
      </c>
      <c r="B3" s="1" t="s">
        <v>11</v>
      </c>
      <c r="C3" s="4">
        <v>97</v>
      </c>
      <c r="D3" s="1">
        <v>98</v>
      </c>
      <c r="E3" s="1">
        <v>90</v>
      </c>
      <c r="F3" s="5">
        <f>AVERAGE(C3:E3)</f>
        <v>95</v>
      </c>
      <c r="G3" s="6">
        <f>SUM(C3:E3)</f>
        <v>285</v>
      </c>
      <c r="H3" s="6"/>
    </row>
    <row r="4" outlineLevel="2" spans="1:8">
      <c r="A4" s="1" t="s">
        <v>15</v>
      </c>
      <c r="B4" s="1" t="s">
        <v>11</v>
      </c>
      <c r="C4" s="4">
        <v>89</v>
      </c>
      <c r="D4" s="1">
        <v>87</v>
      </c>
      <c r="E4" s="1">
        <v>95</v>
      </c>
      <c r="F4" s="5">
        <f>AVERAGE(C4:E4)</f>
        <v>90.3333333333333</v>
      </c>
      <c r="G4" s="6">
        <f>SUM(C4:E4)</f>
        <v>271</v>
      </c>
      <c r="H4" s="6"/>
    </row>
    <row r="5" outlineLevel="2" spans="1:8">
      <c r="A5" s="1" t="s">
        <v>17</v>
      </c>
      <c r="B5" s="1" t="s">
        <v>11</v>
      </c>
      <c r="C5" s="4">
        <v>89</v>
      </c>
      <c r="D5" s="1">
        <v>67</v>
      </c>
      <c r="E5" s="1">
        <v>92</v>
      </c>
      <c r="F5" s="5">
        <f>AVERAGE(C5:E5)</f>
        <v>82.6666666666667</v>
      </c>
      <c r="G5" s="6">
        <f>SUM(C5:E5)</f>
        <v>248</v>
      </c>
      <c r="H5" s="6"/>
    </row>
    <row r="6" outlineLevel="2" spans="1:8">
      <c r="A6" s="1" t="s">
        <v>18</v>
      </c>
      <c r="B6" s="1" t="s">
        <v>11</v>
      </c>
      <c r="C6" s="4">
        <v>90</v>
      </c>
      <c r="D6" s="1">
        <v>78</v>
      </c>
      <c r="E6" s="1">
        <v>96</v>
      </c>
      <c r="F6" s="5">
        <f>AVERAGE(C6:E6)</f>
        <v>88</v>
      </c>
      <c r="G6" s="6">
        <f>SUM(C6:E6)</f>
        <v>264</v>
      </c>
      <c r="H6" s="6"/>
    </row>
    <row r="7" outlineLevel="2" spans="1:8">
      <c r="A7" s="6" t="s">
        <v>20</v>
      </c>
      <c r="B7" s="1" t="s">
        <v>11</v>
      </c>
      <c r="C7" s="4">
        <v>78</v>
      </c>
      <c r="D7" s="1">
        <v>93</v>
      </c>
      <c r="E7" s="1">
        <v>90</v>
      </c>
      <c r="F7" s="5">
        <f>AVERAGE(C7:E7)</f>
        <v>87</v>
      </c>
      <c r="G7" s="6">
        <f>SUM(C7:E7)</f>
        <v>261</v>
      </c>
      <c r="H7" s="6"/>
    </row>
    <row r="8" outlineLevel="2" spans="1:8">
      <c r="A8" s="6" t="s">
        <v>26</v>
      </c>
      <c r="B8" s="1" t="s">
        <v>11</v>
      </c>
      <c r="C8" s="4">
        <v>89</v>
      </c>
      <c r="D8" s="1">
        <v>92</v>
      </c>
      <c r="E8" s="1">
        <v>89</v>
      </c>
      <c r="F8" s="5">
        <f>AVERAGE(C8:E8)</f>
        <v>90</v>
      </c>
      <c r="G8" s="6">
        <f>SUM(C8:E8)</f>
        <v>270</v>
      </c>
      <c r="H8" s="6"/>
    </row>
    <row r="9" outlineLevel="2" spans="1:8">
      <c r="A9" s="6" t="s">
        <v>27</v>
      </c>
      <c r="B9" s="1" t="s">
        <v>11</v>
      </c>
      <c r="C9" s="4">
        <v>90</v>
      </c>
      <c r="D9" s="1">
        <v>96</v>
      </c>
      <c r="E9" s="1">
        <v>90</v>
      </c>
      <c r="F9" s="5">
        <f>AVERAGE(C9:E9)</f>
        <v>92</v>
      </c>
      <c r="G9" s="6">
        <f>SUM(C9:E9)</f>
        <v>276</v>
      </c>
      <c r="H9" s="6"/>
    </row>
    <row r="10" outlineLevel="1" spans="1:8">
      <c r="A10" s="6"/>
      <c r="B10" s="2" t="s">
        <v>64</v>
      </c>
      <c r="C10" s="4">
        <f>SUBTOTAL(1,C2:C9)</f>
        <v>89</v>
      </c>
      <c r="D10" s="1">
        <f>SUBTOTAL(1,D2:D9)</f>
        <v>86.125</v>
      </c>
      <c r="E10" s="1">
        <f>SUBTOTAL(1,E2:E9)</f>
        <v>91.875</v>
      </c>
      <c r="F10" s="5"/>
      <c r="G10" s="6"/>
      <c r="H10" s="6"/>
    </row>
    <row r="11" outlineLevel="2" spans="1:8">
      <c r="A11" s="1" t="s">
        <v>8</v>
      </c>
      <c r="B11" s="1" t="s">
        <v>9</v>
      </c>
      <c r="C11" s="4">
        <v>87</v>
      </c>
      <c r="D11" s="1">
        <v>92</v>
      </c>
      <c r="E11" s="1">
        <v>85</v>
      </c>
      <c r="F11" s="5">
        <f>AVERAGE(C11:E11)</f>
        <v>88</v>
      </c>
      <c r="G11" s="6">
        <f>SUM(C11:E11)</f>
        <v>264</v>
      </c>
      <c r="H11" s="6"/>
    </row>
    <row r="12" outlineLevel="2" spans="1:8">
      <c r="A12" s="1" t="s">
        <v>12</v>
      </c>
      <c r="B12" s="1" t="s">
        <v>9</v>
      </c>
      <c r="C12" s="4">
        <v>78</v>
      </c>
      <c r="D12" s="1">
        <v>69</v>
      </c>
      <c r="E12" s="1">
        <v>72</v>
      </c>
      <c r="F12" s="5">
        <f>AVERAGE(C12:E12)</f>
        <v>73</v>
      </c>
      <c r="G12" s="6">
        <f>SUM(C12:E12)</f>
        <v>219</v>
      </c>
      <c r="H12" s="6"/>
    </row>
    <row r="13" outlineLevel="2" spans="1:8">
      <c r="A13" s="1" t="s">
        <v>14</v>
      </c>
      <c r="B13" s="1" t="s">
        <v>9</v>
      </c>
      <c r="C13" s="4">
        <v>62</v>
      </c>
      <c r="D13" s="1">
        <v>48</v>
      </c>
      <c r="E13" s="1">
        <v>55</v>
      </c>
      <c r="F13" s="5">
        <f>AVERAGE(C13:E13)</f>
        <v>55</v>
      </c>
      <c r="G13" s="6">
        <f>SUM(C13:E13)</f>
        <v>165</v>
      </c>
      <c r="H13" s="6"/>
    </row>
    <row r="14" outlineLevel="2" spans="1:8">
      <c r="A14" s="1" t="s">
        <v>16</v>
      </c>
      <c r="B14" s="1" t="s">
        <v>9</v>
      </c>
      <c r="C14" s="4">
        <v>73</v>
      </c>
      <c r="D14" s="1">
        <v>38</v>
      </c>
      <c r="E14" s="1">
        <v>66</v>
      </c>
      <c r="F14" s="5">
        <f>AVERAGE(C14:E14)</f>
        <v>59</v>
      </c>
      <c r="G14" s="6">
        <f>SUM(C14:E14)</f>
        <v>177</v>
      </c>
      <c r="H14" s="6"/>
    </row>
    <row r="15" outlineLevel="2" spans="1:8">
      <c r="A15" s="6" t="s">
        <v>19</v>
      </c>
      <c r="B15" s="1" t="s">
        <v>9</v>
      </c>
      <c r="C15" s="4">
        <v>92</v>
      </c>
      <c r="D15" s="1">
        <v>85</v>
      </c>
      <c r="E15" s="1">
        <v>87</v>
      </c>
      <c r="F15" s="5">
        <f>AVERAGE(C15:E15)</f>
        <v>88</v>
      </c>
      <c r="G15" s="6">
        <f>SUM(C15:E15)</f>
        <v>264</v>
      </c>
      <c r="H15" s="6"/>
    </row>
    <row r="16" outlineLevel="2" spans="1:8">
      <c r="A16" s="6" t="s">
        <v>21</v>
      </c>
      <c r="B16" s="1" t="s">
        <v>9</v>
      </c>
      <c r="C16" s="4">
        <v>69</v>
      </c>
      <c r="D16" s="1">
        <v>72</v>
      </c>
      <c r="E16" s="1">
        <v>78</v>
      </c>
      <c r="F16" s="5">
        <f>AVERAGE(C16:E16)</f>
        <v>73</v>
      </c>
      <c r="G16" s="6">
        <f>SUM(C16:E16)</f>
        <v>219</v>
      </c>
      <c r="H16" s="6"/>
    </row>
    <row r="17" outlineLevel="2" spans="1:8">
      <c r="A17" s="6" t="s">
        <v>22</v>
      </c>
      <c r="B17" s="1" t="s">
        <v>9</v>
      </c>
      <c r="C17" s="4">
        <v>97</v>
      </c>
      <c r="D17" s="1">
        <v>90</v>
      </c>
      <c r="E17" s="1">
        <v>97</v>
      </c>
      <c r="F17" s="5">
        <f>AVERAGE(C17:E17)</f>
        <v>94.6666666666667</v>
      </c>
      <c r="G17" s="6">
        <f>SUM(C17:E17)</f>
        <v>284</v>
      </c>
      <c r="H17" s="6"/>
    </row>
    <row r="18" outlineLevel="2" spans="1:8">
      <c r="A18" s="6" t="s">
        <v>23</v>
      </c>
      <c r="B18" s="1" t="s">
        <v>9</v>
      </c>
      <c r="C18" s="4">
        <v>62</v>
      </c>
      <c r="D18" s="1">
        <v>55</v>
      </c>
      <c r="E18" s="1">
        <v>62</v>
      </c>
      <c r="F18" s="5">
        <f>AVERAGE(C18:E18)</f>
        <v>59.6666666666667</v>
      </c>
      <c r="G18" s="6">
        <f>SUM(C18:E18)</f>
        <v>179</v>
      </c>
      <c r="H18" s="6"/>
    </row>
    <row r="19" outlineLevel="2" spans="1:8">
      <c r="A19" s="6" t="s">
        <v>24</v>
      </c>
      <c r="B19" s="1" t="s">
        <v>9</v>
      </c>
      <c r="C19" s="4">
        <v>89</v>
      </c>
      <c r="D19" s="1">
        <v>95</v>
      </c>
      <c r="E19" s="1">
        <v>89</v>
      </c>
      <c r="F19" s="5">
        <f>AVERAGE(C19:E19)</f>
        <v>91</v>
      </c>
      <c r="G19" s="6">
        <f>SUM(C19:E19)</f>
        <v>273</v>
      </c>
      <c r="H19" s="6"/>
    </row>
    <row r="20" outlineLevel="2" spans="1:8">
      <c r="A20" s="6" t="s">
        <v>25</v>
      </c>
      <c r="B20" s="1" t="s">
        <v>9</v>
      </c>
      <c r="C20" s="4">
        <v>73</v>
      </c>
      <c r="D20" s="1">
        <v>66</v>
      </c>
      <c r="E20" s="1">
        <v>73</v>
      </c>
      <c r="F20" s="5">
        <f>AVERAGE(C20:E20)</f>
        <v>70.6666666666667</v>
      </c>
      <c r="G20" s="6">
        <f>SUM(C20:E20)</f>
        <v>212</v>
      </c>
      <c r="H20" s="6"/>
    </row>
    <row r="21" outlineLevel="2" spans="1:8">
      <c r="A21" s="6" t="s">
        <v>28</v>
      </c>
      <c r="B21" s="1" t="s">
        <v>9</v>
      </c>
      <c r="C21" s="4">
        <v>92</v>
      </c>
      <c r="D21" s="1">
        <v>66</v>
      </c>
      <c r="E21" s="1">
        <v>89</v>
      </c>
      <c r="F21" s="5">
        <f>AVERAGE(C21:E21)</f>
        <v>82.3333333333333</v>
      </c>
      <c r="G21" s="6">
        <f>SUM(C21:E21)</f>
        <v>247</v>
      </c>
      <c r="H21" s="6"/>
    </row>
    <row r="22" outlineLevel="1" spans="1:8">
      <c r="A22" s="6"/>
      <c r="B22" s="2" t="s">
        <v>65</v>
      </c>
      <c r="C22" s="4">
        <f>SUBTOTAL(1,C11:C21)</f>
        <v>79.4545454545455</v>
      </c>
      <c r="D22" s="7">
        <f>SUBTOTAL(1,D11:D21)</f>
        <v>70.5454545454545</v>
      </c>
      <c r="E22" s="7">
        <f>SUBTOTAL(1,E11:E21)</f>
        <v>77.5454545454545</v>
      </c>
      <c r="F22" s="5"/>
      <c r="G22" s="6"/>
      <c r="H22" s="6"/>
    </row>
    <row r="23" spans="1:8">
      <c r="A23" s="6"/>
      <c r="B23" s="2" t="s">
        <v>66</v>
      </c>
      <c r="C23" s="4">
        <f>SUBTOTAL(1,C2:C21)</f>
        <v>83.4736842105263</v>
      </c>
      <c r="D23" s="7">
        <f>SUBTOTAL(1,D2:D21)</f>
        <v>77.1052631578947</v>
      </c>
      <c r="E23" s="7">
        <f>SUBTOTAL(1,E2:E21)</f>
        <v>83.5789473684211</v>
      </c>
      <c r="F23" s="5"/>
      <c r="G23" s="6"/>
      <c r="H23" s="6"/>
    </row>
  </sheetData>
  <autoFilter ref="A1:H21">
    <sortState ref="A2:H21">
      <sortCondition ref="B1" descending="1"/>
    </sortState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Henu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综合作业1</vt:lpstr>
      <vt:lpstr>排序05</vt:lpstr>
      <vt:lpstr>分类汇总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 Xiuge</dc:creator>
  <cp:lastModifiedBy>yux</cp:lastModifiedBy>
  <dcterms:created xsi:type="dcterms:W3CDTF">2010-01-19T19:34:00Z</dcterms:created>
  <dcterms:modified xsi:type="dcterms:W3CDTF">2022-12-17T07:43:43Z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DC6D779E74BE4B07B5EFCDC867757727</vt:lpwstr>
  </property>
  <property fmtid="{D5CDD505-2E9C-101B-9397-08002B2CF9AE}" pid="3" name="KSOProductBuildVer">
    <vt:lpwstr>2052-11.1.0.12132</vt:lpwstr>
  </property>
</Properties>
</file>