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Bambatsi\"/>
    </mc:Choice>
  </mc:AlternateContent>
  <bookViews>
    <workbookView xWindow="0" yWindow="0" windowWidth="23016" windowHeight="9312" activeTab="1"/>
  </bookViews>
  <sheets>
    <sheet name="Observed" sheetId="1" r:id="rId1"/>
    <sheet name="ObservedSoilWater" sheetId="2" r:id="rId2"/>
    <sheet name="HudsonRunoff" sheetId="3" r:id="rId3"/>
  </sheets>
  <calcPr calcId="152511"/>
</workbook>
</file>

<file path=xl/calcChain.xml><?xml version="1.0" encoding="utf-8"?>
<calcChain xmlns="http://schemas.openxmlformats.org/spreadsheetml/2006/main">
  <c r="M70" i="2" l="1"/>
  <c r="M71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69" i="2"/>
  <c r="I28" i="1" l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7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</calcChain>
</file>

<file path=xl/sharedStrings.xml><?xml version="1.0" encoding="utf-8"?>
<sst xmlns="http://schemas.openxmlformats.org/spreadsheetml/2006/main" count="188" uniqueCount="39">
  <si>
    <t>B_LAI</t>
  </si>
  <si>
    <t>D_LAI</t>
  </si>
  <si>
    <t>B_Biomass</t>
  </si>
  <si>
    <t>D_Biomass</t>
  </si>
  <si>
    <t>Date</t>
  </si>
  <si>
    <t>Runoff</t>
  </si>
  <si>
    <t>CumRunoff</t>
  </si>
  <si>
    <t>SimulationName</t>
  </si>
  <si>
    <t>Hudson</t>
  </si>
  <si>
    <t>Clock.Today</t>
  </si>
  <si>
    <t>Bambatsi.Leaf.LAI</t>
  </si>
  <si>
    <t>Bambatsi.AboveGround.Wt</t>
  </si>
  <si>
    <t>Bambatsi.AboveGroundLive.Wt</t>
  </si>
  <si>
    <t>Bambatsi.AboveGroundDead.Wt</t>
  </si>
  <si>
    <t>CumulativeProduction</t>
  </si>
  <si>
    <t>DeadBiomass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</si>
  <si>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</si>
  <si>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</si>
  <si>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</si>
  <si>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</si>
  <si>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</si>
  <si>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</si>
  <si>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</si>
  <si>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DalbyIrrWet</t>
  </si>
  <si>
    <t>DalbyIrrDry</t>
  </si>
  <si>
    <t>Bambatsi.Stem.Wt</t>
  </si>
  <si>
    <t>SW0_42cm</t>
  </si>
  <si>
    <t>SW42_100cm</t>
  </si>
  <si>
    <t>SW100_190cm</t>
  </si>
  <si>
    <t>Bambatsi.Root.Live.Wt</t>
  </si>
  <si>
    <t>Bambatsi.Root.LengthDensity(1)</t>
  </si>
  <si>
    <t>Bambatsi.Root.LengthDensity(2)</t>
  </si>
  <si>
    <t>Bambatsi.Root.LengthDensity(3)</t>
  </si>
  <si>
    <t>Bambatsi.Root.LengthDensity(4)</t>
  </si>
  <si>
    <t>Bambatsi.Root.LengthDensity(5)</t>
  </si>
  <si>
    <t>Bambatsi.Root.LengthDensity(6)</t>
  </si>
  <si>
    <t>Bambatsi.Root.LengthDensity(7)</t>
  </si>
  <si>
    <t>Bambatsi.Root.LengthDensity(8)</t>
  </si>
  <si>
    <t>SW0_190cm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</si>
</sst>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0.000"/>
  </numFmts>
  <fonts count="4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2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/>
    <xf numFmtId="2" fontId="2" fillId="0" borderId="0" xfId="0" applyNumberFormat="1" applyFont="1"/>
    <xf numFmtId="14" fontId="0" fillId="0" borderId="0" xfId="0" applyNumberFormat="1"/>
    <xf numFmtId="15" fontId="0" fillId="0" borderId="1" xfId="0" applyNumberFormat="1" applyBorder="1"/>
    <xf numFmtId="15" fontId="0" fillId="0" borderId="2" xfId="0" applyNumberFormat="1" applyBorder="1"/>
    <xf numFmtId="15" fontId="0" fillId="0" borderId="3" xfId="0" applyNumberFormat="1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3" fillId="0" borderId="0" xfId="0" applyFont="1"/>
    <xf numFmtId="0" fontId="3" fillId="0" borderId="0" xfId="1"/>
    <xf numFmtId="0" fontId="3" fillId="0" borderId="4" xfId="1" applyNumberFormat="1" applyBorder="1"/>
    <xf numFmtId="0" fontId="3" fillId="0" borderId="0" xfId="1" applyNumberFormat="1"/>
    <xf numFmtId="0" fontId="3" fillId="0" borderId="5" xfId="1" applyNumberFormat="1" applyBorder="1"/>
    <xf numFmtId="0" fontId="3" fillId="0" borderId="6" xfId="1" applyNumberFormat="1" applyBorder="1"/>
    <xf numFmtId="0" fontId="3" fillId="0" borderId="7" xfId="1" applyNumberFormat="1" applyBorder="1"/>
    <xf numFmtId="0" fontId="3" fillId="0" borderId="8" xfId="1" applyNumberFormat="1" applyBorder="1"/>
    <xf numFmtId="0" fontId="3" fillId="0" borderId="1" xfId="1" applyNumberFormat="1" applyBorder="1"/>
    <xf numFmtId="0" fontId="3" fillId="0" borderId="2" xfId="1" applyNumberFormat="1" applyBorder="1"/>
    <xf numFmtId="0" fontId="3" fillId="0" borderId="3" xfId="1" applyNumberFormat="1" applyBorder="1"/>
    <xf numFmtId="15" fontId="3" fillId="0" borderId="1" xfId="1" applyNumberFormat="1" applyBorder="1"/>
    <xf numFmtId="15" fontId="3" fillId="0" borderId="2" xfId="1" applyNumberFormat="1" applyBorder="1"/>
    <xf numFmtId="15" fontId="3" fillId="0" borderId="3" xfId="1" applyNumberFormat="1" applyBorder="1"/>
  </cellXfs>
  <cellStyles count="2">
    <cellStyle name="Normal" xfId="0" builtinId="0"/>
    <cellStyle name="Normal_Bambatsi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M1" workbookViewId="0">
      <selection activeCell="P6" sqref="P6"/>
    </sheetView>
  </sheetViews>
  <sheetFormatPr defaultRowHeight="13.2" x14ac:dyDescent="0.25"/>
  <cols>
    <col min="1" max="1" width="13.77734375" bestFit="1" customWidth="1"/>
    <col min="2" max="2" width="12.6640625" customWidth="1"/>
    <col min="4" max="4" width="13.5546875" customWidth="1"/>
    <col min="5" max="5" width="15.33203125" bestFit="1" customWidth="1"/>
    <col min="9" max="9" width="22.6640625" bestFit="1" customWidth="1"/>
    <col min="10" max="10" width="27.6640625" bestFit="1" customWidth="1"/>
    <col min="11" max="11" width="23.21875" bestFit="1" customWidth="1"/>
    <col min="12" max="12" width="18.77734375" bestFit="1" customWidth="1"/>
    <col min="13" max="13" width="16.109375" bestFit="1" customWidth="1"/>
    <col min="14" max="14" width="19.5546875" bestFit="1" customWidth="1"/>
    <col min="15" max="22" width="27.5546875" bestFit="1" customWidth="1"/>
  </cols>
  <sheetData>
    <row r="1" spans="1:22" x14ac:dyDescent="0.25">
      <c r="A1" t="s">
        <v>7</v>
      </c>
      <c r="B1" t="s">
        <v>9</v>
      </c>
      <c r="C1" t="s">
        <v>0</v>
      </c>
      <c r="D1" t="s">
        <v>1</v>
      </c>
      <c r="E1" t="s">
        <v>10</v>
      </c>
      <c r="F1" t="s">
        <v>2</v>
      </c>
      <c r="G1" t="s">
        <v>3</v>
      </c>
      <c r="H1" t="s">
        <v>15</v>
      </c>
      <c r="I1" t="s">
        <v>12</v>
      </c>
      <c r="J1" t="s">
        <v>13</v>
      </c>
      <c r="K1" t="s">
        <v>11</v>
      </c>
      <c r="L1" t="s">
        <v>14</v>
      </c>
      <c r="M1" s="18" t="s">
        <v>25</v>
      </c>
      <c r="N1" s="18" t="s">
        <v>29</v>
      </c>
      <c r="O1" s="18" t="s">
        <v>30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37</v>
      </c>
    </row>
    <row r="2" spans="1:22" x14ac:dyDescent="0.25">
      <c r="A2" t="s">
        <v>8</v>
      </c>
      <c r="B2" s="3">
        <v>34981</v>
      </c>
      <c r="C2" s="1">
        <v>0</v>
      </c>
      <c r="D2" s="1">
        <v>0</v>
      </c>
      <c r="E2" s="2">
        <v>1E-3</v>
      </c>
      <c r="F2" s="1">
        <v>803.97501627604174</v>
      </c>
      <c r="G2" s="1">
        <v>1987.2749837239585</v>
      </c>
      <c r="H2" s="1">
        <v>0</v>
      </c>
      <c r="I2" s="1">
        <f>(F2+G2)/10</f>
        <v>279.125</v>
      </c>
      <c r="J2">
        <f>H2/10</f>
        <v>0</v>
      </c>
      <c r="K2" s="1">
        <f>I2+J2</f>
        <v>279.125</v>
      </c>
      <c r="L2" s="1">
        <f>I2</f>
        <v>279.125</v>
      </c>
    </row>
    <row r="3" spans="1:22" x14ac:dyDescent="0.25">
      <c r="A3" t="s">
        <v>8</v>
      </c>
      <c r="B3" s="4">
        <v>35034</v>
      </c>
      <c r="C3" s="1">
        <v>0</v>
      </c>
      <c r="D3" s="1">
        <v>0</v>
      </c>
      <c r="E3" s="2">
        <v>1E-3</v>
      </c>
      <c r="F3" s="1">
        <v>1856.1249928706056</v>
      </c>
      <c r="G3" s="1">
        <v>0</v>
      </c>
      <c r="H3" s="1">
        <v>0</v>
      </c>
      <c r="I3" s="1">
        <f t="shared" ref="I3:I26" si="0">(F3+G3)/10</f>
        <v>185.61249928706056</v>
      </c>
      <c r="J3">
        <f t="shared" ref="J3:J26" si="1">H3/10</f>
        <v>0</v>
      </c>
      <c r="K3" s="1">
        <f t="shared" ref="K3:K26" si="2">I3+J3</f>
        <v>185.61249928706056</v>
      </c>
      <c r="L3" s="1">
        <f>L2+I3</f>
        <v>464.73749928706059</v>
      </c>
    </row>
    <row r="4" spans="1:22" x14ac:dyDescent="0.25">
      <c r="A4" t="s">
        <v>8</v>
      </c>
      <c r="B4" s="4">
        <v>35094</v>
      </c>
      <c r="C4" s="1">
        <v>3.1299968984655449</v>
      </c>
      <c r="D4" s="1">
        <v>0.19492087303369443</v>
      </c>
      <c r="E4" s="2">
        <f t="shared" ref="E4:E26" si="3">C4+D4</f>
        <v>3.3249177714992393</v>
      </c>
      <c r="F4" s="1">
        <v>6385.5595608269832</v>
      </c>
      <c r="G4" s="1">
        <v>739.6571142081757</v>
      </c>
      <c r="H4" s="1">
        <v>0</v>
      </c>
      <c r="I4" s="1">
        <f t="shared" si="0"/>
        <v>712.52166750351591</v>
      </c>
      <c r="J4">
        <f t="shared" si="1"/>
        <v>0</v>
      </c>
      <c r="K4" s="1">
        <f t="shared" si="2"/>
        <v>712.52166750351591</v>
      </c>
      <c r="L4" s="1">
        <f t="shared" ref="L4:L25" si="4">L3+I4</f>
        <v>1177.2591667905765</v>
      </c>
    </row>
    <row r="5" spans="1:22" x14ac:dyDescent="0.25">
      <c r="A5" t="s">
        <v>8</v>
      </c>
      <c r="B5" s="4">
        <v>35123</v>
      </c>
      <c r="C5" s="1">
        <v>1.1982991765661088</v>
      </c>
      <c r="D5" s="1">
        <v>6.4488377047292308E-2</v>
      </c>
      <c r="E5" s="2">
        <f t="shared" si="3"/>
        <v>1.2627875536134012</v>
      </c>
      <c r="F5" s="1">
        <v>1288.9178677119785</v>
      </c>
      <c r="G5" s="1">
        <v>226.76547752216743</v>
      </c>
      <c r="H5" s="1">
        <v>0</v>
      </c>
      <c r="I5" s="1">
        <f t="shared" si="0"/>
        <v>151.56833452341459</v>
      </c>
      <c r="J5">
        <f t="shared" si="1"/>
        <v>0</v>
      </c>
      <c r="K5" s="1">
        <f t="shared" si="2"/>
        <v>151.56833452341459</v>
      </c>
      <c r="L5" s="1">
        <f t="shared" si="4"/>
        <v>1328.827501313991</v>
      </c>
    </row>
    <row r="6" spans="1:22" x14ac:dyDescent="0.25">
      <c r="A6" t="s">
        <v>8</v>
      </c>
      <c r="B6" s="4">
        <v>35185</v>
      </c>
      <c r="C6" s="1">
        <v>0.30222646114055207</v>
      </c>
      <c r="D6" s="1">
        <v>1.117749001944319E-2</v>
      </c>
      <c r="E6" s="2">
        <f t="shared" si="3"/>
        <v>0.31340395115999525</v>
      </c>
      <c r="F6" s="1">
        <v>320.2984887843279</v>
      </c>
      <c r="G6" s="1">
        <v>82.70150383548129</v>
      </c>
      <c r="H6" s="1">
        <v>0</v>
      </c>
      <c r="I6" s="1">
        <f t="shared" si="0"/>
        <v>40.299999261980915</v>
      </c>
      <c r="J6">
        <f t="shared" si="1"/>
        <v>0</v>
      </c>
      <c r="K6" s="1">
        <f t="shared" si="2"/>
        <v>40.299999261980915</v>
      </c>
      <c r="L6" s="7">
        <f>L5</f>
        <v>1328.827501313991</v>
      </c>
    </row>
    <row r="7" spans="1:22" x14ac:dyDescent="0.25">
      <c r="A7" t="s">
        <v>8</v>
      </c>
      <c r="B7" s="4">
        <v>35255</v>
      </c>
      <c r="C7" s="1">
        <v>5.9225800526817592E-2</v>
      </c>
      <c r="D7" s="1">
        <v>2.8839955674484091E-2</v>
      </c>
      <c r="E7" s="2">
        <f t="shared" si="3"/>
        <v>8.8065756201301679E-2</v>
      </c>
      <c r="F7" s="1">
        <v>67.699999809265137</v>
      </c>
      <c r="G7" s="1">
        <v>86.625000055693079</v>
      </c>
      <c r="H7" s="1">
        <v>0</v>
      </c>
      <c r="I7" s="1">
        <f t="shared" si="0"/>
        <v>15.432499986495822</v>
      </c>
      <c r="J7">
        <f t="shared" si="1"/>
        <v>0</v>
      </c>
      <c r="K7" s="1">
        <f t="shared" si="2"/>
        <v>15.432499986495822</v>
      </c>
      <c r="L7" s="7">
        <f>L6</f>
        <v>1328.827501313991</v>
      </c>
    </row>
    <row r="8" spans="1:22" x14ac:dyDescent="0.25">
      <c r="A8" t="s">
        <v>8</v>
      </c>
      <c r="B8" s="4">
        <v>35396</v>
      </c>
      <c r="C8" s="1">
        <v>0.49339309817363347</v>
      </c>
      <c r="D8" s="1">
        <v>8.6207364316619489E-2</v>
      </c>
      <c r="E8" s="2">
        <f t="shared" si="3"/>
        <v>0.57960046249025299</v>
      </c>
      <c r="F8" s="1">
        <v>819.27644519042792</v>
      </c>
      <c r="G8" s="1">
        <v>543.61669263714646</v>
      </c>
      <c r="H8" s="1">
        <v>61.240188652617249</v>
      </c>
      <c r="I8" s="1">
        <f t="shared" si="0"/>
        <v>136.28931378275743</v>
      </c>
      <c r="J8">
        <f t="shared" si="1"/>
        <v>6.1240188652617249</v>
      </c>
      <c r="K8" s="1">
        <f t="shared" si="2"/>
        <v>142.41333264801915</v>
      </c>
      <c r="L8" s="1">
        <f t="shared" si="4"/>
        <v>1465.1168150967485</v>
      </c>
    </row>
    <row r="9" spans="1:22" x14ac:dyDescent="0.25">
      <c r="A9" t="s">
        <v>8</v>
      </c>
      <c r="B9" s="4">
        <v>35444</v>
      </c>
      <c r="C9" s="1">
        <v>0.45855914988134949</v>
      </c>
      <c r="D9" s="1">
        <v>0.11153650143044624</v>
      </c>
      <c r="E9" s="2">
        <f t="shared" si="3"/>
        <v>0.57009565131179574</v>
      </c>
      <c r="F9" s="1">
        <v>1352.7688532720676</v>
      </c>
      <c r="G9" s="1">
        <v>421.45214998425809</v>
      </c>
      <c r="H9" s="1">
        <v>6.6373235670370008</v>
      </c>
      <c r="I9" s="1">
        <f t="shared" si="0"/>
        <v>177.42210032563258</v>
      </c>
      <c r="J9">
        <f t="shared" si="1"/>
        <v>0.66373235670370012</v>
      </c>
      <c r="K9" s="1">
        <f t="shared" si="2"/>
        <v>178.08583268233627</v>
      </c>
      <c r="L9" s="1">
        <f t="shared" si="4"/>
        <v>1642.538915422381</v>
      </c>
    </row>
    <row r="10" spans="1:22" x14ac:dyDescent="0.25">
      <c r="A10" t="s">
        <v>8</v>
      </c>
      <c r="B10" s="4">
        <v>35493</v>
      </c>
      <c r="C10" s="1">
        <v>1.3359035567599915</v>
      </c>
      <c r="D10" s="1">
        <v>0.17655016610437735</v>
      </c>
      <c r="E10" s="2">
        <f t="shared" si="3"/>
        <v>1.5124537228643689</v>
      </c>
      <c r="F10" s="1">
        <v>2735.838371864219</v>
      </c>
      <c r="G10" s="1">
        <v>555.46426951907256</v>
      </c>
      <c r="H10" s="1">
        <v>109.41399430176659</v>
      </c>
      <c r="I10" s="1">
        <f t="shared" si="0"/>
        <v>329.13026413832915</v>
      </c>
      <c r="J10">
        <f t="shared" si="1"/>
        <v>10.941399430176659</v>
      </c>
      <c r="K10" s="1">
        <f t="shared" si="2"/>
        <v>340.07166356850581</v>
      </c>
      <c r="L10" s="1">
        <f t="shared" si="4"/>
        <v>1971.6691795607103</v>
      </c>
    </row>
    <row r="11" spans="1:22" x14ac:dyDescent="0.25">
      <c r="A11" t="s">
        <v>8</v>
      </c>
      <c r="B11" s="4">
        <v>35556</v>
      </c>
      <c r="C11" s="1">
        <v>0.10185349807739241</v>
      </c>
      <c r="D11" s="1">
        <v>5.6077499866485003E-3</v>
      </c>
      <c r="E11" s="2">
        <f t="shared" si="3"/>
        <v>0.10746124806404091</v>
      </c>
      <c r="F11" s="1">
        <v>142.77500152587891</v>
      </c>
      <c r="G11" s="1">
        <v>22.125000005960466</v>
      </c>
      <c r="H11" s="1">
        <v>290.74999332427979</v>
      </c>
      <c r="I11" s="1">
        <f t="shared" si="0"/>
        <v>16.490000153183935</v>
      </c>
      <c r="J11">
        <f t="shared" si="1"/>
        <v>29.074999332427979</v>
      </c>
      <c r="K11" s="1">
        <f t="shared" si="2"/>
        <v>45.564999485611914</v>
      </c>
      <c r="L11" s="7">
        <f>L10</f>
        <v>1971.6691795607103</v>
      </c>
    </row>
    <row r="12" spans="1:22" x14ac:dyDescent="0.25">
      <c r="A12" t="s">
        <v>8</v>
      </c>
      <c r="B12" s="4">
        <v>35663</v>
      </c>
      <c r="C12" s="1">
        <v>2.0378337697910275E-3</v>
      </c>
      <c r="D12" s="1">
        <v>1.3094333648681601E-2</v>
      </c>
      <c r="E12" s="2">
        <f t="shared" si="3"/>
        <v>1.5132167418472628E-2</v>
      </c>
      <c r="F12" s="1">
        <v>3.0000006159146624</v>
      </c>
      <c r="G12" s="1">
        <v>59.916666467239459</v>
      </c>
      <c r="H12" s="1">
        <v>80.599998633066804</v>
      </c>
      <c r="I12" s="1">
        <f t="shared" si="0"/>
        <v>6.2916667083154127</v>
      </c>
      <c r="J12">
        <f t="shared" si="1"/>
        <v>8.0599998633066807</v>
      </c>
      <c r="K12" s="1">
        <f t="shared" si="2"/>
        <v>14.351666571622093</v>
      </c>
      <c r="L12" s="7">
        <f>L11</f>
        <v>1971.6691795607103</v>
      </c>
    </row>
    <row r="13" spans="1:22" x14ac:dyDescent="0.25">
      <c r="A13" t="s">
        <v>8</v>
      </c>
      <c r="B13" s="4">
        <v>35716</v>
      </c>
      <c r="C13" s="1">
        <v>0.17851485019193686</v>
      </c>
      <c r="D13" s="1">
        <v>0.14196051586913133</v>
      </c>
      <c r="E13" s="2">
        <f t="shared" si="3"/>
        <v>0.32047536606106819</v>
      </c>
      <c r="F13" s="1">
        <v>166.62656021486328</v>
      </c>
      <c r="G13" s="1">
        <v>680.99271814928306</v>
      </c>
      <c r="H13" s="1">
        <v>191.08071797314147</v>
      </c>
      <c r="I13" s="1">
        <f t="shared" si="0"/>
        <v>84.761927836414628</v>
      </c>
      <c r="J13">
        <f t="shared" si="1"/>
        <v>19.108071797314146</v>
      </c>
      <c r="K13" s="1">
        <f t="shared" si="2"/>
        <v>103.86999963372878</v>
      </c>
      <c r="L13" s="7">
        <f>L12</f>
        <v>1971.6691795607103</v>
      </c>
    </row>
    <row r="14" spans="1:22" x14ac:dyDescent="0.25">
      <c r="A14" t="s">
        <v>8</v>
      </c>
      <c r="B14" s="4">
        <v>35731</v>
      </c>
      <c r="C14" s="1">
        <v>0.20384057717080678</v>
      </c>
      <c r="D14" s="1">
        <v>5.5243710297261703E-2</v>
      </c>
      <c r="E14" s="2">
        <f t="shared" si="3"/>
        <v>0.2590842874680685</v>
      </c>
      <c r="F14" s="1">
        <v>226.45838084217587</v>
      </c>
      <c r="G14" s="1">
        <v>958.2517689390146</v>
      </c>
      <c r="H14" s="1">
        <v>246.58985344673079</v>
      </c>
      <c r="I14" s="1">
        <f t="shared" si="0"/>
        <v>118.47101497811904</v>
      </c>
      <c r="J14">
        <f t="shared" si="1"/>
        <v>24.658985344673077</v>
      </c>
      <c r="K14" s="1">
        <f t="shared" si="2"/>
        <v>143.13000032279211</v>
      </c>
      <c r="L14" s="7">
        <f>L13</f>
        <v>1971.6691795607103</v>
      </c>
    </row>
    <row r="15" spans="1:22" x14ac:dyDescent="0.25">
      <c r="A15" t="s">
        <v>8</v>
      </c>
      <c r="B15" s="4">
        <v>35751</v>
      </c>
      <c r="C15" s="1">
        <v>0.12112393622840595</v>
      </c>
      <c r="D15" s="1">
        <v>5.0099246565271267E-2</v>
      </c>
      <c r="E15" s="2">
        <f t="shared" si="3"/>
        <v>0.17122318279367721</v>
      </c>
      <c r="F15" s="1">
        <v>202.48485845597031</v>
      </c>
      <c r="G15" s="1">
        <v>298.53662522592833</v>
      </c>
      <c r="H15" s="1">
        <v>744.67853818319611</v>
      </c>
      <c r="I15" s="1">
        <f t="shared" si="0"/>
        <v>50.102148368189866</v>
      </c>
      <c r="J15">
        <f t="shared" si="1"/>
        <v>74.467853818319611</v>
      </c>
      <c r="K15" s="1">
        <f t="shared" si="2"/>
        <v>124.57000218650947</v>
      </c>
      <c r="L15" s="1">
        <f t="shared" si="4"/>
        <v>2021.7713279289001</v>
      </c>
    </row>
    <row r="16" spans="1:22" x14ac:dyDescent="0.25">
      <c r="A16" t="s">
        <v>8</v>
      </c>
      <c r="B16" s="4">
        <v>35857</v>
      </c>
      <c r="C16" s="1">
        <v>0.5528034957803547</v>
      </c>
      <c r="D16" s="1">
        <v>0.24746812704048768</v>
      </c>
      <c r="E16" s="2">
        <f t="shared" si="3"/>
        <v>0.80027162282084241</v>
      </c>
      <c r="F16" s="1">
        <v>1358.9125061035156</v>
      </c>
      <c r="G16" s="1">
        <v>1085.8125099829292</v>
      </c>
      <c r="H16" s="1">
        <v>21.212500482797623</v>
      </c>
      <c r="I16" s="1">
        <f t="shared" si="0"/>
        <v>244.47250160864451</v>
      </c>
      <c r="J16">
        <f t="shared" si="1"/>
        <v>2.1212500482797623</v>
      </c>
      <c r="K16" s="1">
        <f t="shared" si="2"/>
        <v>246.59375165692427</v>
      </c>
      <c r="L16" s="7">
        <f>L15</f>
        <v>2021.7713279289001</v>
      </c>
    </row>
    <row r="17" spans="1:22" x14ac:dyDescent="0.25">
      <c r="A17" t="s">
        <v>8</v>
      </c>
      <c r="B17" s="4">
        <v>35892</v>
      </c>
      <c r="C17" s="1">
        <v>0.34062708276664416</v>
      </c>
      <c r="D17" s="1">
        <v>3.3415296433215259E-2</v>
      </c>
      <c r="E17" s="2">
        <f t="shared" si="3"/>
        <v>0.37404237919985944</v>
      </c>
      <c r="F17" s="1">
        <v>1717.8036515565773</v>
      </c>
      <c r="G17" s="1">
        <v>272.32383686131254</v>
      </c>
      <c r="H17" s="1">
        <v>490.37254804040435</v>
      </c>
      <c r="I17" s="1">
        <f t="shared" si="0"/>
        <v>199.01274884178898</v>
      </c>
      <c r="J17">
        <f t="shared" si="1"/>
        <v>49.037254804040437</v>
      </c>
      <c r="K17" s="1">
        <f t="shared" si="2"/>
        <v>248.05000364582941</v>
      </c>
      <c r="L17" s="1">
        <f t="shared" si="4"/>
        <v>2220.7840767706889</v>
      </c>
    </row>
    <row r="18" spans="1:22" x14ac:dyDescent="0.25">
      <c r="A18" t="s">
        <v>8</v>
      </c>
      <c r="B18" s="4">
        <v>36010</v>
      </c>
      <c r="C18" s="1">
        <v>2.2752533964307036E-4</v>
      </c>
      <c r="D18" s="1">
        <v>0.19428700522564341</v>
      </c>
      <c r="E18" s="2">
        <f t="shared" si="3"/>
        <v>0.19451453056528648</v>
      </c>
      <c r="F18" s="1">
        <v>0.19871208589316322</v>
      </c>
      <c r="G18" s="1">
        <v>361.96665132986016</v>
      </c>
      <c r="H18" s="1">
        <v>211.77214834610061</v>
      </c>
      <c r="I18" s="1">
        <f t="shared" si="0"/>
        <v>36.216536341575328</v>
      </c>
      <c r="J18">
        <f t="shared" si="1"/>
        <v>21.177214834610062</v>
      </c>
      <c r="K18" s="1">
        <f t="shared" si="2"/>
        <v>57.39375117618539</v>
      </c>
      <c r="L18" s="7">
        <f>L17</f>
        <v>2220.7840767706889</v>
      </c>
    </row>
    <row r="19" spans="1:22" x14ac:dyDescent="0.25">
      <c r="A19" t="s">
        <v>8</v>
      </c>
      <c r="B19" s="4">
        <v>36130</v>
      </c>
      <c r="C19" s="1">
        <v>0.86019540144263518</v>
      </c>
      <c r="D19" s="1">
        <v>0.15534168933020781</v>
      </c>
      <c r="E19" s="2">
        <f t="shared" si="3"/>
        <v>1.0155370907728429</v>
      </c>
      <c r="F19" s="1">
        <v>1242.9197643421103</v>
      </c>
      <c r="G19" s="1">
        <v>1119.8643719698159</v>
      </c>
      <c r="H19" s="1">
        <v>2040.0491913476644</v>
      </c>
      <c r="I19" s="1">
        <f t="shared" si="0"/>
        <v>236.27841363119259</v>
      </c>
      <c r="J19">
        <f t="shared" si="1"/>
        <v>204.00491913476645</v>
      </c>
      <c r="K19" s="1">
        <f t="shared" si="2"/>
        <v>440.28333276595902</v>
      </c>
      <c r="L19" s="7">
        <f>L18</f>
        <v>2220.7840767706889</v>
      </c>
    </row>
    <row r="20" spans="1:22" x14ac:dyDescent="0.25">
      <c r="A20" t="s">
        <v>8</v>
      </c>
      <c r="B20" s="4">
        <v>36146</v>
      </c>
      <c r="C20" s="1">
        <v>0.7788175212181514</v>
      </c>
      <c r="D20" s="1">
        <v>0.2048934043572519</v>
      </c>
      <c r="E20" s="2">
        <f t="shared" si="3"/>
        <v>0.98371092557540329</v>
      </c>
      <c r="F20" s="1">
        <v>1302.994047635028</v>
      </c>
      <c r="G20" s="1">
        <v>1104.1304557068497</v>
      </c>
      <c r="H20" s="1">
        <v>1978.4838697295254</v>
      </c>
      <c r="I20" s="1">
        <f t="shared" si="0"/>
        <v>240.71245033418776</v>
      </c>
      <c r="J20">
        <f t="shared" si="1"/>
        <v>197.84838697295254</v>
      </c>
      <c r="K20" s="1">
        <f t="shared" si="2"/>
        <v>438.56083730714033</v>
      </c>
      <c r="L20" s="1">
        <f t="shared" si="4"/>
        <v>2461.4965271048768</v>
      </c>
    </row>
    <row r="21" spans="1:22" x14ac:dyDescent="0.25">
      <c r="A21" t="s">
        <v>8</v>
      </c>
      <c r="B21" s="4">
        <v>36207</v>
      </c>
      <c r="C21" s="1">
        <v>0.31772473457873918</v>
      </c>
      <c r="D21" s="1">
        <v>2.116934605837318E-2</v>
      </c>
      <c r="E21" s="2">
        <f t="shared" si="3"/>
        <v>0.33889408063711235</v>
      </c>
      <c r="F21" s="1">
        <v>487.03831671079683</v>
      </c>
      <c r="G21" s="1">
        <v>764.70347612131013</v>
      </c>
      <c r="H21" s="1">
        <v>30.274881593108155</v>
      </c>
      <c r="I21" s="1">
        <f t="shared" si="0"/>
        <v>125.17417928321069</v>
      </c>
      <c r="J21">
        <f t="shared" si="1"/>
        <v>3.0274881593108156</v>
      </c>
      <c r="K21" s="1">
        <f t="shared" si="2"/>
        <v>128.20166744252151</v>
      </c>
      <c r="L21" s="1">
        <f t="shared" si="4"/>
        <v>2586.6707063880876</v>
      </c>
    </row>
    <row r="22" spans="1:22" x14ac:dyDescent="0.25">
      <c r="A22" t="s">
        <v>8</v>
      </c>
      <c r="B22" s="4">
        <v>36313</v>
      </c>
      <c r="C22" s="1">
        <v>8.1365727180874481E-2</v>
      </c>
      <c r="D22" s="1">
        <v>3.3088460711741978E-2</v>
      </c>
      <c r="E22" s="2">
        <f t="shared" si="3"/>
        <v>0.11445418789261647</v>
      </c>
      <c r="F22" s="1">
        <v>148.53303307848026</v>
      </c>
      <c r="G22" s="1">
        <v>222.75635978593579</v>
      </c>
      <c r="H22" s="1">
        <v>48.335609651402947</v>
      </c>
      <c r="I22" s="1">
        <f t="shared" si="0"/>
        <v>37.128939286441607</v>
      </c>
      <c r="J22">
        <f t="shared" si="1"/>
        <v>4.8335609651402951</v>
      </c>
      <c r="K22" s="1">
        <f t="shared" si="2"/>
        <v>41.962500251581901</v>
      </c>
      <c r="L22" s="1">
        <f t="shared" si="4"/>
        <v>2623.7996456745291</v>
      </c>
    </row>
    <row r="23" spans="1:22" x14ac:dyDescent="0.25">
      <c r="A23" t="s">
        <v>8</v>
      </c>
      <c r="B23" s="4">
        <v>36432</v>
      </c>
      <c r="C23" s="1">
        <v>3.0099243583254359E-2</v>
      </c>
      <c r="D23" s="1">
        <v>2.0732727037574821E-2</v>
      </c>
      <c r="E23" s="2">
        <f t="shared" si="3"/>
        <v>5.0831970620829184E-2</v>
      </c>
      <c r="F23" s="1">
        <v>40.428566729433371</v>
      </c>
      <c r="G23" s="1">
        <v>269.3373740597433</v>
      </c>
      <c r="H23" s="1">
        <v>71.575723895608363</v>
      </c>
      <c r="I23" s="1">
        <f t="shared" si="0"/>
        <v>30.976594078917667</v>
      </c>
      <c r="J23">
        <f t="shared" si="1"/>
        <v>7.1575723895608361</v>
      </c>
      <c r="K23" s="1">
        <f t="shared" si="2"/>
        <v>38.134166468478504</v>
      </c>
      <c r="L23" s="1">
        <f t="shared" si="4"/>
        <v>2654.7762397534466</v>
      </c>
    </row>
    <row r="24" spans="1:22" x14ac:dyDescent="0.25">
      <c r="A24" t="s">
        <v>8</v>
      </c>
      <c r="B24" s="4">
        <v>36517</v>
      </c>
      <c r="C24" s="1">
        <v>0.62488282334888223</v>
      </c>
      <c r="D24" s="1">
        <v>8.8648763599572952E-2</v>
      </c>
      <c r="E24" s="2">
        <f t="shared" si="3"/>
        <v>0.7135315869484552</v>
      </c>
      <c r="F24" s="1">
        <v>943.81371070228397</v>
      </c>
      <c r="G24" s="1">
        <v>1121.1959990280761</v>
      </c>
      <c r="H24" s="1">
        <v>418.24031630279171</v>
      </c>
      <c r="I24" s="1">
        <f t="shared" si="0"/>
        <v>206.500970973036</v>
      </c>
      <c r="J24">
        <f t="shared" si="1"/>
        <v>41.824031630279173</v>
      </c>
      <c r="K24" s="1">
        <f t="shared" si="2"/>
        <v>248.32500260331517</v>
      </c>
      <c r="L24" s="7">
        <f>L23</f>
        <v>2654.7762397534466</v>
      </c>
    </row>
    <row r="25" spans="1:22" x14ac:dyDescent="0.25">
      <c r="A25" t="s">
        <v>8</v>
      </c>
      <c r="B25" s="4">
        <v>36558</v>
      </c>
      <c r="C25" s="1">
        <v>0.59030495937441874</v>
      </c>
      <c r="D25" s="1">
        <v>4.7944727470920205E-2</v>
      </c>
      <c r="E25" s="2">
        <f t="shared" si="3"/>
        <v>0.63824968684533889</v>
      </c>
      <c r="F25" s="1">
        <v>1809.5926188610492</v>
      </c>
      <c r="G25" s="1">
        <v>641.61726341665963</v>
      </c>
      <c r="H25" s="1">
        <v>166.32345868226844</v>
      </c>
      <c r="I25" s="1">
        <f t="shared" si="0"/>
        <v>245.12098822777088</v>
      </c>
      <c r="J25">
        <f t="shared" si="1"/>
        <v>16.632345868226842</v>
      </c>
      <c r="K25" s="1">
        <f t="shared" si="2"/>
        <v>261.75333409599773</v>
      </c>
      <c r="L25" s="1">
        <f t="shared" si="4"/>
        <v>2899.8972279812174</v>
      </c>
    </row>
    <row r="26" spans="1:22" x14ac:dyDescent="0.25">
      <c r="A26" t="s">
        <v>8</v>
      </c>
      <c r="B26" s="5">
        <v>36677</v>
      </c>
      <c r="C26" s="1">
        <v>0.39247234044985668</v>
      </c>
      <c r="D26" s="1">
        <v>9.7075244030084187E-3</v>
      </c>
      <c r="E26" s="2">
        <f t="shared" si="3"/>
        <v>0.40217986485286511</v>
      </c>
      <c r="F26" s="1">
        <v>654.78398024479031</v>
      </c>
      <c r="G26" s="1">
        <v>116.56935665003775</v>
      </c>
      <c r="H26" s="1">
        <v>166.21333578605345</v>
      </c>
      <c r="I26" s="1">
        <f t="shared" si="0"/>
        <v>77.135333689482806</v>
      </c>
      <c r="J26">
        <f t="shared" si="1"/>
        <v>16.621333578605345</v>
      </c>
      <c r="K26" s="1">
        <f t="shared" si="2"/>
        <v>93.756667268088151</v>
      </c>
      <c r="L26" s="7">
        <f>L25</f>
        <v>2899.8972279812174</v>
      </c>
    </row>
    <row r="27" spans="1:22" x14ac:dyDescent="0.25">
      <c r="A27" t="s">
        <v>23</v>
      </c>
      <c r="B27" s="9">
        <v>30026</v>
      </c>
      <c r="E27" s="12">
        <v>0.83</v>
      </c>
      <c r="I27" s="1">
        <f>K27-J27</f>
        <v>142</v>
      </c>
      <c r="J27" s="12"/>
      <c r="K27" s="12">
        <v>142</v>
      </c>
      <c r="M27" s="12"/>
      <c r="N27">
        <v>283.68413333333342</v>
      </c>
      <c r="O27">
        <v>4.7491999999999993E-2</v>
      </c>
      <c r="P27">
        <v>2.3890666666666664E-2</v>
      </c>
      <c r="Q27">
        <v>1.8785249999999996E-2</v>
      </c>
      <c r="R27">
        <v>1.31328E-2</v>
      </c>
      <c r="S27">
        <v>8.7538500000000005E-3</v>
      </c>
    </row>
    <row r="28" spans="1:22" x14ac:dyDescent="0.25">
      <c r="A28" t="s">
        <v>23</v>
      </c>
      <c r="B28" s="10">
        <v>30074</v>
      </c>
      <c r="E28" s="13">
        <v>2.2166666666666668</v>
      </c>
      <c r="I28" s="1">
        <f t="shared" ref="I28:I42" si="5">K28-J28</f>
        <v>466.71951621166158</v>
      </c>
      <c r="J28" s="13">
        <v>11.603817121671733</v>
      </c>
      <c r="K28" s="13">
        <v>478.32333333333332</v>
      </c>
      <c r="M28" s="13">
        <v>325.64938287832825</v>
      </c>
      <c r="N28">
        <v>503.96834782608704</v>
      </c>
      <c r="O28">
        <v>4.9755000000000001E-2</v>
      </c>
      <c r="P28">
        <v>5.3909000000000006E-2</v>
      </c>
      <c r="Q28">
        <v>3.6463625E-2</v>
      </c>
      <c r="R28">
        <v>2.7734399999999999E-2</v>
      </c>
      <c r="S28">
        <v>2.0572650000000001E-2</v>
      </c>
      <c r="T28">
        <v>1.5187200000000001E-2</v>
      </c>
    </row>
    <row r="29" spans="1:22" x14ac:dyDescent="0.25">
      <c r="A29" t="s">
        <v>23</v>
      </c>
      <c r="B29" s="10">
        <v>30297</v>
      </c>
      <c r="E29" s="13">
        <v>2.7666666666666671</v>
      </c>
      <c r="I29" s="1">
        <f t="shared" si="5"/>
        <v>521.1224519959319</v>
      </c>
      <c r="J29" s="13">
        <v>1.500881337401476</v>
      </c>
      <c r="K29" s="13">
        <v>522.62333333333333</v>
      </c>
      <c r="M29" s="13">
        <v>256.47388532926522</v>
      </c>
      <c r="N29">
        <v>305.9854978723402</v>
      </c>
      <c r="O29">
        <v>7.3387333333333332E-2</v>
      </c>
      <c r="P29">
        <v>4.6686000000000005E-2</v>
      </c>
      <c r="Q29">
        <v>1.981833333333333E-2</v>
      </c>
      <c r="R29">
        <v>1.3715999999999999E-2</v>
      </c>
      <c r="S29">
        <v>1.24803E-2</v>
      </c>
      <c r="T29">
        <v>1.059072E-2</v>
      </c>
      <c r="U29">
        <v>5.2354666666666674E-3</v>
      </c>
      <c r="V29">
        <v>3.6287333333333339E-3</v>
      </c>
    </row>
    <row r="30" spans="1:22" x14ac:dyDescent="0.25">
      <c r="A30" t="s">
        <v>23</v>
      </c>
      <c r="B30" s="10">
        <v>30340</v>
      </c>
      <c r="E30" s="13">
        <v>4.8666666666666671</v>
      </c>
      <c r="I30" s="1">
        <f t="shared" si="5"/>
        <v>1377.3233333333335</v>
      </c>
      <c r="J30" s="13">
        <v>0</v>
      </c>
      <c r="K30" s="13">
        <v>1377.3233333333335</v>
      </c>
      <c r="M30" s="13">
        <v>1056.3668500881834</v>
      </c>
      <c r="N30">
        <v>371.77533617021265</v>
      </c>
      <c r="O30">
        <v>7.925666666666667E-2</v>
      </c>
      <c r="P30">
        <v>5.5572666666666673E-2</v>
      </c>
      <c r="Q30">
        <v>3.0887083333333332E-2</v>
      </c>
      <c r="R30">
        <v>1.8295200000000001E-2</v>
      </c>
      <c r="S30">
        <v>1.2899249999999999E-2</v>
      </c>
      <c r="T30">
        <v>1.2311040000000002E-2</v>
      </c>
      <c r="U30">
        <v>5.4611333333333331E-3</v>
      </c>
      <c r="V30">
        <v>5.7875999999999995E-3</v>
      </c>
    </row>
    <row r="31" spans="1:22" x14ac:dyDescent="0.25">
      <c r="A31" t="s">
        <v>23</v>
      </c>
      <c r="B31" s="10">
        <v>30381</v>
      </c>
      <c r="E31" s="13">
        <v>3.2526666666666668</v>
      </c>
      <c r="I31" s="1">
        <f t="shared" si="5"/>
        <v>1331.3133333333333</v>
      </c>
      <c r="J31" s="13">
        <v>0</v>
      </c>
      <c r="K31" s="13">
        <v>1331.3133333333333</v>
      </c>
      <c r="M31" s="13">
        <v>1044.5434370976257</v>
      </c>
      <c r="N31">
        <v>380.51250000000016</v>
      </c>
      <c r="O31">
        <v>7.3883333333333329E-2</v>
      </c>
      <c r="P31">
        <v>5.6130666666666655E-2</v>
      </c>
      <c r="Q31">
        <v>2.8631166666666666E-2</v>
      </c>
      <c r="R31">
        <v>2.2852799999999996E-2</v>
      </c>
      <c r="S31">
        <v>1.7287199999999999E-2</v>
      </c>
      <c r="T31">
        <v>8.8927999999999993E-3</v>
      </c>
      <c r="U31">
        <v>7.9208999999999998E-3</v>
      </c>
      <c r="V31">
        <v>4.6851999999999996E-3</v>
      </c>
    </row>
    <row r="32" spans="1:22" x14ac:dyDescent="0.25">
      <c r="A32" t="s">
        <v>23</v>
      </c>
      <c r="B32" s="10">
        <v>30699</v>
      </c>
      <c r="E32" s="13">
        <v>2.9866666666666668</v>
      </c>
      <c r="I32" s="1">
        <f t="shared" si="5"/>
        <v>628.24340948408053</v>
      </c>
      <c r="J32" s="13">
        <v>51.623257182586137</v>
      </c>
      <c r="K32" s="13">
        <v>679.86666666666667</v>
      </c>
      <c r="M32" s="13">
        <v>443.97882281741386</v>
      </c>
    </row>
    <row r="33" spans="1:22" x14ac:dyDescent="0.25">
      <c r="A33" t="s">
        <v>23</v>
      </c>
      <c r="B33" s="10">
        <v>30747</v>
      </c>
      <c r="E33" s="13">
        <v>2.3826666666666667</v>
      </c>
      <c r="I33" s="1">
        <f t="shared" si="5"/>
        <v>1272.6904468005271</v>
      </c>
      <c r="J33" s="13">
        <v>186.29621986613958</v>
      </c>
      <c r="K33" s="13">
        <v>1458.9866666666667</v>
      </c>
      <c r="M33" s="13">
        <v>1010.8336461338604</v>
      </c>
      <c r="N33">
        <v>638.59671666666668</v>
      </c>
      <c r="O33">
        <v>0.113832</v>
      </c>
      <c r="P33">
        <v>8.1819333333333327E-2</v>
      </c>
      <c r="Q33">
        <v>5.698824999999999E-2</v>
      </c>
      <c r="R33">
        <v>3.2572799999999999E-2</v>
      </c>
      <c r="S33">
        <v>2.5864649999999999E-2</v>
      </c>
      <c r="T33">
        <v>2.0339200000000002E-2</v>
      </c>
      <c r="U33">
        <v>1.4442666666666668E-2</v>
      </c>
      <c r="V33">
        <v>1.2333100000000001E-2</v>
      </c>
    </row>
    <row r="34" spans="1:22" x14ac:dyDescent="0.25">
      <c r="A34" t="s">
        <v>23</v>
      </c>
      <c r="B34" s="11">
        <v>30801</v>
      </c>
      <c r="E34" s="14">
        <v>1.9056666666666666</v>
      </c>
      <c r="I34" s="1">
        <f t="shared" si="5"/>
        <v>1319.4442994547924</v>
      </c>
      <c r="J34" s="14">
        <v>269.8690338785409</v>
      </c>
      <c r="K34" s="14">
        <v>1589.3133333333333</v>
      </c>
      <c r="M34" s="14">
        <v>1072.7916081214591</v>
      </c>
    </row>
    <row r="35" spans="1:22" x14ac:dyDescent="0.25">
      <c r="A35" t="s">
        <v>24</v>
      </c>
      <c r="B35" s="9">
        <v>30026</v>
      </c>
      <c r="E35" s="15">
        <v>0.97</v>
      </c>
      <c r="I35" s="1">
        <f t="shared" si="5"/>
        <v>151</v>
      </c>
      <c r="J35" s="15"/>
      <c r="K35" s="15">
        <v>151</v>
      </c>
      <c r="M35" s="15"/>
    </row>
    <row r="36" spans="1:22" x14ac:dyDescent="0.25">
      <c r="A36" t="s">
        <v>24</v>
      </c>
      <c r="B36" s="10">
        <v>30074</v>
      </c>
      <c r="E36" s="16">
        <v>3.3233333333333337</v>
      </c>
      <c r="I36" s="1">
        <f t="shared" si="5"/>
        <v>440.56733812636168</v>
      </c>
      <c r="J36" s="16">
        <v>7.4326618736383336</v>
      </c>
      <c r="K36" s="16">
        <v>448</v>
      </c>
      <c r="M36" s="16">
        <v>252.21640479302832</v>
      </c>
      <c r="N36">
        <v>496.00931111111106</v>
      </c>
      <c r="O36">
        <v>5.4580666666666666E-2</v>
      </c>
      <c r="P36">
        <v>4.2676666666666668E-2</v>
      </c>
      <c r="Q36">
        <v>3.2552666666666667E-2</v>
      </c>
      <c r="R36">
        <v>2.7712800000000003E-2</v>
      </c>
      <c r="S36">
        <v>2.5600049999999999E-2</v>
      </c>
      <c r="T36">
        <v>1.5321600000000001E-2</v>
      </c>
    </row>
    <row r="37" spans="1:22" x14ac:dyDescent="0.25">
      <c r="A37" t="s">
        <v>24</v>
      </c>
      <c r="B37" s="10">
        <v>30297</v>
      </c>
      <c r="E37" s="16">
        <v>1.6866666666666665</v>
      </c>
      <c r="I37" s="1">
        <f t="shared" si="5"/>
        <v>305.99320803822985</v>
      </c>
      <c r="J37" s="16">
        <v>0.28012529510349776</v>
      </c>
      <c r="K37" s="16">
        <v>306.27333333333337</v>
      </c>
      <c r="M37" s="16">
        <v>114.55912803822982</v>
      </c>
      <c r="N37">
        <v>212.56201666666669</v>
      </c>
      <c r="O37">
        <v>4.3544666666666669E-2</v>
      </c>
      <c r="P37">
        <v>2.2609333333333335E-2</v>
      </c>
      <c r="Q37">
        <v>1.2439166666666663E-2</v>
      </c>
      <c r="R37">
        <v>1.0692000000000002E-2</v>
      </c>
      <c r="S37">
        <v>1.0870649999999999E-2</v>
      </c>
      <c r="T37">
        <v>7.9520000000000007E-3</v>
      </c>
      <c r="U37">
        <v>5.8222000000000005E-3</v>
      </c>
      <c r="V37">
        <v>4.1799333333333325E-3</v>
      </c>
    </row>
    <row r="38" spans="1:22" x14ac:dyDescent="0.25">
      <c r="A38" t="s">
        <v>24</v>
      </c>
      <c r="B38" s="10">
        <v>30340</v>
      </c>
      <c r="E38" s="16">
        <v>3.3766666666666665</v>
      </c>
      <c r="I38" s="1">
        <f t="shared" si="5"/>
        <v>710.29188095238089</v>
      </c>
      <c r="J38" s="16">
        <v>5.5181190476190904</v>
      </c>
      <c r="K38" s="16">
        <v>715.81</v>
      </c>
      <c r="M38" s="16">
        <v>489.70804761904759</v>
      </c>
      <c r="N38">
        <v>355.83449090909096</v>
      </c>
      <c r="O38">
        <v>8.0000666666666664E-2</v>
      </c>
      <c r="P38">
        <v>4.1064666666666666E-2</v>
      </c>
      <c r="Q38">
        <v>2.196883333333333E-2</v>
      </c>
      <c r="R38">
        <v>1.5811200000000004E-2</v>
      </c>
      <c r="S38">
        <v>1.1929049999999998E-2</v>
      </c>
      <c r="T38">
        <v>1.27904E-2</v>
      </c>
      <c r="U38">
        <v>1.181365E-2</v>
      </c>
      <c r="V38">
        <v>4.823E-3</v>
      </c>
    </row>
    <row r="39" spans="1:22" x14ac:dyDescent="0.25">
      <c r="A39" t="s">
        <v>24</v>
      </c>
      <c r="B39" s="10">
        <v>30381</v>
      </c>
      <c r="E39" s="16">
        <v>2.670666666666667</v>
      </c>
      <c r="I39" s="1">
        <f t="shared" si="5"/>
        <v>900.05856178144063</v>
      </c>
      <c r="J39" s="16">
        <v>0.88810488522603726</v>
      </c>
      <c r="K39" s="16">
        <v>900.94666666666672</v>
      </c>
      <c r="M39" s="16">
        <v>615.80326844810736</v>
      </c>
      <c r="N39">
        <v>378.62602790697679</v>
      </c>
      <c r="O39">
        <v>7.6693999999999998E-2</v>
      </c>
      <c r="P39">
        <v>4.5838666666666666E-2</v>
      </c>
      <c r="Q39">
        <v>2.3191666666666663E-2</v>
      </c>
      <c r="R39">
        <v>1.6286399999999999E-2</v>
      </c>
      <c r="S39">
        <v>1.844262E-2</v>
      </c>
      <c r="T39">
        <v>1.365504E-2</v>
      </c>
      <c r="U39">
        <v>8.9364000000000006E-3</v>
      </c>
      <c r="V39">
        <v>5.7186999999999984E-3</v>
      </c>
    </row>
    <row r="40" spans="1:22" x14ac:dyDescent="0.25">
      <c r="A40" t="s">
        <v>24</v>
      </c>
      <c r="B40" s="10">
        <v>30699</v>
      </c>
      <c r="E40" s="16">
        <v>2.1933333333333334</v>
      </c>
      <c r="I40" s="1">
        <f t="shared" si="5"/>
        <v>572.1915509807435</v>
      </c>
      <c r="J40" s="16">
        <v>46.541782352589848</v>
      </c>
      <c r="K40" s="16">
        <v>618.73333333333335</v>
      </c>
      <c r="M40" s="16">
        <v>431.21551098074343</v>
      </c>
    </row>
    <row r="41" spans="1:22" x14ac:dyDescent="0.25">
      <c r="A41" t="s">
        <v>24</v>
      </c>
      <c r="B41" s="10">
        <v>30747</v>
      </c>
      <c r="E41" s="16">
        <v>2.242</v>
      </c>
      <c r="I41" s="1">
        <f t="shared" si="5"/>
        <v>1175.9610661686129</v>
      </c>
      <c r="J41" s="16">
        <v>67.81393383138726</v>
      </c>
      <c r="K41" s="16">
        <v>1243.7750000000001</v>
      </c>
      <c r="M41" s="16">
        <v>952.09588616861265</v>
      </c>
      <c r="N41">
        <v>566.45474999999999</v>
      </c>
      <c r="O41">
        <v>0.10558599999999999</v>
      </c>
      <c r="P41">
        <v>7.3387333333333332E-2</v>
      </c>
      <c r="Q41">
        <v>4.3178666666666664E-2</v>
      </c>
      <c r="R41">
        <v>2.9527199999999997E-2</v>
      </c>
      <c r="S41">
        <v>2.5511850000000003E-2</v>
      </c>
      <c r="T41">
        <v>1.79648E-2</v>
      </c>
      <c r="U41">
        <v>1.3449733333333335E-2</v>
      </c>
      <c r="V41">
        <v>1.0266099999999998E-2</v>
      </c>
    </row>
    <row r="42" spans="1:22" x14ac:dyDescent="0.25">
      <c r="A42" t="s">
        <v>24</v>
      </c>
      <c r="B42" s="11">
        <v>30801</v>
      </c>
      <c r="E42" s="17">
        <v>1.6146666666666667</v>
      </c>
      <c r="I42" s="1">
        <f t="shared" si="5"/>
        <v>962.2619211770832</v>
      </c>
      <c r="J42" s="17">
        <v>183.18141215625019</v>
      </c>
      <c r="K42" s="17">
        <v>1145.4433333333334</v>
      </c>
      <c r="M42" s="17">
        <v>816.90446117708314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abSelected="1" workbookViewId="0">
      <selection activeCell="M2" sqref="M2"/>
    </sheetView>
  </sheetViews>
  <sheetFormatPr defaultRowHeight="13.2" x14ac:dyDescent="0.25"/>
  <cols>
    <col min="1" max="1" width="14.109375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</cols>
  <sheetData>
    <row r="1" spans="1:13" x14ac:dyDescent="0.25">
      <c r="A1" t="s">
        <v>7</v>
      </c>
      <c r="B1" t="s">
        <v>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s="18" t="s">
        <v>26</v>
      </c>
      <c r="K1" s="18" t="s">
        <v>27</v>
      </c>
      <c r="L1" s="18" t="s">
        <v>28</v>
      </c>
      <c r="M1" s="18" t="s">
        <v>38</v>
      </c>
    </row>
    <row r="2" spans="1:13" x14ac:dyDescent="0.25">
      <c r="A2" t="s">
        <v>8</v>
      </c>
      <c r="B2" s="8">
        <v>34690</v>
      </c>
      <c r="C2">
        <v>198.58459999999999</v>
      </c>
      <c r="D2">
        <v>194.2424</v>
      </c>
      <c r="E2">
        <v>180.5471</v>
      </c>
      <c r="F2">
        <v>178.2758</v>
      </c>
      <c r="G2">
        <v>170.02279999999999</v>
      </c>
      <c r="H2">
        <v>166.40459999999999</v>
      </c>
      <c r="I2">
        <f>SUM(C2:H2)</f>
        <v>1088.0772999999999</v>
      </c>
    </row>
    <row r="3" spans="1:13" x14ac:dyDescent="0.25">
      <c r="A3" t="s">
        <v>8</v>
      </c>
      <c r="B3" s="8">
        <v>34712</v>
      </c>
      <c r="C3">
        <v>205.624</v>
      </c>
      <c r="D3">
        <v>198.9393</v>
      </c>
      <c r="E3">
        <v>183.4282</v>
      </c>
      <c r="F3">
        <v>180.25210000000001</v>
      </c>
      <c r="G3">
        <v>172.476</v>
      </c>
      <c r="H3">
        <v>167.7062</v>
      </c>
      <c r="I3">
        <f t="shared" ref="I3:I66" si="0">SUM(C3:H3)</f>
        <v>1108.4258000000002</v>
      </c>
    </row>
    <row r="4" spans="1:13" x14ac:dyDescent="0.25">
      <c r="A4" t="s">
        <v>8</v>
      </c>
      <c r="B4" s="8">
        <v>34732</v>
      </c>
      <c r="C4">
        <v>206.90360000000001</v>
      </c>
      <c r="D4">
        <v>200.9281</v>
      </c>
      <c r="E4">
        <v>184.62739999999999</v>
      </c>
      <c r="F4">
        <v>181.3843</v>
      </c>
      <c r="G4">
        <v>174.53970000000001</v>
      </c>
      <c r="H4">
        <v>167.82679999999999</v>
      </c>
      <c r="I4">
        <f t="shared" si="0"/>
        <v>1116.2099000000001</v>
      </c>
    </row>
    <row r="5" spans="1:13" x14ac:dyDescent="0.25">
      <c r="A5" t="s">
        <v>8</v>
      </c>
      <c r="B5" s="8">
        <v>34746</v>
      </c>
      <c r="C5">
        <v>197.4984</v>
      </c>
      <c r="D5">
        <v>199.23820000000001</v>
      </c>
      <c r="E5">
        <v>183.09710000000001</v>
      </c>
      <c r="F5">
        <v>180.37540000000001</v>
      </c>
      <c r="G5">
        <v>172.02699999999999</v>
      </c>
      <c r="H5">
        <v>168.13040000000001</v>
      </c>
      <c r="I5">
        <f t="shared" si="0"/>
        <v>1100.3665000000001</v>
      </c>
    </row>
    <row r="6" spans="1:13" x14ac:dyDescent="0.25">
      <c r="A6" t="s">
        <v>8</v>
      </c>
      <c r="B6" s="8">
        <v>34760</v>
      </c>
      <c r="C6">
        <v>189.6541</v>
      </c>
      <c r="D6">
        <v>194.03059999999999</v>
      </c>
      <c r="E6">
        <v>183.43799999999999</v>
      </c>
      <c r="F6">
        <v>182.86099999999999</v>
      </c>
      <c r="G6">
        <v>177.52180000000001</v>
      </c>
      <c r="H6">
        <v>170.3828</v>
      </c>
      <c r="I6">
        <f t="shared" si="0"/>
        <v>1097.8883000000001</v>
      </c>
    </row>
    <row r="7" spans="1:13" x14ac:dyDescent="0.25">
      <c r="A7" t="s">
        <v>8</v>
      </c>
      <c r="B7" s="8">
        <v>34774</v>
      </c>
      <c r="C7">
        <v>167.14320000000001</v>
      </c>
      <c r="D7">
        <v>188.6865</v>
      </c>
      <c r="E7">
        <v>186.10380000000001</v>
      </c>
      <c r="F7">
        <v>183.5745</v>
      </c>
      <c r="G7">
        <v>175.8518</v>
      </c>
      <c r="H7">
        <v>169.56399999999999</v>
      </c>
      <c r="I7">
        <f t="shared" si="0"/>
        <v>1070.9238</v>
      </c>
    </row>
    <row r="8" spans="1:13" x14ac:dyDescent="0.25">
      <c r="A8" t="s">
        <v>8</v>
      </c>
      <c r="B8" s="8">
        <v>34788</v>
      </c>
      <c r="C8">
        <v>154.33330000000001</v>
      </c>
      <c r="D8">
        <v>176.10079999999999</v>
      </c>
      <c r="E8">
        <v>181.91810000000001</v>
      </c>
      <c r="F8">
        <v>183.5909</v>
      </c>
      <c r="G8">
        <v>178.35560000000001</v>
      </c>
      <c r="H8">
        <v>172.08449999999999</v>
      </c>
      <c r="I8">
        <f t="shared" si="0"/>
        <v>1046.3832</v>
      </c>
    </row>
    <row r="9" spans="1:13" x14ac:dyDescent="0.25">
      <c r="A9" t="s">
        <v>8</v>
      </c>
      <c r="B9" s="8">
        <v>34802</v>
      </c>
      <c r="C9">
        <v>144.02279999999999</v>
      </c>
      <c r="D9">
        <v>170.7893</v>
      </c>
      <c r="E9">
        <v>177.54220000000001</v>
      </c>
      <c r="F9">
        <v>183.0829</v>
      </c>
      <c r="G9">
        <v>177.3081</v>
      </c>
      <c r="H9">
        <v>170.2817</v>
      </c>
      <c r="I9">
        <f t="shared" si="0"/>
        <v>1023.0269999999999</v>
      </c>
    </row>
    <row r="10" spans="1:13" x14ac:dyDescent="0.25">
      <c r="A10" t="s">
        <v>8</v>
      </c>
      <c r="B10" s="8">
        <v>34830</v>
      </c>
      <c r="C10">
        <v>137.97929999999999</v>
      </c>
      <c r="D10">
        <v>166.1901</v>
      </c>
      <c r="E10">
        <v>174.51570000000001</v>
      </c>
      <c r="F10">
        <v>179.7235</v>
      </c>
      <c r="G10">
        <v>176.39619999999999</v>
      </c>
      <c r="H10">
        <v>170.48259999999999</v>
      </c>
      <c r="I10">
        <f t="shared" si="0"/>
        <v>1005.2873999999999</v>
      </c>
    </row>
    <row r="11" spans="1:13" x14ac:dyDescent="0.25">
      <c r="A11" t="s">
        <v>8</v>
      </c>
      <c r="B11" s="8">
        <v>34848</v>
      </c>
      <c r="C11">
        <v>186.97309999999999</v>
      </c>
      <c r="D11">
        <v>177.2722</v>
      </c>
      <c r="E11">
        <v>176.66069999999999</v>
      </c>
      <c r="F11">
        <v>180.94919999999999</v>
      </c>
      <c r="G11">
        <v>179.56200000000001</v>
      </c>
      <c r="H11">
        <v>174.7826</v>
      </c>
      <c r="I11">
        <f t="shared" si="0"/>
        <v>1076.1997999999999</v>
      </c>
    </row>
    <row r="12" spans="1:13" x14ac:dyDescent="0.25">
      <c r="A12" t="s">
        <v>8</v>
      </c>
      <c r="B12" s="8">
        <v>34876</v>
      </c>
      <c r="C12">
        <v>184.16749999999999</v>
      </c>
      <c r="D12">
        <v>174.43780000000001</v>
      </c>
      <c r="E12">
        <v>176.0804</v>
      </c>
      <c r="F12">
        <v>180.32259999999999</v>
      </c>
      <c r="G12">
        <v>178.17570000000001</v>
      </c>
      <c r="H12">
        <v>173.6977</v>
      </c>
      <c r="I12">
        <f t="shared" si="0"/>
        <v>1066.8816999999999</v>
      </c>
    </row>
    <row r="13" spans="1:13" x14ac:dyDescent="0.25">
      <c r="A13" t="s">
        <v>8</v>
      </c>
      <c r="B13" s="8">
        <v>34905</v>
      </c>
      <c r="C13">
        <v>176.73939999999999</v>
      </c>
      <c r="D13">
        <v>174.08320000000001</v>
      </c>
      <c r="E13">
        <v>175.37360000000001</v>
      </c>
      <c r="F13">
        <v>179.922</v>
      </c>
      <c r="G13">
        <v>176.88310000000001</v>
      </c>
      <c r="H13">
        <v>171.7807</v>
      </c>
      <c r="I13">
        <f t="shared" si="0"/>
        <v>1054.7819999999999</v>
      </c>
    </row>
    <row r="14" spans="1:13" x14ac:dyDescent="0.25">
      <c r="A14" t="s">
        <v>8</v>
      </c>
      <c r="B14" s="8">
        <v>34941</v>
      </c>
      <c r="C14">
        <v>158.45939999999999</v>
      </c>
      <c r="D14">
        <v>170.6079</v>
      </c>
      <c r="E14">
        <v>174.9939</v>
      </c>
      <c r="F14">
        <v>179.55690000000001</v>
      </c>
      <c r="G14">
        <v>176.8698</v>
      </c>
      <c r="H14">
        <v>172.13919999999999</v>
      </c>
      <c r="I14">
        <f t="shared" si="0"/>
        <v>1032.6271000000002</v>
      </c>
    </row>
    <row r="15" spans="1:13" x14ac:dyDescent="0.25">
      <c r="A15" t="s">
        <v>8</v>
      </c>
      <c r="B15" s="8">
        <v>34969</v>
      </c>
      <c r="C15">
        <v>160.554</v>
      </c>
      <c r="D15">
        <v>162.70400000000001</v>
      </c>
      <c r="E15">
        <v>171.10300000000001</v>
      </c>
      <c r="F15">
        <v>177.2422</v>
      </c>
      <c r="G15">
        <v>173.95529999999999</v>
      </c>
      <c r="H15">
        <v>169.77350000000001</v>
      </c>
      <c r="I15">
        <f t="shared" si="0"/>
        <v>1015.332</v>
      </c>
    </row>
    <row r="16" spans="1:13" x14ac:dyDescent="0.25">
      <c r="A16" t="s">
        <v>8</v>
      </c>
      <c r="B16" s="8">
        <v>35004</v>
      </c>
      <c r="C16">
        <v>141.9076</v>
      </c>
      <c r="D16">
        <v>155.85040000000001</v>
      </c>
      <c r="E16">
        <v>164.791</v>
      </c>
      <c r="F16">
        <v>172.4152</v>
      </c>
      <c r="G16">
        <v>168.536</v>
      </c>
      <c r="H16">
        <v>164.44280000000001</v>
      </c>
      <c r="I16">
        <f t="shared" si="0"/>
        <v>967.94299999999998</v>
      </c>
    </row>
    <row r="17" spans="1:9" x14ac:dyDescent="0.25">
      <c r="A17" t="s">
        <v>8</v>
      </c>
      <c r="B17" s="8">
        <v>35033</v>
      </c>
      <c r="C17">
        <v>153.37450000000001</v>
      </c>
      <c r="D17">
        <v>154.1242</v>
      </c>
      <c r="E17">
        <v>162.08260000000001</v>
      </c>
      <c r="F17">
        <v>170.14420000000001</v>
      </c>
      <c r="G17">
        <v>168.18879999999999</v>
      </c>
      <c r="H17">
        <v>164.09649999999999</v>
      </c>
      <c r="I17">
        <f t="shared" si="0"/>
        <v>972.01080000000002</v>
      </c>
    </row>
    <row r="18" spans="1:9" x14ac:dyDescent="0.25">
      <c r="A18" t="s">
        <v>8</v>
      </c>
      <c r="B18" s="8">
        <v>35074</v>
      </c>
      <c r="C18">
        <v>195.977</v>
      </c>
      <c r="D18">
        <v>187.23679999999999</v>
      </c>
      <c r="E18">
        <v>176.94569999999999</v>
      </c>
      <c r="F18">
        <v>176.68680000000001</v>
      </c>
      <c r="G18">
        <v>171.14769999999999</v>
      </c>
      <c r="H18">
        <v>168.3828</v>
      </c>
      <c r="I18">
        <f t="shared" si="0"/>
        <v>1076.3768</v>
      </c>
    </row>
    <row r="19" spans="1:9" x14ac:dyDescent="0.25">
      <c r="A19" t="s">
        <v>8</v>
      </c>
      <c r="B19" s="8">
        <v>35104</v>
      </c>
      <c r="C19">
        <v>200.67150000000001</v>
      </c>
      <c r="D19">
        <v>186.6782</v>
      </c>
      <c r="E19">
        <v>175.62039999999999</v>
      </c>
      <c r="F19">
        <v>175.6944</v>
      </c>
      <c r="G19">
        <v>170.47049999999999</v>
      </c>
      <c r="H19">
        <v>168.0881</v>
      </c>
      <c r="I19">
        <f t="shared" si="0"/>
        <v>1077.2230999999999</v>
      </c>
    </row>
    <row r="20" spans="1:9" x14ac:dyDescent="0.25">
      <c r="A20" t="s">
        <v>8</v>
      </c>
      <c r="B20" s="8">
        <v>35131</v>
      </c>
      <c r="C20">
        <v>152.4537</v>
      </c>
      <c r="D20">
        <v>172.25819999999999</v>
      </c>
      <c r="E20">
        <v>174.2396</v>
      </c>
      <c r="F20">
        <v>175.8554</v>
      </c>
      <c r="G20">
        <v>171.85069999999999</v>
      </c>
      <c r="H20">
        <v>167.93870000000001</v>
      </c>
      <c r="I20">
        <f t="shared" si="0"/>
        <v>1014.5963</v>
      </c>
    </row>
    <row r="21" spans="1:9" x14ac:dyDescent="0.25">
      <c r="A21" t="s">
        <v>8</v>
      </c>
      <c r="B21" s="8">
        <v>35153</v>
      </c>
      <c r="C21">
        <v>134.80619999999999</v>
      </c>
      <c r="D21">
        <v>160.4041</v>
      </c>
      <c r="E21">
        <v>167.94030000000001</v>
      </c>
      <c r="F21">
        <v>173.79130000000001</v>
      </c>
      <c r="G21">
        <v>170.38300000000001</v>
      </c>
      <c r="H21">
        <v>166.54640000000001</v>
      </c>
      <c r="I21">
        <f t="shared" si="0"/>
        <v>973.87130000000002</v>
      </c>
    </row>
    <row r="22" spans="1:9" x14ac:dyDescent="0.25">
      <c r="A22" t="s">
        <v>8</v>
      </c>
      <c r="B22" s="8">
        <v>35200</v>
      </c>
      <c r="C22">
        <v>139.8777</v>
      </c>
      <c r="D22">
        <v>151.9907</v>
      </c>
      <c r="E22">
        <v>161.9042</v>
      </c>
      <c r="F22">
        <v>170.0771</v>
      </c>
      <c r="G22">
        <v>168.07220000000001</v>
      </c>
      <c r="H22">
        <v>167.47900000000001</v>
      </c>
      <c r="I22">
        <f t="shared" si="0"/>
        <v>959.40090000000009</v>
      </c>
    </row>
    <row r="23" spans="1:9" x14ac:dyDescent="0.25">
      <c r="A23" t="s">
        <v>8</v>
      </c>
      <c r="B23" s="8">
        <v>35224</v>
      </c>
      <c r="C23">
        <v>134.6687</v>
      </c>
      <c r="D23">
        <v>151.91059999999999</v>
      </c>
      <c r="E23">
        <v>160.95779999999999</v>
      </c>
      <c r="F23">
        <v>170.0907</v>
      </c>
      <c r="G23">
        <v>167.55119999999999</v>
      </c>
      <c r="H23">
        <v>166.77080000000001</v>
      </c>
      <c r="I23">
        <f t="shared" si="0"/>
        <v>951.94979999999998</v>
      </c>
    </row>
    <row r="24" spans="1:9" x14ac:dyDescent="0.25">
      <c r="A24" t="s">
        <v>8</v>
      </c>
      <c r="B24" s="8">
        <v>35257</v>
      </c>
      <c r="C24">
        <v>139.54949999999999</v>
      </c>
      <c r="D24">
        <v>149.857</v>
      </c>
      <c r="E24">
        <v>159.21780000000001</v>
      </c>
      <c r="F24">
        <v>168.2705</v>
      </c>
      <c r="G24">
        <v>166.47030000000001</v>
      </c>
      <c r="H24">
        <v>163.86070000000001</v>
      </c>
      <c r="I24">
        <f t="shared" si="0"/>
        <v>947.22579999999994</v>
      </c>
    </row>
    <row r="25" spans="1:9" x14ac:dyDescent="0.25">
      <c r="A25" t="s">
        <v>8</v>
      </c>
      <c r="B25" s="8">
        <v>35298</v>
      </c>
      <c r="C25">
        <v>174.3794</v>
      </c>
      <c r="D25">
        <v>160.01740000000001</v>
      </c>
      <c r="E25">
        <v>161.70820000000001</v>
      </c>
      <c r="F25">
        <v>170.1729</v>
      </c>
      <c r="G25">
        <v>168.95249999999999</v>
      </c>
      <c r="H25">
        <v>166.66630000000001</v>
      </c>
      <c r="I25">
        <f t="shared" si="0"/>
        <v>1001.8967</v>
      </c>
    </row>
    <row r="26" spans="1:9" x14ac:dyDescent="0.25">
      <c r="A26" t="s">
        <v>8</v>
      </c>
      <c r="B26" s="8">
        <v>35328</v>
      </c>
      <c r="C26">
        <v>181.726</v>
      </c>
      <c r="D26">
        <v>177.6713</v>
      </c>
      <c r="E26">
        <v>170.44589999999999</v>
      </c>
      <c r="F26">
        <v>172.78460000000001</v>
      </c>
      <c r="G26">
        <v>167.46379999999999</v>
      </c>
      <c r="H26">
        <v>164.71719999999999</v>
      </c>
      <c r="I26">
        <f t="shared" si="0"/>
        <v>1034.8088</v>
      </c>
    </row>
    <row r="27" spans="1:9" x14ac:dyDescent="0.25">
      <c r="A27" t="s">
        <v>8</v>
      </c>
      <c r="B27" s="8">
        <v>35362</v>
      </c>
      <c r="C27">
        <v>172.48070000000001</v>
      </c>
      <c r="D27">
        <v>175.48050000000001</v>
      </c>
      <c r="E27">
        <v>170.49979999999999</v>
      </c>
      <c r="F27">
        <v>174.15620000000001</v>
      </c>
      <c r="G27">
        <v>169.06139999999999</v>
      </c>
      <c r="H27">
        <v>165.3314</v>
      </c>
      <c r="I27">
        <f t="shared" si="0"/>
        <v>1027.01</v>
      </c>
    </row>
    <row r="28" spans="1:9" x14ac:dyDescent="0.25">
      <c r="A28" t="s">
        <v>8</v>
      </c>
      <c r="B28" s="8">
        <v>35404</v>
      </c>
      <c r="C28">
        <v>122.9708</v>
      </c>
      <c r="D28">
        <v>146.37799999999999</v>
      </c>
      <c r="E28">
        <v>157.66759999999999</v>
      </c>
      <c r="F28">
        <v>168.14689999999999</v>
      </c>
      <c r="G28">
        <v>165.56030000000001</v>
      </c>
      <c r="H28">
        <v>162.4863</v>
      </c>
      <c r="I28">
        <f t="shared" si="0"/>
        <v>923.20989999999995</v>
      </c>
    </row>
    <row r="29" spans="1:9" x14ac:dyDescent="0.25">
      <c r="A29" t="s">
        <v>8</v>
      </c>
      <c r="B29" s="8">
        <v>35443</v>
      </c>
      <c r="C29">
        <v>138.17439999999999</v>
      </c>
      <c r="D29">
        <v>156.73689999999999</v>
      </c>
      <c r="E29">
        <v>160.97999999999999</v>
      </c>
      <c r="F29">
        <v>167.42150000000001</v>
      </c>
      <c r="G29">
        <v>164.9923</v>
      </c>
      <c r="H29">
        <v>162.27449999999999</v>
      </c>
      <c r="I29">
        <f t="shared" si="0"/>
        <v>950.57960000000003</v>
      </c>
    </row>
    <row r="30" spans="1:9" x14ac:dyDescent="0.25">
      <c r="A30" t="s">
        <v>8</v>
      </c>
      <c r="B30" s="8">
        <v>35467</v>
      </c>
      <c r="C30">
        <v>193.76570000000001</v>
      </c>
      <c r="D30">
        <v>188.79839999999999</v>
      </c>
      <c r="E30">
        <v>175.30930000000001</v>
      </c>
      <c r="F30">
        <v>171.49520000000001</v>
      </c>
      <c r="G30">
        <v>163.29769999999999</v>
      </c>
      <c r="H30">
        <v>159.89169999999999</v>
      </c>
      <c r="I30">
        <f t="shared" si="0"/>
        <v>1052.558</v>
      </c>
    </row>
    <row r="31" spans="1:9" x14ac:dyDescent="0.25">
      <c r="A31" t="s">
        <v>8</v>
      </c>
      <c r="B31" s="8">
        <v>35482</v>
      </c>
      <c r="C31">
        <v>178.13919999999999</v>
      </c>
      <c r="D31">
        <v>180.05330000000001</v>
      </c>
      <c r="E31">
        <v>172.58600000000001</v>
      </c>
      <c r="F31">
        <v>170.96780000000001</v>
      </c>
      <c r="G31">
        <v>164.55170000000001</v>
      </c>
      <c r="H31">
        <v>160.327</v>
      </c>
      <c r="I31">
        <f t="shared" si="0"/>
        <v>1026.625</v>
      </c>
    </row>
    <row r="32" spans="1:9" x14ac:dyDescent="0.25">
      <c r="A32" t="s">
        <v>8</v>
      </c>
      <c r="B32" s="8">
        <v>35503</v>
      </c>
      <c r="C32">
        <v>135.0624</v>
      </c>
      <c r="D32">
        <v>157.67529999999999</v>
      </c>
      <c r="E32">
        <v>163.91739999999999</v>
      </c>
      <c r="F32">
        <v>169.22909999999999</v>
      </c>
      <c r="G32">
        <v>164.41220000000001</v>
      </c>
      <c r="H32">
        <v>160.46379999999999</v>
      </c>
      <c r="I32">
        <f t="shared" si="0"/>
        <v>950.76019999999994</v>
      </c>
    </row>
    <row r="33" spans="1:9" x14ac:dyDescent="0.25">
      <c r="A33" t="s">
        <v>8</v>
      </c>
      <c r="B33" s="8">
        <v>35542</v>
      </c>
      <c r="C33">
        <v>108.8022</v>
      </c>
      <c r="D33">
        <v>137.8323</v>
      </c>
      <c r="E33">
        <v>149.1978</v>
      </c>
      <c r="F33">
        <v>161.2227</v>
      </c>
      <c r="G33">
        <v>160.95140000000001</v>
      </c>
      <c r="H33">
        <v>158.37219999999999</v>
      </c>
      <c r="I33">
        <f t="shared" si="0"/>
        <v>876.37860000000012</v>
      </c>
    </row>
    <row r="34" spans="1:9" x14ac:dyDescent="0.25">
      <c r="A34" t="s">
        <v>8</v>
      </c>
      <c r="B34" s="8">
        <v>35579</v>
      </c>
      <c r="C34">
        <v>114.9213</v>
      </c>
      <c r="D34">
        <v>135.22470000000001</v>
      </c>
      <c r="E34">
        <v>147.75880000000001</v>
      </c>
      <c r="F34">
        <v>160.76660000000001</v>
      </c>
      <c r="G34">
        <v>160.68090000000001</v>
      </c>
      <c r="H34">
        <v>160.06280000000001</v>
      </c>
      <c r="I34">
        <f t="shared" si="0"/>
        <v>879.41510000000005</v>
      </c>
    </row>
    <row r="35" spans="1:9" x14ac:dyDescent="0.25">
      <c r="A35" t="s">
        <v>8</v>
      </c>
      <c r="B35" s="8">
        <v>35605</v>
      </c>
      <c r="C35">
        <v>114.5275</v>
      </c>
      <c r="D35">
        <v>134.56479999999999</v>
      </c>
      <c r="E35">
        <v>147.42089999999999</v>
      </c>
      <c r="F35">
        <v>160.5444</v>
      </c>
      <c r="G35">
        <v>160.6507</v>
      </c>
      <c r="H35">
        <v>160.852</v>
      </c>
      <c r="I35">
        <f t="shared" si="0"/>
        <v>878.56029999999998</v>
      </c>
    </row>
    <row r="36" spans="1:9" x14ac:dyDescent="0.25">
      <c r="A36" t="s">
        <v>8</v>
      </c>
      <c r="B36" s="8">
        <v>35634</v>
      </c>
      <c r="C36">
        <v>113.9104</v>
      </c>
      <c r="D36">
        <v>135.2165</v>
      </c>
      <c r="E36">
        <v>148.429</v>
      </c>
      <c r="F36">
        <v>161.31120000000001</v>
      </c>
      <c r="G36">
        <v>162.03989999999999</v>
      </c>
      <c r="H36">
        <v>162.7038</v>
      </c>
      <c r="I36">
        <f t="shared" si="0"/>
        <v>883.61079999999993</v>
      </c>
    </row>
    <row r="37" spans="1:9" x14ac:dyDescent="0.25">
      <c r="A37" t="s">
        <v>8</v>
      </c>
      <c r="B37" s="8">
        <v>35669</v>
      </c>
      <c r="C37">
        <v>113.026</v>
      </c>
      <c r="D37">
        <v>133.24979999999999</v>
      </c>
      <c r="E37">
        <v>148.19370000000001</v>
      </c>
      <c r="F37">
        <v>162.27799999999999</v>
      </c>
      <c r="G37">
        <v>162.1207</v>
      </c>
      <c r="H37">
        <v>163.02799999999999</v>
      </c>
      <c r="I37">
        <f t="shared" si="0"/>
        <v>881.89620000000014</v>
      </c>
    </row>
    <row r="38" spans="1:9" x14ac:dyDescent="0.25">
      <c r="A38" t="s">
        <v>8</v>
      </c>
      <c r="B38" s="8">
        <v>35702</v>
      </c>
      <c r="C38">
        <v>124.0677</v>
      </c>
      <c r="D38">
        <v>128.39940000000001</v>
      </c>
      <c r="E38">
        <v>139.50579999999999</v>
      </c>
      <c r="F38">
        <v>152.2336</v>
      </c>
      <c r="G38">
        <v>150.3724</v>
      </c>
      <c r="H38">
        <v>148.30160000000001</v>
      </c>
      <c r="I38">
        <f t="shared" si="0"/>
        <v>842.88049999999998</v>
      </c>
    </row>
    <row r="39" spans="1:9" x14ac:dyDescent="0.25">
      <c r="A39" t="s">
        <v>8</v>
      </c>
      <c r="B39" s="8">
        <v>35726</v>
      </c>
      <c r="C39">
        <v>117.5628</v>
      </c>
      <c r="D39">
        <v>132.02379999999999</v>
      </c>
      <c r="E39">
        <v>142.5479</v>
      </c>
      <c r="F39">
        <v>154.98689999999999</v>
      </c>
      <c r="G39">
        <v>153.25319999999999</v>
      </c>
      <c r="H39">
        <v>150.66589999999999</v>
      </c>
      <c r="I39">
        <f t="shared" si="0"/>
        <v>851.04049999999995</v>
      </c>
    </row>
    <row r="40" spans="1:9" x14ac:dyDescent="0.25">
      <c r="A40" t="s">
        <v>8</v>
      </c>
      <c r="B40" s="8">
        <v>35768</v>
      </c>
      <c r="C40">
        <v>101.95059999999999</v>
      </c>
      <c r="D40">
        <v>126.7647</v>
      </c>
      <c r="E40">
        <v>139.5746</v>
      </c>
      <c r="F40">
        <v>154.13570000000001</v>
      </c>
      <c r="G40">
        <v>153.65860000000001</v>
      </c>
      <c r="H40">
        <v>153.56379999999999</v>
      </c>
      <c r="I40">
        <f t="shared" si="0"/>
        <v>829.64800000000002</v>
      </c>
    </row>
    <row r="41" spans="1:9" x14ac:dyDescent="0.25">
      <c r="A41" t="s">
        <v>8</v>
      </c>
      <c r="B41" s="8">
        <v>35786</v>
      </c>
      <c r="C41">
        <v>110.79389999999999</v>
      </c>
      <c r="D41">
        <v>127.99420000000001</v>
      </c>
      <c r="E41">
        <v>139.79900000000001</v>
      </c>
      <c r="F41">
        <v>154.19049999999999</v>
      </c>
      <c r="G41">
        <v>154.41309999999999</v>
      </c>
      <c r="H41">
        <v>153.12010000000001</v>
      </c>
      <c r="I41">
        <f t="shared" si="0"/>
        <v>840.31079999999986</v>
      </c>
    </row>
    <row r="42" spans="1:9" x14ac:dyDescent="0.25">
      <c r="A42" t="s">
        <v>8</v>
      </c>
      <c r="B42" s="8">
        <v>35815</v>
      </c>
      <c r="C42">
        <v>109.5415</v>
      </c>
      <c r="D42">
        <v>123.6298</v>
      </c>
      <c r="E42">
        <v>135.88</v>
      </c>
      <c r="F42">
        <v>151.87260000000001</v>
      </c>
      <c r="G42">
        <v>152.23519999999999</v>
      </c>
      <c r="H42">
        <v>151.71209999999999</v>
      </c>
      <c r="I42">
        <f t="shared" si="0"/>
        <v>824.87119999999993</v>
      </c>
    </row>
    <row r="43" spans="1:9" x14ac:dyDescent="0.25">
      <c r="A43" t="s">
        <v>8</v>
      </c>
      <c r="B43" s="8">
        <v>35850</v>
      </c>
      <c r="C43">
        <v>111.2658</v>
      </c>
      <c r="D43">
        <v>125.6611</v>
      </c>
      <c r="E43">
        <v>137.01249999999999</v>
      </c>
      <c r="F43">
        <v>153.59549999999999</v>
      </c>
      <c r="G43">
        <v>152.8896</v>
      </c>
      <c r="H43">
        <v>150.86089999999999</v>
      </c>
      <c r="I43">
        <f t="shared" si="0"/>
        <v>831.28539999999998</v>
      </c>
    </row>
    <row r="44" spans="1:9" x14ac:dyDescent="0.25">
      <c r="A44" t="s">
        <v>8</v>
      </c>
      <c r="B44" s="8">
        <v>35879</v>
      </c>
      <c r="C44">
        <v>95.578400000000002</v>
      </c>
      <c r="D44">
        <v>115.7771</v>
      </c>
      <c r="E44">
        <v>130.35769999999999</v>
      </c>
      <c r="F44">
        <v>149.59200000000001</v>
      </c>
      <c r="G44">
        <v>149.5471</v>
      </c>
      <c r="H44">
        <v>148.1148</v>
      </c>
      <c r="I44">
        <f t="shared" si="0"/>
        <v>788.96710000000007</v>
      </c>
    </row>
    <row r="45" spans="1:9" x14ac:dyDescent="0.25">
      <c r="A45" t="s">
        <v>8</v>
      </c>
      <c r="B45" s="8">
        <v>35913</v>
      </c>
      <c r="C45">
        <v>114.98180000000001</v>
      </c>
      <c r="D45">
        <v>112.643</v>
      </c>
      <c r="E45">
        <v>128.042</v>
      </c>
      <c r="F45">
        <v>149.9075</v>
      </c>
      <c r="G45">
        <v>151.91470000000001</v>
      </c>
      <c r="H45">
        <v>151.58940000000001</v>
      </c>
      <c r="I45">
        <f t="shared" si="0"/>
        <v>809.0784000000001</v>
      </c>
    </row>
    <row r="46" spans="1:9" x14ac:dyDescent="0.25">
      <c r="A46" t="s">
        <v>8</v>
      </c>
      <c r="B46" s="8">
        <v>35940</v>
      </c>
      <c r="C46">
        <v>159.8954</v>
      </c>
      <c r="D46">
        <v>128.17689999999999</v>
      </c>
      <c r="E46">
        <v>131.7311</v>
      </c>
      <c r="F46">
        <v>151.8912</v>
      </c>
      <c r="G46">
        <v>153.4171</v>
      </c>
      <c r="H46">
        <v>151.59790000000001</v>
      </c>
      <c r="I46">
        <f t="shared" si="0"/>
        <v>876.70960000000002</v>
      </c>
    </row>
    <row r="47" spans="1:9" x14ac:dyDescent="0.25">
      <c r="A47" t="s">
        <v>8</v>
      </c>
      <c r="B47" s="8">
        <v>35956</v>
      </c>
      <c r="C47">
        <v>176.6224</v>
      </c>
      <c r="D47">
        <v>159.05600000000001</v>
      </c>
      <c r="E47">
        <v>146.02010000000001</v>
      </c>
      <c r="F47">
        <v>155.8802</v>
      </c>
      <c r="G47">
        <v>153.1249</v>
      </c>
      <c r="H47">
        <v>151.3751</v>
      </c>
      <c r="I47">
        <f t="shared" si="0"/>
        <v>942.07870000000003</v>
      </c>
    </row>
    <row r="48" spans="1:9" x14ac:dyDescent="0.25">
      <c r="A48" t="s">
        <v>8</v>
      </c>
      <c r="B48" s="8">
        <v>35979</v>
      </c>
      <c r="C48">
        <v>190.4829</v>
      </c>
      <c r="D48">
        <v>186.84639999999999</v>
      </c>
      <c r="E48">
        <v>169.42410000000001</v>
      </c>
      <c r="F48">
        <v>166.0693</v>
      </c>
      <c r="G48">
        <v>153.46619999999999</v>
      </c>
      <c r="H48">
        <v>151.8312</v>
      </c>
      <c r="I48">
        <f t="shared" si="0"/>
        <v>1018.1201</v>
      </c>
    </row>
    <row r="49" spans="1:9" x14ac:dyDescent="0.25">
      <c r="A49" t="s">
        <v>8</v>
      </c>
      <c r="B49" s="8">
        <v>36007</v>
      </c>
      <c r="C49">
        <v>226.01240000000001</v>
      </c>
      <c r="D49">
        <v>209.14869999999999</v>
      </c>
      <c r="E49">
        <v>173.50989999999999</v>
      </c>
      <c r="F49">
        <v>163.33879999999999</v>
      </c>
      <c r="G49">
        <v>152.53710000000001</v>
      </c>
      <c r="H49">
        <v>153.0085</v>
      </c>
      <c r="I49">
        <f t="shared" si="0"/>
        <v>1077.5554</v>
      </c>
    </row>
    <row r="50" spans="1:9" x14ac:dyDescent="0.25">
      <c r="A50" t="s">
        <v>8</v>
      </c>
      <c r="B50" s="8">
        <v>36039</v>
      </c>
      <c r="C50">
        <v>179.9126</v>
      </c>
      <c r="D50">
        <v>203.4359</v>
      </c>
      <c r="E50">
        <v>177.2157</v>
      </c>
      <c r="F50">
        <v>165.29580000000001</v>
      </c>
      <c r="G50">
        <v>153.33340000000001</v>
      </c>
      <c r="H50">
        <v>152.05240000000001</v>
      </c>
      <c r="I50">
        <f t="shared" si="0"/>
        <v>1031.2457999999999</v>
      </c>
    </row>
    <row r="51" spans="1:9" x14ac:dyDescent="0.25">
      <c r="A51" t="s">
        <v>8</v>
      </c>
      <c r="B51" s="8">
        <v>36061</v>
      </c>
      <c r="C51">
        <v>195.54750000000001</v>
      </c>
      <c r="D51">
        <v>204.94220000000001</v>
      </c>
      <c r="E51">
        <v>176.28550000000001</v>
      </c>
      <c r="F51">
        <v>163.57939999999999</v>
      </c>
      <c r="G51">
        <v>151.3569</v>
      </c>
      <c r="H51">
        <v>149.34110000000001</v>
      </c>
      <c r="I51">
        <f t="shared" si="0"/>
        <v>1041.0526</v>
      </c>
    </row>
    <row r="52" spans="1:9" x14ac:dyDescent="0.25">
      <c r="A52" t="s">
        <v>8</v>
      </c>
      <c r="B52" s="8">
        <v>36089</v>
      </c>
      <c r="C52">
        <v>186.56540000000001</v>
      </c>
      <c r="D52">
        <v>192.9024</v>
      </c>
      <c r="E52">
        <v>175.27930000000001</v>
      </c>
      <c r="F52">
        <v>164.92310000000001</v>
      </c>
      <c r="G52">
        <v>152.1026</v>
      </c>
      <c r="H52">
        <v>150.80090000000001</v>
      </c>
      <c r="I52">
        <f t="shared" si="0"/>
        <v>1022.5736999999999</v>
      </c>
    </row>
    <row r="53" spans="1:9" x14ac:dyDescent="0.25">
      <c r="A53" t="s">
        <v>8</v>
      </c>
      <c r="B53" s="8">
        <v>36137</v>
      </c>
      <c r="C53">
        <v>141.36580000000001</v>
      </c>
      <c r="D53">
        <v>169.87379999999999</v>
      </c>
      <c r="E53">
        <v>169.0155</v>
      </c>
      <c r="F53">
        <v>162.38319999999999</v>
      </c>
      <c r="G53">
        <v>150.40369999999999</v>
      </c>
      <c r="H53">
        <v>147.5077</v>
      </c>
      <c r="I53">
        <f t="shared" si="0"/>
        <v>940.54969999999992</v>
      </c>
    </row>
    <row r="54" spans="1:9" x14ac:dyDescent="0.25">
      <c r="A54" t="s">
        <v>8</v>
      </c>
      <c r="B54" s="8">
        <v>36151</v>
      </c>
      <c r="C54">
        <v>142.95650000000001</v>
      </c>
      <c r="D54">
        <v>159.60560000000001</v>
      </c>
      <c r="E54">
        <v>163.435</v>
      </c>
      <c r="F54">
        <v>160.05760000000001</v>
      </c>
      <c r="G54">
        <v>150.29669999999999</v>
      </c>
      <c r="H54">
        <v>147.5831</v>
      </c>
      <c r="I54">
        <f t="shared" si="0"/>
        <v>923.93450000000007</v>
      </c>
    </row>
    <row r="55" spans="1:9" x14ac:dyDescent="0.25">
      <c r="A55" t="s">
        <v>8</v>
      </c>
      <c r="B55" s="8">
        <v>36185</v>
      </c>
      <c r="C55">
        <v>138.583</v>
      </c>
      <c r="D55">
        <v>147.6662</v>
      </c>
      <c r="E55">
        <v>158.17060000000001</v>
      </c>
      <c r="F55">
        <v>160.19110000000001</v>
      </c>
      <c r="G55">
        <v>151.30510000000001</v>
      </c>
      <c r="H55">
        <v>148.74010000000001</v>
      </c>
      <c r="I55">
        <f t="shared" si="0"/>
        <v>904.65610000000004</v>
      </c>
    </row>
    <row r="56" spans="1:9" x14ac:dyDescent="0.25">
      <c r="A56" t="s">
        <v>8</v>
      </c>
      <c r="B56" s="8">
        <v>36216</v>
      </c>
      <c r="C56">
        <v>118.206</v>
      </c>
      <c r="D56">
        <v>141.27680000000001</v>
      </c>
      <c r="E56">
        <v>154.93819999999999</v>
      </c>
      <c r="F56">
        <v>159.8244</v>
      </c>
      <c r="G56">
        <v>153.24809999999999</v>
      </c>
      <c r="H56">
        <v>150.5565</v>
      </c>
      <c r="I56">
        <f t="shared" si="0"/>
        <v>878.05000000000007</v>
      </c>
    </row>
    <row r="57" spans="1:9" x14ac:dyDescent="0.25">
      <c r="A57" t="s">
        <v>8</v>
      </c>
      <c r="B57" s="8">
        <v>36237</v>
      </c>
      <c r="C57">
        <v>121.97969999999999</v>
      </c>
      <c r="D57">
        <v>138.96879999999999</v>
      </c>
      <c r="E57">
        <v>152.75280000000001</v>
      </c>
      <c r="F57">
        <v>158.208</v>
      </c>
      <c r="G57">
        <v>150.06710000000001</v>
      </c>
      <c r="H57">
        <v>146.8468</v>
      </c>
      <c r="I57">
        <f t="shared" si="0"/>
        <v>868.82319999999993</v>
      </c>
    </row>
    <row r="58" spans="1:9" x14ac:dyDescent="0.25">
      <c r="A58" t="s">
        <v>8</v>
      </c>
      <c r="B58" s="8">
        <v>36273</v>
      </c>
      <c r="C58">
        <v>160.977</v>
      </c>
      <c r="D58">
        <v>168.08109999999999</v>
      </c>
      <c r="E58">
        <v>159.78659999999999</v>
      </c>
      <c r="F58">
        <v>162.2499</v>
      </c>
      <c r="G58">
        <v>154.99019999999999</v>
      </c>
      <c r="H58">
        <v>151.6609</v>
      </c>
      <c r="I58">
        <f t="shared" si="0"/>
        <v>957.74569999999994</v>
      </c>
    </row>
    <row r="59" spans="1:9" x14ac:dyDescent="0.25">
      <c r="A59" t="s">
        <v>8</v>
      </c>
      <c r="B59" s="8">
        <v>36305</v>
      </c>
      <c r="C59">
        <v>141.0051</v>
      </c>
      <c r="D59">
        <v>156.17939999999999</v>
      </c>
      <c r="E59">
        <v>155.89750000000001</v>
      </c>
      <c r="F59">
        <v>159.78559999999999</v>
      </c>
      <c r="G59">
        <v>152.83099999999999</v>
      </c>
      <c r="H59">
        <v>150.3048</v>
      </c>
      <c r="I59">
        <f t="shared" si="0"/>
        <v>916.00340000000006</v>
      </c>
    </row>
    <row r="60" spans="1:9" x14ac:dyDescent="0.25">
      <c r="A60" t="s">
        <v>8</v>
      </c>
      <c r="B60" s="8">
        <v>36341</v>
      </c>
      <c r="C60">
        <v>159.1678</v>
      </c>
      <c r="D60">
        <v>155.01730000000001</v>
      </c>
      <c r="E60">
        <v>154.6473</v>
      </c>
      <c r="F60">
        <v>158.58359999999999</v>
      </c>
      <c r="G60">
        <v>152.32990000000001</v>
      </c>
      <c r="H60">
        <v>149.41739999999999</v>
      </c>
      <c r="I60">
        <f t="shared" si="0"/>
        <v>929.16329999999994</v>
      </c>
    </row>
    <row r="61" spans="1:9" x14ac:dyDescent="0.25">
      <c r="A61" t="s">
        <v>8</v>
      </c>
      <c r="B61" s="8">
        <v>36369</v>
      </c>
      <c r="C61">
        <v>169.28309999999999</v>
      </c>
      <c r="D61">
        <v>158.22219999999999</v>
      </c>
      <c r="E61">
        <v>154.8416</v>
      </c>
      <c r="F61">
        <v>159.03569999999999</v>
      </c>
      <c r="G61">
        <v>153.32249999999999</v>
      </c>
      <c r="H61">
        <v>151.20830000000001</v>
      </c>
      <c r="I61">
        <f t="shared" si="0"/>
        <v>945.91340000000002</v>
      </c>
    </row>
    <row r="62" spans="1:9" x14ac:dyDescent="0.25">
      <c r="A62" t="s">
        <v>8</v>
      </c>
      <c r="B62" s="8">
        <v>36398</v>
      </c>
      <c r="C62">
        <v>160.84450000000001</v>
      </c>
      <c r="D62">
        <v>155.72499999999999</v>
      </c>
      <c r="E62">
        <v>153.7312</v>
      </c>
      <c r="F62">
        <v>157.95519999999999</v>
      </c>
      <c r="G62">
        <v>151.71549999999999</v>
      </c>
      <c r="H62">
        <v>149.3511</v>
      </c>
      <c r="I62">
        <f t="shared" si="0"/>
        <v>929.32249999999999</v>
      </c>
    </row>
    <row r="63" spans="1:9" x14ac:dyDescent="0.25">
      <c r="A63" t="s">
        <v>8</v>
      </c>
      <c r="B63" s="8">
        <v>36405</v>
      </c>
      <c r="C63">
        <v>180.1009</v>
      </c>
      <c r="D63">
        <v>176.02959999999999</v>
      </c>
      <c r="E63">
        <v>164.66309999999999</v>
      </c>
      <c r="F63">
        <v>159.55690000000001</v>
      </c>
      <c r="G63">
        <v>152.29470000000001</v>
      </c>
      <c r="H63">
        <v>148.82730000000001</v>
      </c>
      <c r="I63">
        <f t="shared" si="0"/>
        <v>981.47250000000008</v>
      </c>
    </row>
    <row r="64" spans="1:9" x14ac:dyDescent="0.25">
      <c r="A64" t="s">
        <v>8</v>
      </c>
      <c r="B64" s="8">
        <v>36426</v>
      </c>
      <c r="C64">
        <v>167.8903</v>
      </c>
      <c r="D64">
        <v>169.756</v>
      </c>
      <c r="E64">
        <v>161.46969999999999</v>
      </c>
      <c r="F64">
        <v>159.55510000000001</v>
      </c>
      <c r="G64">
        <v>151.54849999999999</v>
      </c>
      <c r="H64">
        <v>149.22120000000001</v>
      </c>
      <c r="I64">
        <f t="shared" si="0"/>
        <v>959.44080000000008</v>
      </c>
    </row>
    <row r="65" spans="1:13" x14ac:dyDescent="0.25">
      <c r="A65" t="s">
        <v>8</v>
      </c>
      <c r="B65" s="8">
        <v>36454</v>
      </c>
      <c r="C65">
        <v>181.10769999999999</v>
      </c>
      <c r="D65">
        <v>186.87729999999999</v>
      </c>
      <c r="E65">
        <v>174.14400000000001</v>
      </c>
      <c r="F65">
        <v>164.63849999999999</v>
      </c>
      <c r="G65">
        <v>152.66399999999999</v>
      </c>
      <c r="H65">
        <v>148.04900000000001</v>
      </c>
      <c r="I65">
        <f t="shared" si="0"/>
        <v>1007.4805</v>
      </c>
    </row>
    <row r="66" spans="1:13" x14ac:dyDescent="0.25">
      <c r="A66" t="s">
        <v>8</v>
      </c>
      <c r="B66" s="8">
        <v>36482</v>
      </c>
      <c r="C66">
        <v>197.66249999999999</v>
      </c>
      <c r="D66">
        <v>203.1634</v>
      </c>
      <c r="E66">
        <v>178.07419999999999</v>
      </c>
      <c r="F66">
        <v>165.50700000000001</v>
      </c>
      <c r="G66">
        <v>153.70419999999999</v>
      </c>
      <c r="H66">
        <v>150.58940000000001</v>
      </c>
      <c r="I66">
        <f t="shared" si="0"/>
        <v>1048.7006999999999</v>
      </c>
    </row>
    <row r="67" spans="1:13" x14ac:dyDescent="0.25">
      <c r="A67" t="s">
        <v>8</v>
      </c>
      <c r="B67" s="8">
        <v>36507</v>
      </c>
      <c r="C67">
        <v>164.8366</v>
      </c>
      <c r="D67">
        <v>177.05520000000001</v>
      </c>
      <c r="E67">
        <v>172.9049</v>
      </c>
      <c r="F67">
        <v>166.07980000000001</v>
      </c>
      <c r="G67">
        <v>153.87549999999999</v>
      </c>
      <c r="H67">
        <v>151.00370000000001</v>
      </c>
      <c r="I67">
        <f t="shared" ref="I67:I68" si="1">SUM(C67:H67)</f>
        <v>985.75569999999993</v>
      </c>
    </row>
    <row r="68" spans="1:13" x14ac:dyDescent="0.25">
      <c r="A68" t="s">
        <v>8</v>
      </c>
      <c r="B68" s="8">
        <v>36545</v>
      </c>
      <c r="C68">
        <v>140.8501</v>
      </c>
      <c r="D68">
        <v>159.56489999999999</v>
      </c>
      <c r="E68">
        <v>162.96530000000001</v>
      </c>
      <c r="F68">
        <v>163.11609999999999</v>
      </c>
      <c r="G68">
        <v>153.03460000000001</v>
      </c>
      <c r="H68">
        <v>149.2936</v>
      </c>
      <c r="I68">
        <f t="shared" si="1"/>
        <v>928.82459999999992</v>
      </c>
    </row>
    <row r="69" spans="1:13" x14ac:dyDescent="0.25">
      <c r="A69" s="18" t="s">
        <v>23</v>
      </c>
      <c r="B69" s="29">
        <v>30105</v>
      </c>
      <c r="J69" s="19">
        <v>140.65</v>
      </c>
      <c r="K69" s="20">
        <v>219.6</v>
      </c>
      <c r="L69" s="23">
        <v>374.4</v>
      </c>
      <c r="M69">
        <f>SUM(J69:L69)</f>
        <v>734.65</v>
      </c>
    </row>
    <row r="70" spans="1:13" x14ac:dyDescent="0.25">
      <c r="A70" s="18" t="s">
        <v>23</v>
      </c>
      <c r="B70" s="30">
        <v>30153</v>
      </c>
      <c r="J70" s="19">
        <v>138.625</v>
      </c>
      <c r="K70" s="21">
        <v>218.75</v>
      </c>
      <c r="L70" s="24">
        <v>373.5</v>
      </c>
      <c r="M70">
        <f t="shared" ref="M70:M110" si="2">SUM(J70:L70)</f>
        <v>730.875</v>
      </c>
    </row>
    <row r="71" spans="1:13" x14ac:dyDescent="0.25">
      <c r="A71" s="18" t="s">
        <v>23</v>
      </c>
      <c r="B71" s="30">
        <v>30210</v>
      </c>
      <c r="J71" s="19">
        <v>136.67500000000001</v>
      </c>
      <c r="K71" s="21">
        <v>217.6</v>
      </c>
      <c r="L71" s="24">
        <v>370.2</v>
      </c>
      <c r="M71">
        <f t="shared" si="2"/>
        <v>724.47499999999991</v>
      </c>
    </row>
    <row r="72" spans="1:13" x14ac:dyDescent="0.25">
      <c r="A72" s="18" t="s">
        <v>23</v>
      </c>
      <c r="B72" s="30">
        <v>30229</v>
      </c>
      <c r="J72" s="19"/>
      <c r="K72" s="21"/>
      <c r="L72" s="24"/>
    </row>
    <row r="73" spans="1:13" x14ac:dyDescent="0.25">
      <c r="A73" s="18" t="s">
        <v>23</v>
      </c>
      <c r="B73" s="30">
        <v>30258</v>
      </c>
      <c r="J73" s="19">
        <v>140.15</v>
      </c>
      <c r="K73" s="21">
        <v>217</v>
      </c>
      <c r="L73" s="24">
        <v>368.7</v>
      </c>
      <c r="M73">
        <f t="shared" si="2"/>
        <v>725.84999999999991</v>
      </c>
    </row>
    <row r="74" spans="1:13" x14ac:dyDescent="0.25">
      <c r="A74" s="18" t="s">
        <v>23</v>
      </c>
      <c r="B74" s="30">
        <v>30280</v>
      </c>
      <c r="J74" s="19">
        <v>132.125</v>
      </c>
      <c r="K74" s="21">
        <v>213.85</v>
      </c>
      <c r="L74" s="24">
        <v>362.7</v>
      </c>
      <c r="M74">
        <f t="shared" si="2"/>
        <v>708.67499999999995</v>
      </c>
    </row>
    <row r="75" spans="1:13" x14ac:dyDescent="0.25">
      <c r="A75" s="18" t="s">
        <v>23</v>
      </c>
      <c r="B75" s="30">
        <v>30298</v>
      </c>
      <c r="J75" s="19">
        <v>137.25</v>
      </c>
      <c r="K75" s="21">
        <v>217.02500000000001</v>
      </c>
      <c r="L75" s="24">
        <v>366.6</v>
      </c>
      <c r="M75">
        <f t="shared" si="2"/>
        <v>720.875</v>
      </c>
    </row>
    <row r="76" spans="1:13" x14ac:dyDescent="0.25">
      <c r="A76" s="18" t="s">
        <v>23</v>
      </c>
      <c r="B76" s="30">
        <v>30323</v>
      </c>
      <c r="J76" s="19">
        <v>163.22499999999999</v>
      </c>
      <c r="K76" s="21">
        <v>233.625</v>
      </c>
      <c r="L76" s="24">
        <v>366.3</v>
      </c>
      <c r="M76">
        <f t="shared" si="2"/>
        <v>763.15000000000009</v>
      </c>
    </row>
    <row r="77" spans="1:13" x14ac:dyDescent="0.25">
      <c r="A77" s="18" t="s">
        <v>23</v>
      </c>
      <c r="B77" s="30">
        <v>30343</v>
      </c>
      <c r="J77" s="19">
        <v>137.625</v>
      </c>
      <c r="K77" s="21">
        <v>219.85</v>
      </c>
      <c r="L77" s="24">
        <v>365.1</v>
      </c>
      <c r="M77">
        <f t="shared" si="2"/>
        <v>722.57500000000005</v>
      </c>
    </row>
    <row r="78" spans="1:13" x14ac:dyDescent="0.25">
      <c r="A78" s="18" t="s">
        <v>23</v>
      </c>
      <c r="B78" s="30">
        <v>30364</v>
      </c>
      <c r="J78" s="19">
        <v>152.94999999999999</v>
      </c>
      <c r="K78" s="21">
        <v>226.25</v>
      </c>
      <c r="L78" s="24">
        <v>363</v>
      </c>
      <c r="M78">
        <f t="shared" si="2"/>
        <v>742.2</v>
      </c>
    </row>
    <row r="79" spans="1:13" x14ac:dyDescent="0.25">
      <c r="A79" s="18" t="s">
        <v>23</v>
      </c>
      <c r="B79" s="30">
        <v>30382</v>
      </c>
      <c r="J79" s="19">
        <v>155.30000000000001</v>
      </c>
      <c r="K79" s="21">
        <v>225.05</v>
      </c>
      <c r="L79" s="24">
        <v>364.8</v>
      </c>
      <c r="M79">
        <f t="shared" si="2"/>
        <v>745.15000000000009</v>
      </c>
    </row>
    <row r="80" spans="1:13" x14ac:dyDescent="0.25">
      <c r="A80" s="18" t="s">
        <v>23</v>
      </c>
      <c r="B80" s="30">
        <v>30405</v>
      </c>
      <c r="J80" s="19">
        <v>167.45</v>
      </c>
      <c r="K80" s="21">
        <v>233.92500000000001</v>
      </c>
      <c r="L80" s="24">
        <v>365.1</v>
      </c>
      <c r="M80">
        <f t="shared" si="2"/>
        <v>766.47500000000002</v>
      </c>
    </row>
    <row r="81" spans="1:13" x14ac:dyDescent="0.25">
      <c r="A81" s="18" t="s">
        <v>23</v>
      </c>
      <c r="B81" s="30">
        <v>30477</v>
      </c>
      <c r="J81" s="19">
        <v>169.6</v>
      </c>
      <c r="K81" s="21">
        <v>240.4</v>
      </c>
      <c r="L81" s="24">
        <v>373.8</v>
      </c>
      <c r="M81">
        <f t="shared" si="2"/>
        <v>783.8</v>
      </c>
    </row>
    <row r="82" spans="1:13" x14ac:dyDescent="0.25">
      <c r="A82" s="18" t="s">
        <v>23</v>
      </c>
      <c r="B82" s="30">
        <v>30511</v>
      </c>
      <c r="J82" s="19">
        <v>170</v>
      </c>
      <c r="K82" s="21">
        <v>240.375</v>
      </c>
      <c r="L82" s="24">
        <v>376.8</v>
      </c>
      <c r="M82">
        <f t="shared" si="2"/>
        <v>787.17499999999995</v>
      </c>
    </row>
    <row r="83" spans="1:13" x14ac:dyDescent="0.25">
      <c r="A83" s="18" t="s">
        <v>23</v>
      </c>
      <c r="B83" s="30">
        <v>30560</v>
      </c>
      <c r="J83" s="19">
        <v>171.77500000000001</v>
      </c>
      <c r="K83" s="21">
        <v>240.7</v>
      </c>
      <c r="L83" s="24">
        <v>379.5</v>
      </c>
      <c r="M83">
        <f t="shared" si="2"/>
        <v>791.97500000000002</v>
      </c>
    </row>
    <row r="84" spans="1:13" x14ac:dyDescent="0.25">
      <c r="A84" s="18" t="s">
        <v>23</v>
      </c>
      <c r="B84" s="30">
        <v>30594</v>
      </c>
      <c r="J84" s="19">
        <v>157.07499999999999</v>
      </c>
      <c r="K84" s="21">
        <v>237.9</v>
      </c>
      <c r="L84" s="24">
        <v>378.9</v>
      </c>
      <c r="M84">
        <f t="shared" si="2"/>
        <v>773.875</v>
      </c>
    </row>
    <row r="85" spans="1:13" x14ac:dyDescent="0.25">
      <c r="A85" s="18" t="s">
        <v>23</v>
      </c>
      <c r="B85" s="30">
        <v>30630</v>
      </c>
      <c r="J85" s="19">
        <v>147.6</v>
      </c>
      <c r="K85" s="21">
        <v>229.7</v>
      </c>
      <c r="L85" s="24">
        <v>378</v>
      </c>
      <c r="M85">
        <f t="shared" si="2"/>
        <v>755.3</v>
      </c>
    </row>
    <row r="86" spans="1:13" x14ac:dyDescent="0.25">
      <c r="A86" s="18" t="s">
        <v>23</v>
      </c>
      <c r="B86" s="30">
        <v>30679</v>
      </c>
      <c r="J86" s="19">
        <v>138.52500000000001</v>
      </c>
      <c r="K86" s="21">
        <v>223.375</v>
      </c>
      <c r="L86" s="24">
        <v>375.3</v>
      </c>
      <c r="M86">
        <f t="shared" si="2"/>
        <v>737.2</v>
      </c>
    </row>
    <row r="87" spans="1:13" x14ac:dyDescent="0.25">
      <c r="A87" s="18" t="s">
        <v>23</v>
      </c>
      <c r="B87" s="30">
        <v>30722</v>
      </c>
      <c r="J87" s="19">
        <v>167.22499999999999</v>
      </c>
      <c r="K87" s="21">
        <v>234.22499999999999</v>
      </c>
      <c r="L87" s="24">
        <v>372</v>
      </c>
      <c r="M87">
        <f t="shared" si="2"/>
        <v>773.45</v>
      </c>
    </row>
    <row r="88" spans="1:13" x14ac:dyDescent="0.25">
      <c r="A88" s="18" t="s">
        <v>23</v>
      </c>
      <c r="B88" s="30">
        <v>30746</v>
      </c>
      <c r="J88" s="19">
        <v>157.02500000000001</v>
      </c>
      <c r="K88" s="21">
        <v>232.3</v>
      </c>
      <c r="L88" s="24">
        <v>371.4</v>
      </c>
      <c r="M88">
        <f t="shared" si="2"/>
        <v>760.72500000000002</v>
      </c>
    </row>
    <row r="89" spans="1:13" x14ac:dyDescent="0.25">
      <c r="A89" s="18" t="s">
        <v>23</v>
      </c>
      <c r="B89" s="31">
        <v>30770</v>
      </c>
      <c r="J89" s="19">
        <v>160.15</v>
      </c>
      <c r="K89" s="22">
        <v>232.625</v>
      </c>
      <c r="L89" s="25">
        <v>371.1</v>
      </c>
      <c r="M89">
        <f t="shared" si="2"/>
        <v>763.875</v>
      </c>
    </row>
    <row r="90" spans="1:13" x14ac:dyDescent="0.25">
      <c r="A90" s="18" t="s">
        <v>24</v>
      </c>
      <c r="B90" s="29">
        <v>30105</v>
      </c>
      <c r="J90" s="26">
        <v>147.02500000000001</v>
      </c>
      <c r="K90" s="26">
        <v>221.02500000000001</v>
      </c>
      <c r="L90" s="26">
        <v>372.9</v>
      </c>
      <c r="M90">
        <f t="shared" si="2"/>
        <v>740.95</v>
      </c>
    </row>
    <row r="91" spans="1:13" x14ac:dyDescent="0.25">
      <c r="A91" s="18" t="s">
        <v>24</v>
      </c>
      <c r="B91" s="30">
        <v>30153</v>
      </c>
      <c r="J91" s="27">
        <v>145.07499999999999</v>
      </c>
      <c r="K91" s="27">
        <v>219.55</v>
      </c>
      <c r="L91" s="27">
        <v>370.8</v>
      </c>
      <c r="M91">
        <f t="shared" si="2"/>
        <v>735.42499999999995</v>
      </c>
    </row>
    <row r="92" spans="1:13" x14ac:dyDescent="0.25">
      <c r="A92" s="18" t="s">
        <v>24</v>
      </c>
      <c r="B92" s="30">
        <v>30210</v>
      </c>
      <c r="J92" s="27">
        <v>143.05000000000001</v>
      </c>
      <c r="K92" s="27">
        <v>219.27500000000001</v>
      </c>
      <c r="L92" s="27">
        <v>369</v>
      </c>
      <c r="M92">
        <f t="shared" si="2"/>
        <v>731.32500000000005</v>
      </c>
    </row>
    <row r="93" spans="1:13" x14ac:dyDescent="0.25">
      <c r="A93" s="18" t="s">
        <v>24</v>
      </c>
      <c r="B93" s="30">
        <v>30229</v>
      </c>
      <c r="J93" s="27">
        <v>144.4</v>
      </c>
      <c r="K93" s="27">
        <v>220.42500000000001</v>
      </c>
      <c r="L93" s="27">
        <v>370.2</v>
      </c>
      <c r="M93">
        <f t="shared" si="2"/>
        <v>735.02500000000009</v>
      </c>
    </row>
    <row r="94" spans="1:13" x14ac:dyDescent="0.25">
      <c r="A94" s="18" t="s">
        <v>24</v>
      </c>
      <c r="B94" s="30">
        <v>30258</v>
      </c>
      <c r="J94" s="27">
        <v>133.77500000000001</v>
      </c>
      <c r="K94" s="27">
        <v>217.25</v>
      </c>
      <c r="L94" s="27">
        <v>365.7</v>
      </c>
      <c r="M94">
        <f t="shared" si="2"/>
        <v>716.72499999999991</v>
      </c>
    </row>
    <row r="95" spans="1:13" x14ac:dyDescent="0.25">
      <c r="A95" s="18" t="s">
        <v>24</v>
      </c>
      <c r="B95" s="30">
        <v>30280</v>
      </c>
      <c r="J95" s="27">
        <v>130.85</v>
      </c>
      <c r="K95" s="27">
        <v>213.47499999999999</v>
      </c>
      <c r="L95" s="27">
        <v>360.9</v>
      </c>
      <c r="M95">
        <f t="shared" si="2"/>
        <v>705.22499999999991</v>
      </c>
    </row>
    <row r="96" spans="1:13" x14ac:dyDescent="0.25">
      <c r="A96" s="18" t="s">
        <v>24</v>
      </c>
      <c r="B96" s="30">
        <v>30298</v>
      </c>
      <c r="J96" s="27">
        <v>133.32499999999999</v>
      </c>
      <c r="K96" s="27">
        <v>211.77500000000001</v>
      </c>
      <c r="L96" s="27">
        <v>358.5</v>
      </c>
      <c r="M96">
        <f t="shared" si="2"/>
        <v>703.6</v>
      </c>
    </row>
    <row r="97" spans="1:13" x14ac:dyDescent="0.25">
      <c r="A97" s="18" t="s">
        <v>24</v>
      </c>
      <c r="B97" s="30">
        <v>30323</v>
      </c>
      <c r="J97" s="27">
        <v>165.875</v>
      </c>
      <c r="K97" s="27">
        <v>225.375</v>
      </c>
      <c r="L97" s="27">
        <v>374.7</v>
      </c>
      <c r="M97">
        <f t="shared" si="2"/>
        <v>765.95</v>
      </c>
    </row>
    <row r="98" spans="1:13" x14ac:dyDescent="0.25">
      <c r="A98" s="18" t="s">
        <v>24</v>
      </c>
      <c r="B98" s="30">
        <v>30343</v>
      </c>
      <c r="J98" s="27">
        <v>136.97499999999999</v>
      </c>
      <c r="K98" s="27">
        <v>220.67500000000001</v>
      </c>
      <c r="L98" s="27">
        <v>363.3</v>
      </c>
      <c r="M98">
        <f t="shared" si="2"/>
        <v>720.95</v>
      </c>
    </row>
    <row r="99" spans="1:13" x14ac:dyDescent="0.25">
      <c r="A99" s="18" t="s">
        <v>24</v>
      </c>
      <c r="B99" s="30">
        <v>30364</v>
      </c>
      <c r="J99" s="27">
        <v>129.19999999999999</v>
      </c>
      <c r="K99" s="27">
        <v>213.25</v>
      </c>
      <c r="L99" s="27">
        <v>356.4</v>
      </c>
      <c r="M99">
        <f t="shared" si="2"/>
        <v>698.84999999999991</v>
      </c>
    </row>
    <row r="100" spans="1:13" x14ac:dyDescent="0.25">
      <c r="A100" s="18" t="s">
        <v>24</v>
      </c>
      <c r="B100" s="30">
        <v>30382</v>
      </c>
      <c r="J100" s="27">
        <v>127.075</v>
      </c>
      <c r="K100" s="27">
        <v>211.75</v>
      </c>
      <c r="L100" s="27">
        <v>354.3</v>
      </c>
      <c r="M100">
        <f t="shared" si="2"/>
        <v>693.125</v>
      </c>
    </row>
    <row r="101" spans="1:13" x14ac:dyDescent="0.25">
      <c r="A101" s="18" t="s">
        <v>24</v>
      </c>
      <c r="B101" s="30">
        <v>30405</v>
      </c>
      <c r="J101" s="27">
        <v>142.9</v>
      </c>
      <c r="K101" s="27">
        <v>211.47499999999999</v>
      </c>
      <c r="L101" s="27">
        <v>358.8</v>
      </c>
      <c r="M101">
        <f t="shared" si="2"/>
        <v>713.17499999999995</v>
      </c>
    </row>
    <row r="102" spans="1:13" x14ac:dyDescent="0.25">
      <c r="A102" s="18" t="s">
        <v>24</v>
      </c>
      <c r="B102" s="30">
        <v>30477</v>
      </c>
      <c r="J102" s="27">
        <v>176.3</v>
      </c>
      <c r="K102" s="27">
        <v>238.85</v>
      </c>
      <c r="L102" s="27">
        <v>359.7</v>
      </c>
      <c r="M102">
        <f t="shared" si="2"/>
        <v>774.84999999999991</v>
      </c>
    </row>
    <row r="103" spans="1:13" x14ac:dyDescent="0.25">
      <c r="A103" s="18" t="s">
        <v>24</v>
      </c>
      <c r="B103" s="30">
        <v>30511</v>
      </c>
      <c r="J103" s="27">
        <v>177.2</v>
      </c>
      <c r="K103" s="27">
        <v>241</v>
      </c>
      <c r="L103" s="27">
        <v>362.7</v>
      </c>
      <c r="M103">
        <f t="shared" si="2"/>
        <v>780.9</v>
      </c>
    </row>
    <row r="104" spans="1:13" x14ac:dyDescent="0.25">
      <c r="A104" s="18" t="s">
        <v>24</v>
      </c>
      <c r="B104" s="30">
        <v>30560</v>
      </c>
      <c r="J104" s="27">
        <v>176.77500000000001</v>
      </c>
      <c r="K104" s="27">
        <v>242.125</v>
      </c>
      <c r="L104" s="27">
        <v>365.1</v>
      </c>
      <c r="M104">
        <f t="shared" si="2"/>
        <v>784</v>
      </c>
    </row>
    <row r="105" spans="1:13" x14ac:dyDescent="0.25">
      <c r="A105" s="18" t="s">
        <v>24</v>
      </c>
      <c r="B105" s="30">
        <v>30594</v>
      </c>
      <c r="J105" s="27">
        <v>154.22499999999999</v>
      </c>
      <c r="K105" s="27">
        <v>240.1</v>
      </c>
      <c r="L105" s="27">
        <v>366</v>
      </c>
      <c r="M105">
        <f t="shared" si="2"/>
        <v>760.32500000000005</v>
      </c>
    </row>
    <row r="106" spans="1:13" x14ac:dyDescent="0.25">
      <c r="A106" s="18" t="s">
        <v>24</v>
      </c>
      <c r="B106" s="30">
        <v>30630</v>
      </c>
      <c r="J106" s="27">
        <v>150.82499999999999</v>
      </c>
      <c r="K106" s="27">
        <v>237.3</v>
      </c>
      <c r="L106" s="27">
        <v>367.8</v>
      </c>
      <c r="M106">
        <f t="shared" si="2"/>
        <v>755.92499999999995</v>
      </c>
    </row>
    <row r="107" spans="1:13" x14ac:dyDescent="0.25">
      <c r="A107" s="18" t="s">
        <v>24</v>
      </c>
      <c r="B107" s="30">
        <v>30679</v>
      </c>
      <c r="J107" s="27">
        <v>143.625</v>
      </c>
      <c r="K107" s="27">
        <v>233.1</v>
      </c>
      <c r="L107" s="27">
        <v>365.1</v>
      </c>
      <c r="M107">
        <f t="shared" si="2"/>
        <v>741.82500000000005</v>
      </c>
    </row>
    <row r="108" spans="1:13" x14ac:dyDescent="0.25">
      <c r="A108" s="18" t="s">
        <v>24</v>
      </c>
      <c r="B108" s="30">
        <v>30722</v>
      </c>
      <c r="J108" s="27">
        <v>161.77500000000001</v>
      </c>
      <c r="K108" s="27">
        <v>235.45</v>
      </c>
      <c r="L108" s="27">
        <v>366</v>
      </c>
      <c r="M108">
        <f t="shared" si="2"/>
        <v>763.22500000000002</v>
      </c>
    </row>
    <row r="109" spans="1:13" x14ac:dyDescent="0.25">
      <c r="A109" s="18" t="s">
        <v>24</v>
      </c>
      <c r="B109" s="30">
        <v>30746</v>
      </c>
      <c r="J109" s="27">
        <v>159.15</v>
      </c>
      <c r="K109" s="27">
        <v>235.17500000000001</v>
      </c>
      <c r="L109" s="27">
        <v>364.8</v>
      </c>
      <c r="M109">
        <f t="shared" si="2"/>
        <v>759.125</v>
      </c>
    </row>
    <row r="110" spans="1:13" x14ac:dyDescent="0.25">
      <c r="A110" s="18" t="s">
        <v>24</v>
      </c>
      <c r="B110" s="31">
        <v>30770</v>
      </c>
      <c r="J110" s="28">
        <v>143.1</v>
      </c>
      <c r="K110" s="28">
        <v>227.32499999999999</v>
      </c>
      <c r="L110" s="28">
        <v>365.1</v>
      </c>
      <c r="M110">
        <f t="shared" si="2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/>
  </sheetViews>
  <sheetFormatPr defaultRowHeight="13.2" x14ac:dyDescent="0.25"/>
  <cols>
    <col min="1" max="1" width="12.5546875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6">
        <v>35307</v>
      </c>
      <c r="B2">
        <v>0</v>
      </c>
      <c r="C2">
        <f>B2</f>
        <v>0</v>
      </c>
    </row>
    <row r="3" spans="1:3" x14ac:dyDescent="0.25">
      <c r="A3" s="6">
        <v>35344</v>
      </c>
      <c r="B3">
        <v>18.03</v>
      </c>
      <c r="C3">
        <f>B3+C2</f>
        <v>18.03</v>
      </c>
    </row>
    <row r="4" spans="1:3" x14ac:dyDescent="0.25">
      <c r="A4" s="6">
        <v>35405</v>
      </c>
      <c r="B4">
        <v>0</v>
      </c>
      <c r="C4">
        <f t="shared" ref="C4:C67" si="0">B4+C3</f>
        <v>18.03</v>
      </c>
    </row>
    <row r="5" spans="1:3" x14ac:dyDescent="0.25">
      <c r="A5" s="6">
        <v>35406</v>
      </c>
      <c r="B5">
        <v>0</v>
      </c>
      <c r="C5">
        <f t="shared" si="0"/>
        <v>18.03</v>
      </c>
    </row>
    <row r="6" spans="1:3" x14ac:dyDescent="0.25">
      <c r="A6" s="6">
        <v>35459</v>
      </c>
      <c r="B6">
        <v>0.4</v>
      </c>
      <c r="C6">
        <f t="shared" si="0"/>
        <v>18.43</v>
      </c>
    </row>
    <row r="7" spans="1:3" x14ac:dyDescent="0.25">
      <c r="A7" s="6">
        <v>35460</v>
      </c>
      <c r="B7">
        <v>0</v>
      </c>
      <c r="C7">
        <f t="shared" si="0"/>
        <v>18.43</v>
      </c>
    </row>
    <row r="8" spans="1:3" x14ac:dyDescent="0.25">
      <c r="A8" s="6">
        <v>35474</v>
      </c>
      <c r="B8">
        <v>0.25</v>
      </c>
      <c r="C8">
        <f t="shared" si="0"/>
        <v>18.68</v>
      </c>
    </row>
    <row r="9" spans="1:3" x14ac:dyDescent="0.25">
      <c r="A9" s="6">
        <v>35834</v>
      </c>
      <c r="B9">
        <v>0.48</v>
      </c>
      <c r="C9">
        <f t="shared" si="0"/>
        <v>19.16</v>
      </c>
    </row>
    <row r="10" spans="1:3" x14ac:dyDescent="0.25">
      <c r="A10" s="6">
        <v>35948</v>
      </c>
      <c r="B10">
        <v>0</v>
      </c>
      <c r="C10">
        <f t="shared" si="0"/>
        <v>19.16</v>
      </c>
    </row>
    <row r="11" spans="1:3" x14ac:dyDescent="0.25">
      <c r="A11" s="6">
        <v>35968</v>
      </c>
      <c r="B11">
        <v>0</v>
      </c>
      <c r="C11">
        <f t="shared" si="0"/>
        <v>19.16</v>
      </c>
    </row>
    <row r="12" spans="1:3" x14ac:dyDescent="0.25">
      <c r="A12" s="6">
        <v>35994</v>
      </c>
      <c r="B12">
        <v>0</v>
      </c>
      <c r="C12">
        <f t="shared" si="0"/>
        <v>19.16</v>
      </c>
    </row>
    <row r="13" spans="1:3" x14ac:dyDescent="0.25">
      <c r="A13" s="6">
        <v>35996</v>
      </c>
      <c r="B13">
        <v>4.5199999999999996</v>
      </c>
      <c r="C13">
        <f t="shared" si="0"/>
        <v>23.68</v>
      </c>
    </row>
    <row r="14" spans="1:3" x14ac:dyDescent="0.25">
      <c r="A14" s="6">
        <v>35997</v>
      </c>
      <c r="B14">
        <v>7.0000000000000007E-2</v>
      </c>
      <c r="C14">
        <f t="shared" si="0"/>
        <v>23.75</v>
      </c>
    </row>
    <row r="15" spans="1:3" x14ac:dyDescent="0.25">
      <c r="A15" s="6">
        <v>36000</v>
      </c>
      <c r="B15">
        <v>0</v>
      </c>
      <c r="C15">
        <f t="shared" si="0"/>
        <v>23.75</v>
      </c>
    </row>
    <row r="16" spans="1:3" x14ac:dyDescent="0.25">
      <c r="A16" s="6">
        <v>36002</v>
      </c>
      <c r="B16">
        <v>0</v>
      </c>
      <c r="C16">
        <f t="shared" si="0"/>
        <v>23.75</v>
      </c>
    </row>
    <row r="17" spans="1:3" x14ac:dyDescent="0.25">
      <c r="A17" s="6">
        <v>36003</v>
      </c>
      <c r="B17">
        <v>14.01</v>
      </c>
      <c r="C17">
        <f t="shared" si="0"/>
        <v>37.76</v>
      </c>
    </row>
    <row r="18" spans="1:3" x14ac:dyDescent="0.25">
      <c r="A18" s="6">
        <v>36014</v>
      </c>
      <c r="B18">
        <v>0</v>
      </c>
      <c r="C18">
        <f t="shared" si="0"/>
        <v>37.76</v>
      </c>
    </row>
    <row r="19" spans="1:3" x14ac:dyDescent="0.25">
      <c r="A19" s="6">
        <v>36015</v>
      </c>
      <c r="B19">
        <v>0.04</v>
      </c>
      <c r="C19">
        <f t="shared" si="0"/>
        <v>37.799999999999997</v>
      </c>
    </row>
    <row r="20" spans="1:3" x14ac:dyDescent="0.25">
      <c r="A20" s="6">
        <v>36043</v>
      </c>
      <c r="B20">
        <v>0.03</v>
      </c>
      <c r="C20">
        <f t="shared" si="0"/>
        <v>37.83</v>
      </c>
    </row>
    <row r="21" spans="1:3" x14ac:dyDescent="0.25">
      <c r="A21" s="6">
        <v>36050</v>
      </c>
      <c r="B21">
        <v>5.9711133744981576E-2</v>
      </c>
      <c r="C21">
        <f t="shared" si="0"/>
        <v>37.889711133744981</v>
      </c>
    </row>
    <row r="22" spans="1:3" x14ac:dyDescent="0.25">
      <c r="A22" s="6">
        <v>36051</v>
      </c>
      <c r="B22">
        <v>0</v>
      </c>
      <c r="C22">
        <f t="shared" si="0"/>
        <v>37.889711133744981</v>
      </c>
    </row>
    <row r="23" spans="1:3" x14ac:dyDescent="0.25">
      <c r="A23" s="6">
        <v>36052</v>
      </c>
      <c r="B23">
        <v>0</v>
      </c>
      <c r="C23">
        <f t="shared" si="0"/>
        <v>37.889711133744981</v>
      </c>
    </row>
    <row r="24" spans="1:3" x14ac:dyDescent="0.25">
      <c r="A24" s="6">
        <v>36053</v>
      </c>
      <c r="B24">
        <v>5.8777777777777776E-2</v>
      </c>
      <c r="C24">
        <f t="shared" si="0"/>
        <v>37.948488911522759</v>
      </c>
    </row>
    <row r="25" spans="1:3" x14ac:dyDescent="0.25">
      <c r="A25" s="6">
        <v>36056</v>
      </c>
      <c r="B25">
        <v>0.18023333333333333</v>
      </c>
      <c r="C25">
        <f t="shared" si="0"/>
        <v>38.128722244856093</v>
      </c>
    </row>
    <row r="26" spans="1:3" x14ac:dyDescent="0.25">
      <c r="A26" s="6">
        <v>36062</v>
      </c>
      <c r="B26">
        <v>0</v>
      </c>
      <c r="C26">
        <f t="shared" si="0"/>
        <v>38.128722244856093</v>
      </c>
    </row>
    <row r="27" spans="1:3" x14ac:dyDescent="0.25">
      <c r="A27" s="6">
        <v>36074</v>
      </c>
      <c r="B27">
        <v>9.9577789094713154E-2</v>
      </c>
      <c r="C27">
        <f t="shared" si="0"/>
        <v>38.228300033950802</v>
      </c>
    </row>
    <row r="28" spans="1:3" x14ac:dyDescent="0.25">
      <c r="A28" s="6">
        <v>36087</v>
      </c>
      <c r="B28">
        <v>0</v>
      </c>
      <c r="C28">
        <f t="shared" si="0"/>
        <v>38.228300033950802</v>
      </c>
    </row>
    <row r="29" spans="1:3" x14ac:dyDescent="0.25">
      <c r="A29" s="6">
        <v>36088</v>
      </c>
      <c r="B29">
        <v>0</v>
      </c>
      <c r="C29">
        <f t="shared" si="0"/>
        <v>38.228300033950802</v>
      </c>
    </row>
    <row r="30" spans="1:3" x14ac:dyDescent="0.25">
      <c r="A30" s="6">
        <v>36092</v>
      </c>
      <c r="B30">
        <v>0</v>
      </c>
      <c r="C30">
        <f t="shared" si="0"/>
        <v>38.228300033950802</v>
      </c>
    </row>
    <row r="31" spans="1:3" x14ac:dyDescent="0.25">
      <c r="A31" s="6">
        <v>36093</v>
      </c>
      <c r="B31">
        <v>0</v>
      </c>
      <c r="C31">
        <f t="shared" si="0"/>
        <v>38.228300033950802</v>
      </c>
    </row>
    <row r="32" spans="1:3" x14ac:dyDescent="0.25">
      <c r="A32" s="6">
        <v>36094</v>
      </c>
      <c r="B32">
        <v>0</v>
      </c>
      <c r="C32">
        <f t="shared" si="0"/>
        <v>38.228300033950802</v>
      </c>
    </row>
    <row r="33" spans="1:3" x14ac:dyDescent="0.25">
      <c r="A33" s="6">
        <v>36096</v>
      </c>
      <c r="B33">
        <v>5.8777777777777776E-2</v>
      </c>
      <c r="C33">
        <f t="shared" si="0"/>
        <v>38.287077811728579</v>
      </c>
    </row>
    <row r="34" spans="1:3" x14ac:dyDescent="0.25">
      <c r="A34" s="6">
        <v>36098</v>
      </c>
      <c r="B34">
        <v>0</v>
      </c>
      <c r="C34">
        <f t="shared" si="0"/>
        <v>38.287077811728579</v>
      </c>
    </row>
    <row r="35" spans="1:3" x14ac:dyDescent="0.25">
      <c r="A35" s="6">
        <v>36105</v>
      </c>
      <c r="B35">
        <v>0</v>
      </c>
      <c r="C35">
        <f t="shared" si="0"/>
        <v>38.287077811728579</v>
      </c>
    </row>
    <row r="36" spans="1:3" x14ac:dyDescent="0.25">
      <c r="A36" s="6">
        <v>36106</v>
      </c>
      <c r="B36">
        <v>0</v>
      </c>
      <c r="C36">
        <f t="shared" si="0"/>
        <v>38.287077811728579</v>
      </c>
    </row>
    <row r="37" spans="1:3" x14ac:dyDescent="0.25">
      <c r="A37" s="6">
        <v>36107</v>
      </c>
      <c r="B37">
        <v>8.5300000000000001E-2</v>
      </c>
      <c r="C37">
        <f t="shared" si="0"/>
        <v>38.372377811728576</v>
      </c>
    </row>
    <row r="38" spans="1:3" x14ac:dyDescent="0.25">
      <c r="A38" s="6">
        <v>36111</v>
      </c>
      <c r="B38">
        <v>0</v>
      </c>
      <c r="C38">
        <f t="shared" si="0"/>
        <v>38.372377811728576</v>
      </c>
    </row>
    <row r="39" spans="1:3" x14ac:dyDescent="0.25">
      <c r="A39" s="6">
        <v>36112</v>
      </c>
      <c r="B39">
        <v>0</v>
      </c>
      <c r="C39">
        <f t="shared" si="0"/>
        <v>38.372377811728576</v>
      </c>
    </row>
    <row r="40" spans="1:3" x14ac:dyDescent="0.25">
      <c r="A40" s="6">
        <v>36113</v>
      </c>
      <c r="B40">
        <v>5.8777777777777776E-2</v>
      </c>
      <c r="C40">
        <f t="shared" si="0"/>
        <v>38.431155589506353</v>
      </c>
    </row>
    <row r="41" spans="1:3" x14ac:dyDescent="0.25">
      <c r="A41" s="6">
        <v>36116</v>
      </c>
      <c r="B41">
        <v>3.9268222448560834</v>
      </c>
      <c r="C41">
        <f t="shared" si="0"/>
        <v>42.357977834362437</v>
      </c>
    </row>
    <row r="42" spans="1:3" x14ac:dyDescent="0.25">
      <c r="A42" s="6">
        <v>36117</v>
      </c>
      <c r="B42">
        <v>0.17633333333333334</v>
      </c>
      <c r="C42">
        <f t="shared" si="0"/>
        <v>42.534311167695769</v>
      </c>
    </row>
    <row r="43" spans="1:3" x14ac:dyDescent="0.25">
      <c r="A43" s="6">
        <v>36143</v>
      </c>
      <c r="B43">
        <v>0</v>
      </c>
      <c r="C43">
        <f t="shared" si="0"/>
        <v>42.534311167695769</v>
      </c>
    </row>
    <row r="44" spans="1:3" x14ac:dyDescent="0.25">
      <c r="A44" s="6">
        <v>36144</v>
      </c>
      <c r="B44">
        <v>0</v>
      </c>
      <c r="C44">
        <f t="shared" si="0"/>
        <v>42.534311167695769</v>
      </c>
    </row>
    <row r="45" spans="1:3" x14ac:dyDescent="0.25">
      <c r="A45" s="6">
        <v>36149</v>
      </c>
      <c r="B45">
        <v>0</v>
      </c>
      <c r="C45">
        <f t="shared" si="0"/>
        <v>42.534311167695769</v>
      </c>
    </row>
    <row r="46" spans="1:3" x14ac:dyDescent="0.25">
      <c r="A46" s="6">
        <v>36160</v>
      </c>
      <c r="B46">
        <v>0</v>
      </c>
      <c r="C46">
        <f t="shared" si="0"/>
        <v>42.534311167695769</v>
      </c>
    </row>
    <row r="47" spans="1:3" x14ac:dyDescent="0.25">
      <c r="A47" s="6">
        <v>36162</v>
      </c>
      <c r="B47">
        <v>0</v>
      </c>
      <c r="C47">
        <f t="shared" si="0"/>
        <v>42.534311167695769</v>
      </c>
    </row>
    <row r="48" spans="1:3" x14ac:dyDescent="0.25">
      <c r="A48" s="6">
        <v>36166</v>
      </c>
      <c r="B48">
        <v>0</v>
      </c>
      <c r="C48">
        <f t="shared" si="0"/>
        <v>42.534311167695769</v>
      </c>
    </row>
    <row r="49" spans="1:3" x14ac:dyDescent="0.25">
      <c r="A49" s="6">
        <v>36168</v>
      </c>
      <c r="B49">
        <v>0</v>
      </c>
      <c r="C49">
        <f t="shared" si="0"/>
        <v>42.534311167695769</v>
      </c>
    </row>
    <row r="50" spans="1:3" x14ac:dyDescent="0.25">
      <c r="A50" s="6">
        <v>36169</v>
      </c>
      <c r="B50">
        <v>4.2844421810574337E-2</v>
      </c>
      <c r="C50">
        <f t="shared" si="0"/>
        <v>42.57715558950634</v>
      </c>
    </row>
    <row r="51" spans="1:3" x14ac:dyDescent="0.25">
      <c r="A51" s="6">
        <v>36170</v>
      </c>
      <c r="B51">
        <v>0.11755555555555555</v>
      </c>
      <c r="C51">
        <f t="shared" si="0"/>
        <v>42.694711145061895</v>
      </c>
    </row>
    <row r="52" spans="1:3" x14ac:dyDescent="0.25">
      <c r="A52" s="6">
        <v>36181</v>
      </c>
      <c r="B52">
        <v>0</v>
      </c>
      <c r="C52">
        <f t="shared" si="0"/>
        <v>42.694711145061895</v>
      </c>
    </row>
    <row r="53" spans="1:3" x14ac:dyDescent="0.25">
      <c r="A53" s="6">
        <v>36183</v>
      </c>
      <c r="B53">
        <v>0</v>
      </c>
      <c r="C53">
        <f t="shared" si="0"/>
        <v>42.694711145061895</v>
      </c>
    </row>
    <row r="54" spans="1:3" x14ac:dyDescent="0.25">
      <c r="A54" s="6">
        <v>36184</v>
      </c>
      <c r="B54">
        <v>0.45437223353915768</v>
      </c>
      <c r="C54">
        <f t="shared" si="0"/>
        <v>43.149083378601055</v>
      </c>
    </row>
    <row r="55" spans="1:3" x14ac:dyDescent="0.25">
      <c r="A55" s="6">
        <v>36185</v>
      </c>
      <c r="B55">
        <v>0</v>
      </c>
      <c r="C55">
        <f t="shared" si="0"/>
        <v>43.149083378601055</v>
      </c>
    </row>
    <row r="56" spans="1:3" x14ac:dyDescent="0.25">
      <c r="A56" s="6">
        <v>36191</v>
      </c>
      <c r="B56">
        <v>0</v>
      </c>
      <c r="C56">
        <f t="shared" si="0"/>
        <v>43.149083378601055</v>
      </c>
    </row>
    <row r="57" spans="1:3" x14ac:dyDescent="0.25">
      <c r="A57" s="6">
        <v>36192</v>
      </c>
      <c r="B57">
        <v>8.2888888888888901E-2</v>
      </c>
      <c r="C57">
        <f t="shared" si="0"/>
        <v>43.231972267489944</v>
      </c>
    </row>
    <row r="58" spans="1:3" x14ac:dyDescent="0.25">
      <c r="A58" s="6">
        <v>36193</v>
      </c>
      <c r="B58">
        <v>0</v>
      </c>
      <c r="C58">
        <f t="shared" si="0"/>
        <v>43.231972267489944</v>
      </c>
    </row>
    <row r="59" spans="1:3" x14ac:dyDescent="0.25">
      <c r="A59" s="6">
        <v>36199</v>
      </c>
      <c r="B59">
        <v>0</v>
      </c>
      <c r="C59">
        <f t="shared" si="0"/>
        <v>43.231972267489944</v>
      </c>
    </row>
    <row r="60" spans="1:3" x14ac:dyDescent="0.25">
      <c r="A60" s="6">
        <v>36219</v>
      </c>
      <c r="B60">
        <v>0</v>
      </c>
      <c r="C60">
        <f t="shared" si="0"/>
        <v>43.231972267489944</v>
      </c>
    </row>
    <row r="61" spans="1:3" x14ac:dyDescent="0.25">
      <c r="A61" s="6">
        <v>36220</v>
      </c>
      <c r="B61">
        <v>0</v>
      </c>
      <c r="C61">
        <f t="shared" si="0"/>
        <v>43.231972267489944</v>
      </c>
    </row>
    <row r="62" spans="1:3" x14ac:dyDescent="0.25">
      <c r="A62" s="6">
        <v>36221</v>
      </c>
      <c r="B62">
        <v>4.2466677983601799E-2</v>
      </c>
      <c r="C62">
        <f t="shared" si="0"/>
        <v>43.274438945473548</v>
      </c>
    </row>
    <row r="63" spans="1:3" x14ac:dyDescent="0.25">
      <c r="A63" s="6">
        <v>36222</v>
      </c>
      <c r="B63">
        <v>0</v>
      </c>
      <c r="C63">
        <f t="shared" si="0"/>
        <v>43.274438945473548</v>
      </c>
    </row>
    <row r="64" spans="1:3" x14ac:dyDescent="0.25">
      <c r="A64" s="6">
        <v>36237</v>
      </c>
      <c r="B64">
        <v>0</v>
      </c>
      <c r="C64">
        <f t="shared" si="0"/>
        <v>43.274438945473548</v>
      </c>
    </row>
    <row r="65" spans="1:3" x14ac:dyDescent="0.25">
      <c r="A65" s="6">
        <v>36238</v>
      </c>
      <c r="B65">
        <v>0</v>
      </c>
      <c r="C65">
        <f t="shared" si="0"/>
        <v>43.274438945473548</v>
      </c>
    </row>
    <row r="66" spans="1:3" x14ac:dyDescent="0.25">
      <c r="A66" s="6">
        <v>36239</v>
      </c>
      <c r="B66">
        <v>0</v>
      </c>
      <c r="C66">
        <f t="shared" si="0"/>
        <v>43.274438945473548</v>
      </c>
    </row>
    <row r="67" spans="1:3" x14ac:dyDescent="0.25">
      <c r="A67" s="6">
        <v>36240</v>
      </c>
      <c r="B67">
        <v>0</v>
      </c>
      <c r="C67">
        <f t="shared" si="0"/>
        <v>43.274438945473548</v>
      </c>
    </row>
    <row r="68" spans="1:3" x14ac:dyDescent="0.25">
      <c r="A68" s="6">
        <v>36241</v>
      </c>
      <c r="B68">
        <v>0</v>
      </c>
      <c r="C68">
        <f t="shared" ref="C68:C131" si="1">B68+C67</f>
        <v>43.274438945473548</v>
      </c>
    </row>
    <row r="69" spans="1:3" x14ac:dyDescent="0.25">
      <c r="A69" s="6">
        <v>36242</v>
      </c>
      <c r="B69">
        <v>5.8777777777777776E-2</v>
      </c>
      <c r="C69">
        <f t="shared" si="1"/>
        <v>43.333216723251326</v>
      </c>
    </row>
    <row r="70" spans="1:3" x14ac:dyDescent="0.25">
      <c r="A70" s="6">
        <v>36245</v>
      </c>
      <c r="B70">
        <v>5.8777777777777776E-2</v>
      </c>
      <c r="C70">
        <f t="shared" si="1"/>
        <v>43.391994501029103</v>
      </c>
    </row>
    <row r="71" spans="1:3" x14ac:dyDescent="0.25">
      <c r="A71" s="6">
        <v>36250</v>
      </c>
      <c r="B71">
        <v>0</v>
      </c>
      <c r="C71">
        <f t="shared" si="1"/>
        <v>43.391994501029103</v>
      </c>
    </row>
    <row r="72" spans="1:3" x14ac:dyDescent="0.25">
      <c r="A72" s="6">
        <v>36251</v>
      </c>
      <c r="B72">
        <v>0</v>
      </c>
      <c r="C72">
        <f t="shared" si="1"/>
        <v>43.391994501029103</v>
      </c>
    </row>
    <row r="73" spans="1:3" x14ac:dyDescent="0.25">
      <c r="A73" s="6">
        <v>36252</v>
      </c>
      <c r="B73">
        <v>0</v>
      </c>
      <c r="C73">
        <f t="shared" si="1"/>
        <v>43.391994501029103</v>
      </c>
    </row>
    <row r="74" spans="1:3" x14ac:dyDescent="0.25">
      <c r="A74" s="6">
        <v>36253</v>
      </c>
      <c r="B74">
        <v>5.8777777777777776E-2</v>
      </c>
      <c r="C74">
        <f t="shared" si="1"/>
        <v>43.45077227880688</v>
      </c>
    </row>
    <row r="75" spans="1:3" x14ac:dyDescent="0.25">
      <c r="A75" s="6">
        <v>36254</v>
      </c>
      <c r="B75">
        <v>0</v>
      </c>
      <c r="C75">
        <f t="shared" si="1"/>
        <v>43.45077227880688</v>
      </c>
    </row>
    <row r="76" spans="1:3" x14ac:dyDescent="0.25">
      <c r="A76" s="6">
        <v>36255</v>
      </c>
      <c r="B76">
        <v>0.17448891152275967</v>
      </c>
      <c r="C76">
        <f t="shared" si="1"/>
        <v>43.625261190329638</v>
      </c>
    </row>
    <row r="77" spans="1:3" x14ac:dyDescent="0.25">
      <c r="A77" s="6">
        <v>36293</v>
      </c>
      <c r="B77">
        <v>0</v>
      </c>
      <c r="C77">
        <f t="shared" si="1"/>
        <v>43.625261190329638</v>
      </c>
    </row>
    <row r="78" spans="1:3" x14ac:dyDescent="0.25">
      <c r="A78" s="6">
        <v>36310</v>
      </c>
      <c r="B78">
        <v>0</v>
      </c>
      <c r="C78">
        <f t="shared" si="1"/>
        <v>43.625261190329638</v>
      </c>
    </row>
    <row r="79" spans="1:3" x14ac:dyDescent="0.25">
      <c r="A79" s="6">
        <v>36311</v>
      </c>
      <c r="B79">
        <v>0</v>
      </c>
      <c r="C79">
        <f t="shared" si="1"/>
        <v>43.625261190329638</v>
      </c>
    </row>
    <row r="80" spans="1:3" x14ac:dyDescent="0.25">
      <c r="A80" s="6">
        <v>36317</v>
      </c>
      <c r="B80">
        <v>0</v>
      </c>
      <c r="C80">
        <f t="shared" si="1"/>
        <v>43.625261190329638</v>
      </c>
    </row>
    <row r="81" spans="1:3" x14ac:dyDescent="0.25">
      <c r="A81" s="6">
        <v>36318</v>
      </c>
      <c r="B81">
        <v>2.9111111111111112E-2</v>
      </c>
      <c r="C81">
        <f t="shared" si="1"/>
        <v>43.654372301440752</v>
      </c>
    </row>
    <row r="82" spans="1:3" x14ac:dyDescent="0.25">
      <c r="A82" s="6">
        <v>36320</v>
      </c>
      <c r="B82">
        <v>0</v>
      </c>
      <c r="C82">
        <f t="shared" si="1"/>
        <v>43.654372301440752</v>
      </c>
    </row>
    <row r="83" spans="1:3" x14ac:dyDescent="0.25">
      <c r="A83" s="6">
        <v>36321</v>
      </c>
      <c r="B83">
        <v>4.6911110934284003E-2</v>
      </c>
      <c r="C83">
        <f t="shared" si="1"/>
        <v>43.701283412375034</v>
      </c>
    </row>
    <row r="84" spans="1:3" x14ac:dyDescent="0.25">
      <c r="A84" s="6">
        <v>36322</v>
      </c>
      <c r="B84">
        <v>0.11755555555555555</v>
      </c>
      <c r="C84">
        <f t="shared" si="1"/>
        <v>43.818838967930589</v>
      </c>
    </row>
    <row r="85" spans="1:3" x14ac:dyDescent="0.25">
      <c r="A85" s="6">
        <v>36323</v>
      </c>
      <c r="B85">
        <v>5.8777777777777776E-2</v>
      </c>
      <c r="C85">
        <f t="shared" si="1"/>
        <v>43.877616745708366</v>
      </c>
    </row>
    <row r="86" spans="1:3" x14ac:dyDescent="0.25">
      <c r="A86" s="6">
        <v>36324</v>
      </c>
      <c r="B86">
        <v>0</v>
      </c>
      <c r="C86">
        <f t="shared" si="1"/>
        <v>43.877616745708366</v>
      </c>
    </row>
    <row r="87" spans="1:3" x14ac:dyDescent="0.25">
      <c r="A87" s="6">
        <v>36325</v>
      </c>
      <c r="B87">
        <v>5.2844444356030883E-2</v>
      </c>
      <c r="C87">
        <f t="shared" si="1"/>
        <v>43.930461190064399</v>
      </c>
    </row>
    <row r="88" spans="1:3" x14ac:dyDescent="0.25">
      <c r="A88" s="6">
        <v>36326</v>
      </c>
      <c r="B88">
        <v>0</v>
      </c>
      <c r="C88">
        <f t="shared" si="1"/>
        <v>43.930461190064399</v>
      </c>
    </row>
    <row r="89" spans="1:3" x14ac:dyDescent="0.25">
      <c r="A89" s="6">
        <v>36327</v>
      </c>
      <c r="B89">
        <v>5.8777777777777776E-2</v>
      </c>
      <c r="C89">
        <f t="shared" si="1"/>
        <v>43.989238967842176</v>
      </c>
    </row>
    <row r="90" spans="1:3" x14ac:dyDescent="0.25">
      <c r="A90" s="6">
        <v>36341</v>
      </c>
      <c r="B90">
        <v>0</v>
      </c>
      <c r="C90">
        <f t="shared" si="1"/>
        <v>43.989238967842176</v>
      </c>
    </row>
    <row r="91" spans="1:3" x14ac:dyDescent="0.25">
      <c r="A91" s="6">
        <v>36342</v>
      </c>
      <c r="B91">
        <v>2.2622220807605328E-2</v>
      </c>
      <c r="C91">
        <f t="shared" si="1"/>
        <v>44.011861188649782</v>
      </c>
    </row>
    <row r="92" spans="1:3" x14ac:dyDescent="0.25">
      <c r="A92" s="6">
        <v>36343</v>
      </c>
      <c r="B92">
        <v>5.8777777777777776E-2</v>
      </c>
      <c r="C92">
        <f t="shared" si="1"/>
        <v>44.070638966427559</v>
      </c>
    </row>
    <row r="93" spans="1:3" x14ac:dyDescent="0.25">
      <c r="A93" s="6">
        <v>36344</v>
      </c>
      <c r="B93">
        <v>0</v>
      </c>
      <c r="C93">
        <f t="shared" si="1"/>
        <v>44.070638966427559</v>
      </c>
    </row>
    <row r="94" spans="1:3" x14ac:dyDescent="0.25">
      <c r="A94" s="6">
        <v>36412</v>
      </c>
      <c r="B94">
        <v>0</v>
      </c>
      <c r="C94">
        <f t="shared" si="1"/>
        <v>44.070638966427559</v>
      </c>
    </row>
    <row r="95" spans="1:3" x14ac:dyDescent="0.25">
      <c r="A95" s="6">
        <v>36413</v>
      </c>
      <c r="B95">
        <v>5.2288887474271989E-2</v>
      </c>
      <c r="C95">
        <f t="shared" si="1"/>
        <v>44.122927853901828</v>
      </c>
    </row>
    <row r="96" spans="1:3" x14ac:dyDescent="0.25">
      <c r="A96" s="6">
        <v>36419</v>
      </c>
      <c r="B96">
        <v>0</v>
      </c>
      <c r="C96">
        <f t="shared" si="1"/>
        <v>44.122927853901828</v>
      </c>
    </row>
    <row r="97" spans="1:3" x14ac:dyDescent="0.25">
      <c r="A97" s="6">
        <v>36420</v>
      </c>
      <c r="B97">
        <v>0.41144444444444439</v>
      </c>
      <c r="C97">
        <f t="shared" si="1"/>
        <v>44.53437229834627</v>
      </c>
    </row>
    <row r="98" spans="1:3" x14ac:dyDescent="0.25">
      <c r="A98" s="6">
        <v>36428</v>
      </c>
      <c r="B98">
        <v>0</v>
      </c>
      <c r="C98">
        <f t="shared" si="1"/>
        <v>44.53437229834627</v>
      </c>
    </row>
    <row r="99" spans="1:3" x14ac:dyDescent="0.25">
      <c r="A99" s="6">
        <v>36429</v>
      </c>
      <c r="B99">
        <v>0.16391110828187733</v>
      </c>
      <c r="C99">
        <f t="shared" si="1"/>
        <v>44.69828340662815</v>
      </c>
    </row>
    <row r="100" spans="1:3" x14ac:dyDescent="0.25">
      <c r="A100" s="6">
        <v>36435</v>
      </c>
      <c r="B100">
        <v>0</v>
      </c>
      <c r="C100">
        <f t="shared" si="1"/>
        <v>44.69828340662815</v>
      </c>
    </row>
    <row r="101" spans="1:3" x14ac:dyDescent="0.25">
      <c r="A101" s="6">
        <v>36436</v>
      </c>
      <c r="B101">
        <v>25.574422267489929</v>
      </c>
      <c r="C101">
        <f t="shared" si="1"/>
        <v>70.272705674118072</v>
      </c>
    </row>
    <row r="102" spans="1:3" x14ac:dyDescent="0.25">
      <c r="A102" s="6">
        <v>36437</v>
      </c>
      <c r="B102">
        <v>0.11162222213380867</v>
      </c>
      <c r="C102">
        <f t="shared" si="1"/>
        <v>70.384327896251875</v>
      </c>
    </row>
    <row r="103" spans="1:3" x14ac:dyDescent="0.25">
      <c r="A103" s="6">
        <v>36440</v>
      </c>
      <c r="B103">
        <v>5.8777777777777776E-2</v>
      </c>
      <c r="C103">
        <f t="shared" si="1"/>
        <v>70.443105674029653</v>
      </c>
    </row>
    <row r="104" spans="1:3" x14ac:dyDescent="0.25">
      <c r="A104" s="6">
        <v>36441</v>
      </c>
      <c r="B104">
        <v>0</v>
      </c>
      <c r="C104">
        <f t="shared" si="1"/>
        <v>70.443105674029653</v>
      </c>
    </row>
    <row r="105" spans="1:3" x14ac:dyDescent="0.25">
      <c r="A105" s="6">
        <v>36443</v>
      </c>
      <c r="B105">
        <v>0</v>
      </c>
      <c r="C105">
        <f t="shared" si="1"/>
        <v>70.443105674029653</v>
      </c>
    </row>
    <row r="106" spans="1:3" x14ac:dyDescent="0.25">
      <c r="A106" s="6">
        <v>36444</v>
      </c>
      <c r="B106">
        <v>6.4155556970172459E-2</v>
      </c>
      <c r="C106">
        <f t="shared" si="1"/>
        <v>70.507261230999831</v>
      </c>
    </row>
    <row r="107" spans="1:3" x14ac:dyDescent="0.25">
      <c r="A107" s="6">
        <v>36447</v>
      </c>
      <c r="B107">
        <v>2.3177776363160877E-2</v>
      </c>
      <c r="C107">
        <f t="shared" si="1"/>
        <v>70.530439007362986</v>
      </c>
    </row>
    <row r="108" spans="1:3" x14ac:dyDescent="0.25">
      <c r="A108" s="6">
        <v>36451</v>
      </c>
      <c r="B108">
        <v>0</v>
      </c>
      <c r="C108">
        <f t="shared" si="1"/>
        <v>70.530439007362986</v>
      </c>
    </row>
    <row r="109" spans="1:3" x14ac:dyDescent="0.25">
      <c r="A109" s="6">
        <v>36455</v>
      </c>
      <c r="B109">
        <v>0</v>
      </c>
      <c r="C109">
        <f t="shared" si="1"/>
        <v>70.530439007362986</v>
      </c>
    </row>
    <row r="110" spans="1:3" x14ac:dyDescent="0.25">
      <c r="A110" s="6">
        <v>36456</v>
      </c>
      <c r="B110">
        <v>0.86313334465026936</v>
      </c>
      <c r="C110">
        <f t="shared" si="1"/>
        <v>71.393572352013251</v>
      </c>
    </row>
    <row r="111" spans="1:3" x14ac:dyDescent="0.25">
      <c r="A111" s="6">
        <v>36457</v>
      </c>
      <c r="B111">
        <v>6.9533336162567155E-2</v>
      </c>
      <c r="C111">
        <f t="shared" si="1"/>
        <v>71.463105688175816</v>
      </c>
    </row>
    <row r="112" spans="1:3" x14ac:dyDescent="0.25">
      <c r="A112" s="6">
        <v>36458</v>
      </c>
      <c r="B112">
        <v>0.11755555555555555</v>
      </c>
      <c r="C112">
        <f t="shared" si="1"/>
        <v>71.58066124373137</v>
      </c>
    </row>
    <row r="113" spans="1:3" x14ac:dyDescent="0.25">
      <c r="A113" s="6">
        <v>36459</v>
      </c>
      <c r="B113">
        <v>5.2844444356030883E-2</v>
      </c>
      <c r="C113">
        <f t="shared" si="1"/>
        <v>71.633505688087396</v>
      </c>
    </row>
    <row r="114" spans="1:3" x14ac:dyDescent="0.25">
      <c r="A114" s="6">
        <v>36463</v>
      </c>
      <c r="B114">
        <v>0</v>
      </c>
      <c r="C114">
        <f t="shared" si="1"/>
        <v>71.633505688087396</v>
      </c>
    </row>
    <row r="115" spans="1:3" x14ac:dyDescent="0.25">
      <c r="A115" s="6">
        <v>36464</v>
      </c>
      <c r="B115">
        <v>0.48468890020582428</v>
      </c>
      <c r="C115">
        <f t="shared" si="1"/>
        <v>72.118194588293221</v>
      </c>
    </row>
    <row r="116" spans="1:3" x14ac:dyDescent="0.25">
      <c r="A116" s="6">
        <v>36465</v>
      </c>
      <c r="B116">
        <v>0.41144444444444439</v>
      </c>
      <c r="C116">
        <f t="shared" si="1"/>
        <v>72.529639032737663</v>
      </c>
    </row>
    <row r="117" spans="1:3" x14ac:dyDescent="0.25">
      <c r="A117" s="6">
        <v>36469</v>
      </c>
      <c r="B117">
        <v>0.1060666440327963</v>
      </c>
      <c r="C117">
        <f t="shared" si="1"/>
        <v>72.635705676770456</v>
      </c>
    </row>
    <row r="118" spans="1:3" x14ac:dyDescent="0.25">
      <c r="A118" s="6">
        <v>36470</v>
      </c>
      <c r="B118">
        <v>10.219011088477231</v>
      </c>
      <c r="C118">
        <f t="shared" si="1"/>
        <v>82.854716765247687</v>
      </c>
    </row>
    <row r="119" spans="1:3" x14ac:dyDescent="0.25">
      <c r="A119" s="6">
        <v>36471</v>
      </c>
      <c r="B119">
        <v>5.8777777777777776E-2</v>
      </c>
      <c r="C119">
        <f t="shared" si="1"/>
        <v>82.913494543025465</v>
      </c>
    </row>
    <row r="120" spans="1:3" x14ac:dyDescent="0.25">
      <c r="A120" s="6">
        <v>36472</v>
      </c>
      <c r="B120">
        <v>0</v>
      </c>
      <c r="C120">
        <f t="shared" si="1"/>
        <v>82.913494543025465</v>
      </c>
    </row>
    <row r="121" spans="1:3" x14ac:dyDescent="0.25">
      <c r="A121" s="6">
        <v>36473</v>
      </c>
      <c r="B121">
        <v>0</v>
      </c>
      <c r="C121">
        <f t="shared" si="1"/>
        <v>82.913494543025465</v>
      </c>
    </row>
    <row r="122" spans="1:3" x14ac:dyDescent="0.25">
      <c r="A122" s="6">
        <v>36479</v>
      </c>
      <c r="B122">
        <v>1.2800011316935114E-2</v>
      </c>
      <c r="C122">
        <f t="shared" si="1"/>
        <v>82.926294554342405</v>
      </c>
    </row>
    <row r="123" spans="1:3" x14ac:dyDescent="0.25">
      <c r="A123" s="6">
        <v>36480</v>
      </c>
      <c r="B123">
        <v>5.8777777777777776E-2</v>
      </c>
      <c r="C123">
        <f t="shared" si="1"/>
        <v>82.985072332120183</v>
      </c>
    </row>
    <row r="124" spans="1:3" x14ac:dyDescent="0.25">
      <c r="A124" s="6">
        <v>36485</v>
      </c>
      <c r="B124">
        <v>0</v>
      </c>
      <c r="C124">
        <f t="shared" si="1"/>
        <v>82.985072332120183</v>
      </c>
    </row>
    <row r="125" spans="1:3" x14ac:dyDescent="0.25">
      <c r="A125" s="6">
        <v>36490</v>
      </c>
      <c r="B125">
        <v>0</v>
      </c>
      <c r="C125">
        <f t="shared" si="1"/>
        <v>82.985072332120183</v>
      </c>
    </row>
    <row r="126" spans="1:3" x14ac:dyDescent="0.25">
      <c r="A126" s="6">
        <v>36498</v>
      </c>
      <c r="B126">
        <v>0</v>
      </c>
      <c r="C126">
        <f t="shared" si="1"/>
        <v>82.985072332120183</v>
      </c>
    </row>
    <row r="127" spans="1:3" x14ac:dyDescent="0.25">
      <c r="A127" s="6">
        <v>36503</v>
      </c>
      <c r="B127">
        <v>0.14426668930053743</v>
      </c>
      <c r="C127">
        <f t="shared" si="1"/>
        <v>83.129339021420719</v>
      </c>
    </row>
    <row r="128" spans="1:3" x14ac:dyDescent="0.25">
      <c r="A128" s="6">
        <v>36504</v>
      </c>
      <c r="B128">
        <v>1.5577774948543973E-2</v>
      </c>
      <c r="C128">
        <f t="shared" si="1"/>
        <v>83.144916796369259</v>
      </c>
    </row>
    <row r="129" spans="1:3" x14ac:dyDescent="0.25">
      <c r="A129" s="6">
        <v>36511</v>
      </c>
      <c r="B129">
        <v>0</v>
      </c>
      <c r="C129">
        <f t="shared" si="1"/>
        <v>83.144916796369259</v>
      </c>
    </row>
    <row r="130" spans="1:3" x14ac:dyDescent="0.25">
      <c r="A130" s="6">
        <v>36517</v>
      </c>
      <c r="B130">
        <v>0.14186671193440833</v>
      </c>
      <c r="C130">
        <f t="shared" si="1"/>
        <v>83.286783508303671</v>
      </c>
    </row>
    <row r="131" spans="1:3" x14ac:dyDescent="0.25">
      <c r="A131" s="6">
        <v>36518</v>
      </c>
      <c r="B131">
        <v>6.6755544238620249E-2</v>
      </c>
      <c r="C131">
        <f t="shared" si="1"/>
        <v>83.353539052542288</v>
      </c>
    </row>
    <row r="132" spans="1:3" x14ac:dyDescent="0.25">
      <c r="A132" s="6">
        <v>36519</v>
      </c>
      <c r="B132">
        <v>0</v>
      </c>
      <c r="C132">
        <f t="shared" ref="C132:C138" si="2">B132+C131</f>
        <v>83.353539052542288</v>
      </c>
    </row>
    <row r="133" spans="1:3" x14ac:dyDescent="0.25">
      <c r="A133" s="6">
        <v>36520</v>
      </c>
      <c r="B133">
        <v>2.9111111111111112E-2</v>
      </c>
      <c r="C133">
        <f t="shared" si="2"/>
        <v>83.382650163653395</v>
      </c>
    </row>
    <row r="134" spans="1:3" x14ac:dyDescent="0.25">
      <c r="A134" s="6">
        <v>36521</v>
      </c>
      <c r="B134">
        <v>0</v>
      </c>
      <c r="C134">
        <f t="shared" si="2"/>
        <v>83.382650163653395</v>
      </c>
    </row>
    <row r="135" spans="1:3" x14ac:dyDescent="0.25">
      <c r="A135" s="6">
        <v>36522</v>
      </c>
      <c r="B135">
        <v>0.25588888888888922</v>
      </c>
      <c r="C135">
        <f t="shared" si="2"/>
        <v>83.638539052542285</v>
      </c>
    </row>
    <row r="136" spans="1:3" x14ac:dyDescent="0.25">
      <c r="A136" s="6">
        <v>36523</v>
      </c>
      <c r="B136">
        <v>2.7444444444444473E-2</v>
      </c>
      <c r="C136">
        <f t="shared" si="2"/>
        <v>83.665983496986726</v>
      </c>
    </row>
    <row r="137" spans="1:3" x14ac:dyDescent="0.25">
      <c r="A137" s="6">
        <v>36524</v>
      </c>
      <c r="B137">
        <v>0</v>
      </c>
      <c r="C137">
        <f t="shared" si="2"/>
        <v>83.665983496986726</v>
      </c>
    </row>
    <row r="138" spans="1:3" x14ac:dyDescent="0.25">
      <c r="A138" s="6">
        <v>36528</v>
      </c>
      <c r="B138">
        <v>0</v>
      </c>
      <c r="C138">
        <f t="shared" si="2"/>
        <v>83.665983496986726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ObservedSoilWater</vt:lpstr>
      <vt:lpstr>HudsonRunoff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2016-11-02T02:21:38Z</dcterms:modified>
</cp:coreProperties>
</file>