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Fathen\Observations\"/>
    </mc:Choice>
  </mc:AlternateContent>
  <bookViews>
    <workbookView xWindow="0" yWindow="0" windowWidth="23400" windowHeight="10815" activeTab="3"/>
  </bookViews>
  <sheets>
    <sheet name="FathenTest Prn" sheetId="4" r:id="rId1"/>
    <sheet name="Biomass PRn" sheetId="1" r:id="rId2"/>
    <sheet name="FathenTestObs" sheetId="3" r:id="rId3"/>
    <sheet name="Ob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0" i="2" l="1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C150" i="2"/>
  <c r="B150" i="2"/>
  <c r="A150" i="2"/>
  <c r="C149" i="2"/>
  <c r="B149" i="2"/>
  <c r="A149" i="2"/>
  <c r="C148" i="2"/>
  <c r="B148" i="2"/>
  <c r="A148" i="2"/>
  <c r="C147" i="2"/>
  <c r="B147" i="2"/>
  <c r="A147" i="2"/>
  <c r="C146" i="2"/>
  <c r="B146" i="2"/>
  <c r="A146" i="2"/>
  <c r="C145" i="2"/>
  <c r="B145" i="2"/>
  <c r="A145" i="2"/>
  <c r="C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C132" i="2"/>
  <c r="B132" i="2"/>
  <c r="A132" i="2"/>
  <c r="C131" i="2"/>
  <c r="B131" i="2"/>
  <c r="A131" i="2"/>
  <c r="C130" i="2"/>
  <c r="B130" i="2"/>
  <c r="A130" i="2"/>
  <c r="C129" i="2"/>
  <c r="B129" i="2"/>
  <c r="A129" i="2"/>
  <c r="C128" i="2"/>
  <c r="B128" i="2"/>
  <c r="A128" i="2"/>
  <c r="C127" i="2"/>
  <c r="B127" i="2"/>
  <c r="A127" i="2"/>
  <c r="C126" i="2"/>
  <c r="B126" i="2"/>
  <c r="A126" i="2"/>
  <c r="C125" i="2"/>
  <c r="B125" i="2"/>
  <c r="A125" i="2"/>
  <c r="C124" i="2"/>
  <c r="B124" i="2"/>
  <c r="A124" i="2"/>
  <c r="C123" i="2"/>
  <c r="B123" i="2"/>
  <c r="A123" i="2"/>
  <c r="C122" i="2"/>
  <c r="B122" i="2"/>
  <c r="A122" i="2"/>
  <c r="C121" i="2"/>
  <c r="B121" i="2"/>
  <c r="A121" i="2"/>
  <c r="C120" i="2"/>
  <c r="B120" i="2"/>
  <c r="A120" i="2"/>
  <c r="C119" i="2"/>
  <c r="B119" i="2"/>
  <c r="A119" i="2"/>
  <c r="C118" i="2"/>
  <c r="B118" i="2"/>
  <c r="A118" i="2"/>
  <c r="C117" i="2"/>
  <c r="B117" i="2"/>
  <c r="A117" i="2"/>
  <c r="C116" i="2"/>
  <c r="B116" i="2"/>
  <c r="A116" i="2"/>
  <c r="C115" i="2"/>
  <c r="B115" i="2"/>
  <c r="A115" i="2"/>
  <c r="C114" i="2"/>
  <c r="B114" i="2"/>
  <c r="A114" i="2"/>
  <c r="C113" i="2"/>
  <c r="B113" i="2"/>
  <c r="A113" i="2"/>
  <c r="C112" i="2"/>
  <c r="B112" i="2"/>
  <c r="A112" i="2"/>
  <c r="C111" i="2"/>
  <c r="B111" i="2"/>
  <c r="A111" i="2"/>
  <c r="C110" i="2"/>
  <c r="B110" i="2"/>
  <c r="A110" i="2"/>
  <c r="C109" i="2"/>
  <c r="B109" i="2"/>
  <c r="A109" i="2"/>
  <c r="C108" i="2"/>
  <c r="B108" i="2"/>
  <c r="A108" i="2"/>
  <c r="C107" i="2"/>
  <c r="B107" i="2"/>
  <c r="A107" i="2"/>
  <c r="C106" i="2"/>
  <c r="B106" i="2"/>
  <c r="A106" i="2"/>
  <c r="C105" i="2"/>
  <c r="B105" i="2"/>
  <c r="A105" i="2"/>
  <c r="C104" i="2"/>
  <c r="B104" i="2"/>
  <c r="A104" i="2"/>
  <c r="C103" i="2"/>
  <c r="B103" i="2"/>
  <c r="A103" i="2"/>
  <c r="C102" i="2"/>
  <c r="B102" i="2"/>
  <c r="A102" i="2"/>
  <c r="C101" i="2"/>
  <c r="B101" i="2"/>
  <c r="A101" i="2"/>
  <c r="C100" i="2"/>
  <c r="B100" i="2"/>
  <c r="A100" i="2"/>
  <c r="C99" i="2"/>
  <c r="B99" i="2"/>
  <c r="A99" i="2"/>
  <c r="C98" i="2"/>
  <c r="B98" i="2"/>
  <c r="A98" i="2"/>
  <c r="C97" i="2"/>
  <c r="B97" i="2"/>
  <c r="A97" i="2"/>
  <c r="C96" i="2"/>
  <c r="B96" i="2"/>
  <c r="A96" i="2"/>
  <c r="C95" i="2"/>
  <c r="B95" i="2"/>
  <c r="A95" i="2"/>
  <c r="C94" i="2"/>
  <c r="B94" i="2"/>
  <c r="A94" i="2"/>
  <c r="C93" i="2"/>
  <c r="B93" i="2"/>
  <c r="A93" i="2"/>
  <c r="C92" i="2"/>
  <c r="B92" i="2"/>
  <c r="A92" i="2"/>
  <c r="C91" i="2"/>
  <c r="B91" i="2"/>
  <c r="A91" i="2"/>
  <c r="C90" i="2"/>
  <c r="B90" i="2"/>
  <c r="A90" i="2"/>
  <c r="C89" i="2"/>
  <c r="B89" i="2"/>
  <c r="A89" i="2"/>
  <c r="C88" i="2"/>
  <c r="B88" i="2"/>
  <c r="A88" i="2"/>
  <c r="C87" i="2"/>
  <c r="B87" i="2"/>
  <c r="A87" i="2"/>
  <c r="I21" i="3" l="1"/>
  <c r="H21" i="3"/>
  <c r="G21" i="3"/>
  <c r="F21" i="3"/>
  <c r="E21" i="3"/>
  <c r="I20" i="3"/>
  <c r="H20" i="3"/>
  <c r="G20" i="3"/>
  <c r="F20" i="3"/>
  <c r="E20" i="3"/>
  <c r="I19" i="3"/>
  <c r="H19" i="3"/>
  <c r="G19" i="3"/>
  <c r="F19" i="3"/>
  <c r="E19" i="3"/>
  <c r="I18" i="3"/>
  <c r="H18" i="3"/>
  <c r="G18" i="3"/>
  <c r="F18" i="3"/>
  <c r="E18" i="3"/>
  <c r="I17" i="3"/>
  <c r="H17" i="3"/>
  <c r="G17" i="3"/>
  <c r="F17" i="3"/>
  <c r="E17" i="3"/>
  <c r="I16" i="3"/>
  <c r="H16" i="3"/>
  <c r="G16" i="3"/>
  <c r="F16" i="3"/>
  <c r="E16" i="3"/>
  <c r="I15" i="3"/>
  <c r="H15" i="3"/>
  <c r="G15" i="3"/>
  <c r="F15" i="3"/>
  <c r="E15" i="3"/>
  <c r="I14" i="3"/>
  <c r="H14" i="3"/>
  <c r="G14" i="3"/>
  <c r="F14" i="3"/>
  <c r="E14" i="3"/>
  <c r="I13" i="3"/>
  <c r="H13" i="3"/>
  <c r="G13" i="3"/>
  <c r="F13" i="3"/>
  <c r="E13" i="3"/>
  <c r="I12" i="3"/>
  <c r="H12" i="3"/>
  <c r="G12" i="3"/>
  <c r="F12" i="3"/>
  <c r="E12" i="3"/>
  <c r="I11" i="3"/>
  <c r="H11" i="3"/>
  <c r="G11" i="3"/>
  <c r="F11" i="3"/>
  <c r="E11" i="3"/>
  <c r="I10" i="3"/>
  <c r="H10" i="3"/>
  <c r="G10" i="3"/>
  <c r="F10" i="3"/>
  <c r="E10" i="3"/>
  <c r="I9" i="3"/>
  <c r="H9" i="3"/>
  <c r="G9" i="3"/>
  <c r="F9" i="3"/>
  <c r="E9" i="3"/>
  <c r="I8" i="3"/>
  <c r="H8" i="3"/>
  <c r="G8" i="3"/>
  <c r="F8" i="3"/>
  <c r="E8" i="3"/>
  <c r="I7" i="3"/>
  <c r="H7" i="3"/>
  <c r="G7" i="3"/>
  <c r="F7" i="3"/>
  <c r="E7" i="3"/>
  <c r="I6" i="3"/>
  <c r="H6" i="3"/>
  <c r="G6" i="3"/>
  <c r="F6" i="3"/>
  <c r="E6" i="3"/>
  <c r="I5" i="3"/>
  <c r="H5" i="3"/>
  <c r="G5" i="3"/>
  <c r="F5" i="3"/>
  <c r="E5" i="3"/>
  <c r="I4" i="3"/>
  <c r="H4" i="3"/>
  <c r="G4" i="3"/>
  <c r="F4" i="3"/>
  <c r="E4" i="3"/>
  <c r="I3" i="3"/>
  <c r="H3" i="3"/>
  <c r="G3" i="3"/>
  <c r="F3" i="3"/>
  <c r="E3" i="3"/>
  <c r="I2" i="3"/>
  <c r="H2" i="3"/>
  <c r="G2" i="3"/>
  <c r="F2" i="3"/>
  <c r="E2" i="3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2" i="2" l="1"/>
  <c r="D86" i="2" l="1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<sst xmlns="http://schemas.openxmlformats.org/spreadsheetml/2006/main" count="347" uniqueCount="34">
  <si>
    <t>Bin</t>
  </si>
  <si>
    <t>Plant</t>
  </si>
  <si>
    <t>Type</t>
  </si>
  <si>
    <t>State</t>
  </si>
  <si>
    <t>dd/mm/yyyy</t>
  </si>
  <si>
    <t>DaysAfterSowing</t>
  </si>
  <si>
    <t>DaysAfteremergence</t>
  </si>
  <si>
    <t>green_biomass_wt</t>
  </si>
  <si>
    <t>RootTotalWt</t>
  </si>
  <si>
    <t>StemTotalWt</t>
  </si>
  <si>
    <t>LeafTotalWt</t>
  </si>
  <si>
    <t>NodeTotalWt</t>
  </si>
  <si>
    <t>InflorTotalWt</t>
  </si>
  <si>
    <t>StoverTotalWt</t>
  </si>
  <si>
    <t>TotalWt</t>
  </si>
  <si>
    <t>()</t>
  </si>
  <si>
    <t>(g/m^2)</t>
  </si>
  <si>
    <t>Leaf</t>
  </si>
  <si>
    <t>Branching</t>
  </si>
  <si>
    <t>Inflorescence</t>
  </si>
  <si>
    <t>leaf</t>
  </si>
  <si>
    <t>Flowering</t>
  </si>
  <si>
    <t>Seed</t>
  </si>
  <si>
    <t>SimulationName</t>
  </si>
  <si>
    <t>Clock.Today</t>
  </si>
  <si>
    <t>Fathen.Leaf.Live.Wt</t>
  </si>
  <si>
    <t>Fathen.Stem.Live.Wt</t>
  </si>
  <si>
    <t>Fathen.Structure.LeafTipsAppeared</t>
  </si>
  <si>
    <t xml:space="preserve"> </t>
  </si>
  <si>
    <t>Fathen.Root.Live.Wt</t>
  </si>
  <si>
    <t>Fathen.Live.Wt</t>
  </si>
  <si>
    <t>FathenTest</t>
  </si>
  <si>
    <t>F + S</t>
  </si>
  <si>
    <t>Senescence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</si>
</sst>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" sqref="H2"/>
    </sheetView>
  </sheetViews>
  <sheetFormatPr defaultRowHeight="15" x14ac:dyDescent="0.25"/>
  <cols>
    <col min="1" max="1" width="16.5703125" customWidth="1"/>
    <col min="2" max="2" width="19.28515625" style="1" customWidth="1"/>
    <col min="4" max="4" width="12" customWidth="1"/>
    <col min="8" max="8" width="17" customWidth="1"/>
  </cols>
  <sheetData>
    <row r="1" spans="1:9" x14ac:dyDescent="0.25">
      <c r="A1" t="s">
        <v>23</v>
      </c>
      <c r="B1" s="1" t="s">
        <v>24</v>
      </c>
      <c r="C1" t="s">
        <v>5</v>
      </c>
      <c r="D1" t="s">
        <v>6</v>
      </c>
      <c r="E1" t="s">
        <v>7</v>
      </c>
      <c r="F1" t="s">
        <v>29</v>
      </c>
      <c r="G1" t="s">
        <v>26</v>
      </c>
      <c r="H1" t="s">
        <v>25</v>
      </c>
      <c r="I1" t="s">
        <v>30</v>
      </c>
    </row>
    <row r="2" spans="1:9" x14ac:dyDescent="0.25">
      <c r="A2" t="s">
        <v>31</v>
      </c>
      <c r="B2" s="1">
        <v>41659</v>
      </c>
      <c r="C2">
        <v>31</v>
      </c>
      <c r="D2">
        <v>18</v>
      </c>
      <c r="E2">
        <v>0.94226756300000003</v>
      </c>
      <c r="F2">
        <v>6.6125669999999998E-3</v>
      </c>
      <c r="G2">
        <v>8.3654070000000001E-3</v>
      </c>
      <c r="H2">
        <v>6.2521678999999997E-2</v>
      </c>
      <c r="I2">
        <v>7.7499652000000002E-2</v>
      </c>
    </row>
    <row r="3" spans="1:9" x14ac:dyDescent="0.25">
      <c r="A3" t="s">
        <v>31</v>
      </c>
      <c r="B3" s="1">
        <v>41659</v>
      </c>
      <c r="C3">
        <v>31</v>
      </c>
      <c r="D3">
        <v>19</v>
      </c>
      <c r="E3">
        <v>1.528402504</v>
      </c>
      <c r="F3">
        <v>1.2789241999999999E-2</v>
      </c>
      <c r="G3">
        <v>1.9401808E-2</v>
      </c>
      <c r="H3">
        <v>0.10544864399999999</v>
      </c>
      <c r="I3">
        <v>0.13763969400000001</v>
      </c>
    </row>
    <row r="4" spans="1:9" x14ac:dyDescent="0.25">
      <c r="A4" t="s">
        <v>31</v>
      </c>
      <c r="B4" s="1">
        <v>41659</v>
      </c>
      <c r="C4">
        <v>31</v>
      </c>
      <c r="D4">
        <v>18</v>
      </c>
      <c r="E4">
        <v>0.59503825600000004</v>
      </c>
      <c r="F4">
        <v>6.3714399999999997E-4</v>
      </c>
      <c r="G4">
        <v>6.7702300000000003E-3</v>
      </c>
      <c r="H4">
        <v>3.8488291000000001E-2</v>
      </c>
      <c r="I4">
        <v>4.5895664000000003E-2</v>
      </c>
    </row>
    <row r="5" spans="1:9" x14ac:dyDescent="0.25">
      <c r="A5" t="s">
        <v>31</v>
      </c>
      <c r="B5" s="1">
        <v>41666</v>
      </c>
      <c r="C5">
        <v>38</v>
      </c>
      <c r="D5">
        <v>26</v>
      </c>
      <c r="E5">
        <v>4.4201252029999996</v>
      </c>
      <c r="F5">
        <v>5.5182007999999998E-2</v>
      </c>
      <c r="G5">
        <v>9.3290052999999998E-2</v>
      </c>
      <c r="H5">
        <v>0.37999536299999997</v>
      </c>
      <c r="I5">
        <v>0.52846742400000002</v>
      </c>
    </row>
    <row r="6" spans="1:9" x14ac:dyDescent="0.25">
      <c r="A6" t="s">
        <v>31</v>
      </c>
      <c r="B6" s="1">
        <v>41666</v>
      </c>
      <c r="C6">
        <v>38</v>
      </c>
      <c r="D6">
        <v>25</v>
      </c>
      <c r="E6">
        <v>10.15534431</v>
      </c>
      <c r="F6">
        <v>9.4933456999999999E-2</v>
      </c>
      <c r="G6">
        <v>0.26384604699999997</v>
      </c>
      <c r="H6">
        <v>0.92956179000000005</v>
      </c>
      <c r="I6">
        <v>1.2883412940000001</v>
      </c>
    </row>
    <row r="7" spans="1:9" x14ac:dyDescent="0.25">
      <c r="A7" t="s">
        <v>31</v>
      </c>
      <c r="B7" s="1">
        <v>41666</v>
      </c>
      <c r="C7">
        <v>38</v>
      </c>
      <c r="D7">
        <v>26</v>
      </c>
      <c r="E7">
        <v>0.84544400600000003</v>
      </c>
      <c r="F7">
        <v>2.6205425000000001E-2</v>
      </c>
      <c r="G7">
        <v>9.0795270000000004E-3</v>
      </c>
      <c r="H7">
        <v>6.1703690000000002E-3</v>
      </c>
      <c r="I7">
        <v>4.1455321000000003E-2</v>
      </c>
    </row>
    <row r="8" spans="1:9" x14ac:dyDescent="0.25">
      <c r="A8" t="s">
        <v>31</v>
      </c>
      <c r="B8" s="1">
        <v>41673</v>
      </c>
      <c r="C8">
        <v>45</v>
      </c>
      <c r="D8">
        <v>33</v>
      </c>
      <c r="E8">
        <v>6.5532112219999998</v>
      </c>
      <c r="F8">
        <v>8.5323441E-2</v>
      </c>
      <c r="G8">
        <v>0.143751449</v>
      </c>
      <c r="H8">
        <v>0.52863436100000005</v>
      </c>
      <c r="I8">
        <v>0.75770925099999997</v>
      </c>
    </row>
    <row r="9" spans="1:9" x14ac:dyDescent="0.25">
      <c r="A9" t="s">
        <v>31</v>
      </c>
      <c r="B9" s="1">
        <v>41673</v>
      </c>
      <c r="C9">
        <v>45</v>
      </c>
      <c r="D9">
        <v>33</v>
      </c>
      <c r="E9">
        <v>17.532112219999998</v>
      </c>
      <c r="F9">
        <v>0.36262462299999998</v>
      </c>
      <c r="G9">
        <v>0.94041270600000004</v>
      </c>
      <c r="H9">
        <v>1.697194528</v>
      </c>
      <c r="I9">
        <v>3.0002318570000002</v>
      </c>
    </row>
    <row r="10" spans="1:9" x14ac:dyDescent="0.25">
      <c r="A10" t="s">
        <v>31</v>
      </c>
      <c r="B10" s="1">
        <v>41680</v>
      </c>
      <c r="C10">
        <v>52</v>
      </c>
      <c r="D10">
        <v>39</v>
      </c>
      <c r="E10">
        <v>72.222582889999998</v>
      </c>
      <c r="F10">
        <v>0.95525156499999997</v>
      </c>
      <c r="G10">
        <v>3.5965685139999999</v>
      </c>
      <c r="H10">
        <v>4.3802457690000001</v>
      </c>
      <c r="I10">
        <v>8.9320658470000005</v>
      </c>
    </row>
    <row r="11" spans="1:9" x14ac:dyDescent="0.25">
      <c r="A11" t="s">
        <v>31</v>
      </c>
      <c r="B11" s="1">
        <v>41680</v>
      </c>
      <c r="C11">
        <v>52</v>
      </c>
      <c r="D11">
        <v>39</v>
      </c>
      <c r="E11">
        <v>61.717597959999999</v>
      </c>
      <c r="F11">
        <v>0.72432181799999995</v>
      </c>
      <c r="G11">
        <v>2.5031300719999998</v>
      </c>
      <c r="H11">
        <v>3.9777417110000002</v>
      </c>
      <c r="I11">
        <v>7.2051936010000004</v>
      </c>
    </row>
    <row r="12" spans="1:9" x14ac:dyDescent="0.25">
      <c r="A12" t="s">
        <v>31</v>
      </c>
      <c r="B12" s="1">
        <v>41689</v>
      </c>
      <c r="C12">
        <v>61</v>
      </c>
      <c r="D12">
        <v>50</v>
      </c>
      <c r="E12">
        <v>231.4583816</v>
      </c>
      <c r="F12">
        <v>6.4085323440000002</v>
      </c>
      <c r="G12">
        <v>18.94736842</v>
      </c>
      <c r="H12">
        <v>13.14166473</v>
      </c>
      <c r="I12">
        <v>38.4975655</v>
      </c>
    </row>
    <row r="13" spans="1:9" x14ac:dyDescent="0.25">
      <c r="A13" t="s">
        <v>31</v>
      </c>
      <c r="B13" s="1">
        <v>41689</v>
      </c>
      <c r="C13">
        <v>61</v>
      </c>
      <c r="D13">
        <v>49</v>
      </c>
      <c r="E13">
        <v>95.309993039999995</v>
      </c>
      <c r="F13">
        <v>3.0419661489999998</v>
      </c>
      <c r="G13">
        <v>7.5399953630000001</v>
      </c>
      <c r="H13">
        <v>6.4827266400000001</v>
      </c>
      <c r="I13">
        <v>17.064688149999999</v>
      </c>
    </row>
    <row r="14" spans="1:9" x14ac:dyDescent="0.25">
      <c r="A14" t="s">
        <v>31</v>
      </c>
      <c r="B14" s="1">
        <v>41694</v>
      </c>
      <c r="C14">
        <v>66</v>
      </c>
      <c r="D14">
        <v>54</v>
      </c>
      <c r="E14">
        <v>248.9404127</v>
      </c>
      <c r="F14">
        <v>25.346626480000001</v>
      </c>
      <c r="G14">
        <v>9.7843728260000002</v>
      </c>
      <c r="H14">
        <v>17.231625319999999</v>
      </c>
      <c r="I14">
        <v>52.362624619999998</v>
      </c>
    </row>
    <row r="15" spans="1:9" x14ac:dyDescent="0.25">
      <c r="A15" t="s">
        <v>31</v>
      </c>
      <c r="B15" s="1">
        <v>41694</v>
      </c>
      <c r="C15">
        <v>66</v>
      </c>
      <c r="D15">
        <v>54</v>
      </c>
      <c r="E15">
        <v>465.68977510000002</v>
      </c>
      <c r="F15">
        <v>22.74055182</v>
      </c>
      <c r="G15">
        <v>54.189659169999999</v>
      </c>
      <c r="H15">
        <v>25.30025504</v>
      </c>
      <c r="I15">
        <v>102.23046600000001</v>
      </c>
    </row>
    <row r="16" spans="1:9" x14ac:dyDescent="0.25">
      <c r="A16" t="s">
        <v>31</v>
      </c>
      <c r="B16" s="1">
        <v>41694</v>
      </c>
      <c r="C16">
        <v>66</v>
      </c>
      <c r="D16">
        <v>54</v>
      </c>
      <c r="E16">
        <v>283.19962900000002</v>
      </c>
      <c r="F16">
        <v>17.083236729999999</v>
      </c>
      <c r="G16">
        <v>17.834453979999999</v>
      </c>
      <c r="H16">
        <v>16.285648040000002</v>
      </c>
      <c r="I16">
        <v>51.20333874</v>
      </c>
    </row>
    <row r="17" spans="1:9" x14ac:dyDescent="0.25">
      <c r="A17" t="s">
        <v>31</v>
      </c>
      <c r="B17" s="1">
        <v>41701</v>
      </c>
      <c r="C17">
        <v>73</v>
      </c>
      <c r="D17">
        <v>62</v>
      </c>
      <c r="E17">
        <v>738.23324830000001</v>
      </c>
      <c r="F17">
        <v>22.610711800000001</v>
      </c>
      <c r="G17">
        <v>59.216322750000003</v>
      </c>
      <c r="H17">
        <v>65.365175050000005</v>
      </c>
      <c r="I17">
        <v>147.19220960000001</v>
      </c>
    </row>
    <row r="18" spans="1:9" x14ac:dyDescent="0.25">
      <c r="A18" t="s">
        <v>31</v>
      </c>
      <c r="B18" s="1">
        <v>41701</v>
      </c>
      <c r="C18">
        <v>73</v>
      </c>
      <c r="D18">
        <v>60</v>
      </c>
      <c r="E18">
        <v>272.53419889999998</v>
      </c>
      <c r="F18">
        <v>7.3823324829999999</v>
      </c>
      <c r="G18">
        <v>31.838627410000001</v>
      </c>
      <c r="H18">
        <v>15.191282169999999</v>
      </c>
      <c r="I18">
        <v>54.412242059999997</v>
      </c>
    </row>
    <row r="19" spans="1:9" x14ac:dyDescent="0.25">
      <c r="A19" t="s">
        <v>31</v>
      </c>
      <c r="B19" s="1">
        <v>41708</v>
      </c>
      <c r="C19">
        <v>80</v>
      </c>
      <c r="D19">
        <v>68</v>
      </c>
      <c r="E19">
        <v>442.63389749999999</v>
      </c>
      <c r="F19">
        <v>15.6735451</v>
      </c>
      <c r="G19">
        <v>71.319267330000002</v>
      </c>
      <c r="H19">
        <v>38.117319729999998</v>
      </c>
      <c r="I19">
        <v>146.719221</v>
      </c>
    </row>
    <row r="20" spans="1:9" x14ac:dyDescent="0.25">
      <c r="A20" t="s">
        <v>31</v>
      </c>
      <c r="B20" s="1">
        <v>41708</v>
      </c>
      <c r="C20">
        <v>80</v>
      </c>
      <c r="D20">
        <v>68</v>
      </c>
      <c r="E20">
        <v>237.15279390000001</v>
      </c>
      <c r="F20">
        <v>8.8105726870000005</v>
      </c>
      <c r="G20">
        <v>35.242290750000002</v>
      </c>
      <c r="H20">
        <v>19.754231390000001</v>
      </c>
      <c r="I20">
        <v>73.174124739999996</v>
      </c>
    </row>
    <row r="21" spans="1:9" x14ac:dyDescent="0.25">
      <c r="A21" t="s">
        <v>31</v>
      </c>
      <c r="B21" s="1">
        <v>41708</v>
      </c>
      <c r="C21">
        <v>80</v>
      </c>
      <c r="D21">
        <v>68</v>
      </c>
      <c r="E21">
        <v>716.93021099999999</v>
      </c>
      <c r="F21">
        <v>12.242058889999999</v>
      </c>
      <c r="G21">
        <v>53.280779039999999</v>
      </c>
      <c r="H21">
        <v>28.93577556</v>
      </c>
      <c r="I21">
        <v>109.9466728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activeCell="A3" sqref="A3"/>
    </sheetView>
  </sheetViews>
  <sheetFormatPr defaultRowHeight="15" x14ac:dyDescent="0.25"/>
  <cols>
    <col min="4" max="4" width="15.28515625" customWidth="1"/>
    <col min="5" max="5" width="13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s="2">
        <v>1</v>
      </c>
      <c r="B3" s="2">
        <v>1</v>
      </c>
      <c r="C3" s="2">
        <v>1</v>
      </c>
      <c r="D3" s="2" t="s">
        <v>17</v>
      </c>
      <c r="E3" s="3">
        <v>41947</v>
      </c>
      <c r="F3" s="2">
        <v>39</v>
      </c>
      <c r="G3" s="2">
        <v>25</v>
      </c>
      <c r="H3" s="4" t="s">
        <v>28</v>
      </c>
      <c r="I3" s="4">
        <v>0.11685601669371667</v>
      </c>
      <c r="J3" s="4">
        <v>0.35056805008115</v>
      </c>
      <c r="K3" s="4">
        <v>2.2397403199629031</v>
      </c>
      <c r="L3" s="4">
        <v>0</v>
      </c>
      <c r="M3" s="4">
        <v>0</v>
      </c>
      <c r="N3" s="4">
        <v>2.590308370044053</v>
      </c>
      <c r="O3" s="4">
        <v>2.7071643867377699</v>
      </c>
    </row>
    <row r="4" spans="1:15" x14ac:dyDescent="0.25">
      <c r="A4" s="2">
        <v>1</v>
      </c>
      <c r="B4" s="2">
        <v>2</v>
      </c>
      <c r="C4" s="2">
        <v>1</v>
      </c>
      <c r="D4" s="2" t="s">
        <v>17</v>
      </c>
      <c r="E4" s="3">
        <v>41947</v>
      </c>
      <c r="F4" s="2">
        <v>39</v>
      </c>
      <c r="G4" s="2">
        <v>25</v>
      </c>
      <c r="H4" s="4" t="s">
        <v>28</v>
      </c>
      <c r="I4" s="4">
        <v>3.8952005564572227E-2</v>
      </c>
      <c r="J4" s="4">
        <v>0.21423603060514723</v>
      </c>
      <c r="K4" s="4">
        <v>1.1490841641548806</v>
      </c>
      <c r="L4" s="4">
        <v>0</v>
      </c>
      <c r="M4" s="4">
        <v>0</v>
      </c>
      <c r="N4" s="4">
        <v>1.3633201947600277</v>
      </c>
      <c r="O4" s="4">
        <v>1.4022722003246</v>
      </c>
    </row>
    <row r="5" spans="1:15" x14ac:dyDescent="0.25">
      <c r="A5" s="2">
        <v>1</v>
      </c>
      <c r="B5" s="2">
        <v>3</v>
      </c>
      <c r="C5" s="2">
        <v>1</v>
      </c>
      <c r="D5" s="2" t="s">
        <v>17</v>
      </c>
      <c r="E5" s="3">
        <v>41947</v>
      </c>
      <c r="F5" s="2">
        <v>39</v>
      </c>
      <c r="G5" s="2">
        <v>25</v>
      </c>
      <c r="H5" s="4" t="s">
        <v>28</v>
      </c>
      <c r="I5" s="4">
        <v>1.9476002782286114E-2</v>
      </c>
      <c r="J5" s="4">
        <v>9.7380013911430557E-2</v>
      </c>
      <c r="K5" s="4">
        <v>0.75956410850915834</v>
      </c>
      <c r="L5" s="4">
        <v>0</v>
      </c>
      <c r="M5" s="4">
        <v>0</v>
      </c>
      <c r="N5" s="4">
        <v>0.85694412242058893</v>
      </c>
      <c r="O5" s="4">
        <v>0.87642012520287504</v>
      </c>
    </row>
    <row r="6" spans="1:15" x14ac:dyDescent="0.25">
      <c r="A6" s="2">
        <v>1</v>
      </c>
      <c r="B6" s="2">
        <v>7</v>
      </c>
      <c r="C6" s="2">
        <v>1</v>
      </c>
      <c r="D6" s="2" t="s">
        <v>18</v>
      </c>
      <c r="E6" s="3">
        <v>41967</v>
      </c>
      <c r="F6" s="2">
        <v>59</v>
      </c>
      <c r="G6" s="2">
        <v>45</v>
      </c>
      <c r="H6" s="4">
        <v>300.26153489450508</v>
      </c>
      <c r="I6" s="4">
        <v>9.8938094134013443</v>
      </c>
      <c r="J6" s="4">
        <v>9.8938094134013443</v>
      </c>
      <c r="K6" s="4">
        <v>26.818455831207981</v>
      </c>
      <c r="L6" s="4">
        <v>0</v>
      </c>
      <c r="M6" s="4">
        <v>0</v>
      </c>
      <c r="N6" s="4">
        <v>36.712265244609327</v>
      </c>
      <c r="O6" s="4">
        <v>46.606074658010662</v>
      </c>
    </row>
    <row r="7" spans="1:15" x14ac:dyDescent="0.25">
      <c r="A7" s="2">
        <v>1</v>
      </c>
      <c r="B7" s="2">
        <v>14</v>
      </c>
      <c r="C7" s="2">
        <v>1</v>
      </c>
      <c r="D7" s="2" t="s">
        <v>18</v>
      </c>
      <c r="E7" s="3">
        <v>41967</v>
      </c>
      <c r="F7" s="2">
        <v>59</v>
      </c>
      <c r="G7" s="2">
        <v>45</v>
      </c>
      <c r="H7" s="4">
        <v>382.29445861349404</v>
      </c>
      <c r="I7" s="4">
        <v>7.4398330628332952</v>
      </c>
      <c r="J7" s="4">
        <v>7.4398330628332952</v>
      </c>
      <c r="K7" s="4">
        <v>23.293299327614189</v>
      </c>
      <c r="L7" s="4">
        <v>0</v>
      </c>
      <c r="M7" s="4">
        <v>0</v>
      </c>
      <c r="N7" s="4">
        <v>30.733132390447484</v>
      </c>
      <c r="O7" s="4">
        <v>38.172965453280781</v>
      </c>
    </row>
    <row r="8" spans="1:15" x14ac:dyDescent="0.25">
      <c r="A8" s="2">
        <v>1</v>
      </c>
      <c r="B8" s="2">
        <v>15</v>
      </c>
      <c r="C8" s="2">
        <v>1</v>
      </c>
      <c r="D8" s="2" t="s">
        <v>18</v>
      </c>
      <c r="E8" s="3">
        <v>41967</v>
      </c>
      <c r="F8" s="2">
        <v>59</v>
      </c>
      <c r="G8" s="2">
        <v>45</v>
      </c>
      <c r="H8" s="4">
        <v>184.37931833990265</v>
      </c>
      <c r="I8" s="4">
        <v>5.3753767679109679</v>
      </c>
      <c r="J8" s="4">
        <v>5.3753767679109679</v>
      </c>
      <c r="K8" s="4">
        <v>16.57407836772548</v>
      </c>
      <c r="L8" s="4">
        <v>0</v>
      </c>
      <c r="M8" s="4">
        <v>0</v>
      </c>
      <c r="N8" s="4">
        <v>21.949455135636452</v>
      </c>
      <c r="O8" s="4">
        <v>27.324831903547416</v>
      </c>
    </row>
    <row r="9" spans="1:15" x14ac:dyDescent="0.25">
      <c r="A9" s="2">
        <v>2</v>
      </c>
      <c r="B9" s="2">
        <v>7</v>
      </c>
      <c r="C9" s="2">
        <v>1</v>
      </c>
      <c r="D9" s="2" t="s">
        <v>18</v>
      </c>
      <c r="E9" s="3">
        <v>41989</v>
      </c>
      <c r="F9" s="2">
        <v>67</v>
      </c>
      <c r="G9" s="2">
        <v>53</v>
      </c>
      <c r="H9" s="4">
        <v>102.28147461163924</v>
      </c>
      <c r="I9" s="4">
        <v>1.5998145142592164</v>
      </c>
      <c r="J9" s="4">
        <v>3.4555993507999077</v>
      </c>
      <c r="K9" s="4">
        <v>9.6202179457454218</v>
      </c>
      <c r="L9" s="4">
        <v>0</v>
      </c>
      <c r="M9" s="4">
        <v>0</v>
      </c>
      <c r="N9" s="4">
        <v>13.075817296545329</v>
      </c>
      <c r="O9" s="4">
        <v>14.675631810804543</v>
      </c>
    </row>
    <row r="10" spans="1:15" x14ac:dyDescent="0.25">
      <c r="A10" s="2">
        <v>2</v>
      </c>
      <c r="B10" s="2">
        <v>9</v>
      </c>
      <c r="C10" s="2">
        <v>1</v>
      </c>
      <c r="D10" s="2" t="s">
        <v>18</v>
      </c>
      <c r="E10" s="3">
        <v>41989</v>
      </c>
      <c r="F10" s="2">
        <v>67</v>
      </c>
      <c r="G10" s="2">
        <v>53</v>
      </c>
      <c r="H10" s="4">
        <v>169.98562485508927</v>
      </c>
      <c r="I10" s="4">
        <v>2.6663575237653605</v>
      </c>
      <c r="J10" s="4">
        <v>6.676559239508463</v>
      </c>
      <c r="K10" s="4">
        <v>16.830048690006958</v>
      </c>
      <c r="L10" s="4">
        <v>0</v>
      </c>
      <c r="M10" s="4">
        <v>0</v>
      </c>
      <c r="N10" s="4">
        <v>23.506607929515422</v>
      </c>
      <c r="O10" s="4">
        <v>26.172965453280785</v>
      </c>
    </row>
    <row r="11" spans="1:15" x14ac:dyDescent="0.25">
      <c r="A11" s="2">
        <v>2</v>
      </c>
      <c r="B11" s="2">
        <v>10</v>
      </c>
      <c r="C11" s="2">
        <v>1</v>
      </c>
      <c r="D11" s="2" t="s">
        <v>18</v>
      </c>
      <c r="E11" s="3">
        <v>41989</v>
      </c>
      <c r="F11" s="2">
        <v>67</v>
      </c>
      <c r="G11" s="2">
        <v>53</v>
      </c>
      <c r="H11" s="4">
        <v>51.556689079527011</v>
      </c>
      <c r="I11" s="4">
        <v>0.55460236494319504</v>
      </c>
      <c r="J11" s="4">
        <v>1.6211453744493394</v>
      </c>
      <c r="K11" s="4">
        <v>5.3967076281010904</v>
      </c>
      <c r="L11" s="4">
        <v>0</v>
      </c>
      <c r="M11" s="4">
        <v>0</v>
      </c>
      <c r="N11" s="4">
        <v>7.0178530025504298</v>
      </c>
      <c r="O11" s="4">
        <v>7.5724553674936255</v>
      </c>
    </row>
    <row r="12" spans="1:15" x14ac:dyDescent="0.25">
      <c r="A12" s="2">
        <v>1</v>
      </c>
      <c r="B12" s="2">
        <v>5</v>
      </c>
      <c r="C12" s="2">
        <v>1</v>
      </c>
      <c r="D12" s="2" t="s">
        <v>19</v>
      </c>
      <c r="E12" s="3">
        <v>41990</v>
      </c>
      <c r="F12" s="2">
        <v>82</v>
      </c>
      <c r="G12" s="2">
        <v>68</v>
      </c>
      <c r="H12" s="4">
        <v>1326.2768374681195</v>
      </c>
      <c r="I12" s="4">
        <v>28.00649200092743</v>
      </c>
      <c r="J12" s="4">
        <v>73.112914444702071</v>
      </c>
      <c r="K12" s="4">
        <v>89.531184790169263</v>
      </c>
      <c r="L12" s="4">
        <v>12.269881752840252</v>
      </c>
      <c r="M12" s="4">
        <v>0.62323208903315563</v>
      </c>
      <c r="N12" s="4">
        <v>175.53721307674476</v>
      </c>
      <c r="O12" s="4">
        <v>203.54370507767223</v>
      </c>
    </row>
    <row r="13" spans="1:15" x14ac:dyDescent="0.25">
      <c r="A13" s="2">
        <v>1</v>
      </c>
      <c r="B13" s="2">
        <v>10</v>
      </c>
      <c r="C13" s="2">
        <v>1</v>
      </c>
      <c r="D13" s="2" t="s">
        <v>19</v>
      </c>
      <c r="E13" s="3">
        <v>41990</v>
      </c>
      <c r="F13" s="2">
        <v>82</v>
      </c>
      <c r="G13" s="2">
        <v>68</v>
      </c>
      <c r="H13" s="4">
        <v>1808.3663343380479</v>
      </c>
      <c r="I13" s="4">
        <v>42.457686065383726</v>
      </c>
      <c r="J13" s="4">
        <v>88.771620681660096</v>
      </c>
      <c r="K13" s="4">
        <v>115.62902851843266</v>
      </c>
      <c r="L13" s="4">
        <v>26.935311847901694</v>
      </c>
      <c r="M13" s="4">
        <v>0.91537213076744728</v>
      </c>
      <c r="N13" s="4">
        <v>232.25133317876191</v>
      </c>
      <c r="O13" s="4">
        <v>274.70901924414562</v>
      </c>
    </row>
    <row r="14" spans="1:15" x14ac:dyDescent="0.25">
      <c r="A14" s="2">
        <v>1</v>
      </c>
      <c r="B14" s="2">
        <v>16</v>
      </c>
      <c r="C14" s="2">
        <v>1</v>
      </c>
      <c r="D14" s="2" t="s">
        <v>19</v>
      </c>
      <c r="E14" s="3">
        <v>41990</v>
      </c>
      <c r="F14" s="2">
        <v>82</v>
      </c>
      <c r="G14" s="2">
        <v>68</v>
      </c>
      <c r="H14" s="4">
        <v>1365.2288430326917</v>
      </c>
      <c r="I14" s="4">
        <v>28.376536053790868</v>
      </c>
      <c r="J14" s="4">
        <v>71.924878274982618</v>
      </c>
      <c r="K14" s="4">
        <v>102.07373058196151</v>
      </c>
      <c r="L14" s="4">
        <v>17.372594481799212</v>
      </c>
      <c r="M14" s="4">
        <v>0.95432413633201962</v>
      </c>
      <c r="N14" s="4">
        <v>192.32552747507535</v>
      </c>
      <c r="O14" s="4">
        <v>220.7020635288662</v>
      </c>
    </row>
    <row r="15" spans="1:15" x14ac:dyDescent="0.25">
      <c r="A15" s="2">
        <v>2</v>
      </c>
      <c r="B15" s="2">
        <v>13</v>
      </c>
      <c r="C15" s="2">
        <v>1</v>
      </c>
      <c r="D15" s="2" t="s">
        <v>18</v>
      </c>
      <c r="E15" s="3">
        <v>41990</v>
      </c>
      <c r="F15" s="2">
        <v>68</v>
      </c>
      <c r="G15" s="2">
        <v>54</v>
      </c>
      <c r="H15" s="4">
        <v>55.844191977741723</v>
      </c>
      <c r="I15" s="4">
        <v>0.63992580570368651</v>
      </c>
      <c r="J15" s="4">
        <v>1.8131231161604453</v>
      </c>
      <c r="K15" s="4">
        <v>6.2072803153257592</v>
      </c>
      <c r="L15" s="4">
        <v>0</v>
      </c>
      <c r="M15" s="4">
        <v>0</v>
      </c>
      <c r="N15" s="4">
        <v>8.0204034314862049</v>
      </c>
      <c r="O15" s="4">
        <v>8.6603292371898917</v>
      </c>
    </row>
    <row r="16" spans="1:15" x14ac:dyDescent="0.25">
      <c r="A16" s="2">
        <v>2</v>
      </c>
      <c r="B16" s="2">
        <v>18</v>
      </c>
      <c r="C16" s="2">
        <v>1</v>
      </c>
      <c r="D16" s="2" t="s">
        <v>20</v>
      </c>
      <c r="E16" s="3">
        <v>41990</v>
      </c>
      <c r="F16" s="2">
        <v>68</v>
      </c>
      <c r="G16" s="2">
        <v>49</v>
      </c>
      <c r="H16" s="4">
        <v>20.882912126130307</v>
      </c>
      <c r="I16" s="4">
        <v>0.27730118247159752</v>
      </c>
      <c r="J16" s="4">
        <v>0.63992580570368651</v>
      </c>
      <c r="K16" s="4">
        <v>2.1330860190122887</v>
      </c>
      <c r="L16" s="4">
        <v>0</v>
      </c>
      <c r="M16" s="4">
        <v>0</v>
      </c>
      <c r="N16" s="4">
        <v>2.7730118247159754</v>
      </c>
      <c r="O16" s="4">
        <v>3.0503130071875733</v>
      </c>
    </row>
    <row r="17" spans="1:15" x14ac:dyDescent="0.25">
      <c r="A17" s="2">
        <v>2</v>
      </c>
      <c r="B17" s="2">
        <v>22</v>
      </c>
      <c r="C17" s="2">
        <v>1</v>
      </c>
      <c r="D17" s="2" t="s">
        <v>20</v>
      </c>
      <c r="E17" s="3">
        <v>41990</v>
      </c>
      <c r="F17" s="2">
        <v>68</v>
      </c>
      <c r="G17" s="2">
        <v>42</v>
      </c>
      <c r="H17" s="4">
        <v>25.234407604915372</v>
      </c>
      <c r="I17" s="4">
        <v>0.31996290285184326</v>
      </c>
      <c r="J17" s="4">
        <v>0.68258752608393236</v>
      </c>
      <c r="K17" s="4">
        <v>2.6236958033851145</v>
      </c>
      <c r="L17" s="4">
        <v>0</v>
      </c>
      <c r="M17" s="4">
        <v>0</v>
      </c>
      <c r="N17" s="4">
        <v>3.3062833294690472</v>
      </c>
      <c r="O17" s="4">
        <v>3.6262462323208902</v>
      </c>
    </row>
    <row r="18" spans="1:15" x14ac:dyDescent="0.25">
      <c r="A18" s="2">
        <v>3</v>
      </c>
      <c r="B18" s="2">
        <v>10</v>
      </c>
      <c r="C18" s="2">
        <v>1</v>
      </c>
      <c r="D18" s="2" t="s">
        <v>18</v>
      </c>
      <c r="E18" s="3">
        <v>41990</v>
      </c>
      <c r="F18" s="2">
        <v>53</v>
      </c>
      <c r="G18" s="2">
        <v>42</v>
      </c>
      <c r="H18" s="4">
        <v>134.36308833758406</v>
      </c>
      <c r="I18" s="4">
        <v>1.7064688152098308</v>
      </c>
      <c r="J18" s="4">
        <v>4.6714583816369117</v>
      </c>
      <c r="K18" s="4">
        <v>12.798516114073731</v>
      </c>
      <c r="L18" s="4">
        <v>0</v>
      </c>
      <c r="M18" s="4">
        <v>0</v>
      </c>
      <c r="N18" s="4">
        <v>17.469974495710645</v>
      </c>
      <c r="O18" s="4">
        <v>19.176443310920472</v>
      </c>
    </row>
    <row r="19" spans="1:15" x14ac:dyDescent="0.25">
      <c r="A19" s="2">
        <v>3</v>
      </c>
      <c r="B19" s="2">
        <v>18</v>
      </c>
      <c r="C19" s="2">
        <v>1</v>
      </c>
      <c r="D19" s="2" t="s">
        <v>18</v>
      </c>
      <c r="E19" s="3">
        <v>41990</v>
      </c>
      <c r="F19" s="2">
        <v>53</v>
      </c>
      <c r="G19" s="2">
        <v>35</v>
      </c>
      <c r="H19" s="4">
        <v>52.644562949223278</v>
      </c>
      <c r="I19" s="4">
        <v>0.44794806399258064</v>
      </c>
      <c r="J19" s="4">
        <v>1.7064688152098308</v>
      </c>
      <c r="K19" s="4">
        <v>4.991421284488756</v>
      </c>
      <c r="L19" s="4">
        <v>0</v>
      </c>
      <c r="M19" s="4">
        <v>0</v>
      </c>
      <c r="N19" s="4">
        <v>6.6978900996985864</v>
      </c>
      <c r="O19" s="4">
        <v>7.1458381636911668</v>
      </c>
    </row>
    <row r="20" spans="1:15" x14ac:dyDescent="0.25">
      <c r="A20" s="2">
        <v>3</v>
      </c>
      <c r="B20" s="2">
        <v>20</v>
      </c>
      <c r="C20" s="2">
        <v>1</v>
      </c>
      <c r="D20" s="2" t="s">
        <v>18</v>
      </c>
      <c r="E20" s="3">
        <v>41990</v>
      </c>
      <c r="F20" s="2">
        <v>53</v>
      </c>
      <c r="G20" s="2">
        <v>35</v>
      </c>
      <c r="H20" s="4">
        <v>57.316021330860202</v>
      </c>
      <c r="I20" s="4">
        <v>0.5119406445629493</v>
      </c>
      <c r="J20" s="4">
        <v>1.855784836540691</v>
      </c>
      <c r="K20" s="4">
        <v>5.4393693484813364</v>
      </c>
      <c r="L20" s="4">
        <v>0</v>
      </c>
      <c r="M20" s="4">
        <v>0</v>
      </c>
      <c r="N20" s="4">
        <v>7.2951541850220263</v>
      </c>
      <c r="O20" s="4">
        <v>7.8070948295849751</v>
      </c>
    </row>
    <row r="21" spans="1:15" x14ac:dyDescent="0.25">
      <c r="A21" s="2">
        <v>4</v>
      </c>
      <c r="B21" s="2">
        <v>5</v>
      </c>
      <c r="C21" s="2">
        <v>1</v>
      </c>
      <c r="D21" s="2" t="s">
        <v>17</v>
      </c>
      <c r="E21" s="3">
        <v>41990</v>
      </c>
      <c r="F21" s="2">
        <v>40</v>
      </c>
      <c r="G21" s="2">
        <v>28</v>
      </c>
      <c r="H21" s="4">
        <v>11.412937630419661</v>
      </c>
      <c r="I21" s="4">
        <v>3.8952005564572227E-2</v>
      </c>
      <c r="J21" s="4">
        <v>0.19476002782286111</v>
      </c>
      <c r="K21" s="4">
        <v>1.0322281474611639</v>
      </c>
      <c r="L21" s="4">
        <v>0</v>
      </c>
      <c r="M21" s="4">
        <v>0</v>
      </c>
      <c r="N21" s="4">
        <v>1.226988175284025</v>
      </c>
      <c r="O21" s="4">
        <v>1.2659401808485973</v>
      </c>
    </row>
    <row r="22" spans="1:15" x14ac:dyDescent="0.25">
      <c r="A22" s="2">
        <v>4</v>
      </c>
      <c r="B22" s="2">
        <v>9</v>
      </c>
      <c r="C22" s="2">
        <v>1</v>
      </c>
      <c r="D22" s="2" t="s">
        <v>17</v>
      </c>
      <c r="E22" s="3">
        <v>41990</v>
      </c>
      <c r="F22" s="2">
        <v>40</v>
      </c>
      <c r="G22" s="2">
        <v>28</v>
      </c>
      <c r="H22" s="4">
        <v>21.11198701599815</v>
      </c>
      <c r="I22" s="4">
        <v>0.19476002782286111</v>
      </c>
      <c r="J22" s="4">
        <v>0.42847206121029446</v>
      </c>
      <c r="K22" s="4">
        <v>1.8891722698817528</v>
      </c>
      <c r="L22" s="4">
        <v>0</v>
      </c>
      <c r="M22" s="4">
        <v>0</v>
      </c>
      <c r="N22" s="4">
        <v>2.3176443310920471</v>
      </c>
      <c r="O22" s="4">
        <v>2.5124043589149085</v>
      </c>
    </row>
    <row r="23" spans="1:15" x14ac:dyDescent="0.25">
      <c r="A23" s="2">
        <v>4</v>
      </c>
      <c r="B23" s="2">
        <v>20</v>
      </c>
      <c r="C23" s="2">
        <v>1</v>
      </c>
      <c r="D23" s="2" t="s">
        <v>17</v>
      </c>
      <c r="E23" s="3">
        <v>41990</v>
      </c>
      <c r="F23" s="2">
        <v>40</v>
      </c>
      <c r="G23" s="2">
        <v>23</v>
      </c>
      <c r="H23" s="4">
        <v>16.165082309297475</v>
      </c>
      <c r="I23" s="4">
        <v>0.13633201947600279</v>
      </c>
      <c r="J23" s="4">
        <v>0.31161604451657782</v>
      </c>
      <c r="K23" s="4">
        <v>1.3633201947600282</v>
      </c>
      <c r="L23" s="4">
        <v>0</v>
      </c>
      <c r="M23" s="4">
        <v>0</v>
      </c>
      <c r="N23" s="4">
        <v>1.6749362392766058</v>
      </c>
      <c r="O23" s="4">
        <v>1.8112682587526088</v>
      </c>
    </row>
    <row r="24" spans="1:15" x14ac:dyDescent="0.25">
      <c r="A24" s="2">
        <v>6</v>
      </c>
      <c r="B24" s="2">
        <v>10</v>
      </c>
      <c r="C24" s="2">
        <v>1</v>
      </c>
      <c r="D24" s="2" t="s">
        <v>18</v>
      </c>
      <c r="E24" s="3">
        <v>42018</v>
      </c>
      <c r="F24" s="2">
        <v>40</v>
      </c>
      <c r="G24" s="2">
        <v>28</v>
      </c>
      <c r="H24" s="4">
        <v>1067.7588685369815</v>
      </c>
      <c r="I24" s="4">
        <v>8.1270577324368194</v>
      </c>
      <c r="J24" s="4">
        <v>21.416183630883378</v>
      </c>
      <c r="K24" s="4">
        <v>70.647808949687004</v>
      </c>
      <c r="L24" s="4">
        <v>20.605610943658707</v>
      </c>
      <c r="M24" s="4">
        <v>0</v>
      </c>
      <c r="N24" s="4">
        <v>112.66960352422909</v>
      </c>
      <c r="O24" s="4">
        <v>120.7966612566659</v>
      </c>
    </row>
    <row r="25" spans="1:15" x14ac:dyDescent="0.25">
      <c r="A25" s="2">
        <v>6</v>
      </c>
      <c r="B25" s="2">
        <v>15</v>
      </c>
      <c r="C25" s="2">
        <v>1</v>
      </c>
      <c r="D25" s="2" t="s">
        <v>19</v>
      </c>
      <c r="E25" s="3">
        <v>42018</v>
      </c>
      <c r="F25" s="2">
        <v>40</v>
      </c>
      <c r="G25" s="2">
        <v>28</v>
      </c>
      <c r="H25" s="4">
        <v>908.20403431486204</v>
      </c>
      <c r="I25" s="4">
        <v>6.3992580570368656</v>
      </c>
      <c r="J25" s="4">
        <v>18.131231161604454</v>
      </c>
      <c r="K25" s="4">
        <v>56.910734987247864</v>
      </c>
      <c r="L25" s="4">
        <v>14.227683746811966</v>
      </c>
      <c r="M25" s="4">
        <v>0</v>
      </c>
      <c r="N25" s="4">
        <v>89.269649895664287</v>
      </c>
      <c r="O25" s="4">
        <v>95.668907952701147</v>
      </c>
    </row>
    <row r="26" spans="1:15" x14ac:dyDescent="0.25">
      <c r="A26" s="2">
        <v>6</v>
      </c>
      <c r="B26" s="2">
        <v>16</v>
      </c>
      <c r="C26" s="2">
        <v>1</v>
      </c>
      <c r="D26" s="2" t="s">
        <v>18</v>
      </c>
      <c r="E26" s="3">
        <v>42018</v>
      </c>
      <c r="F26" s="2">
        <v>40</v>
      </c>
      <c r="G26" s="2">
        <v>28</v>
      </c>
      <c r="H26" s="4">
        <v>53.967076281010897</v>
      </c>
      <c r="I26" s="4">
        <v>0.31996290285184326</v>
      </c>
      <c r="J26" s="4">
        <v>1.279851611407373</v>
      </c>
      <c r="K26" s="4">
        <v>3.9035474147924876</v>
      </c>
      <c r="L26" s="4">
        <v>0</v>
      </c>
      <c r="M26" s="4">
        <v>0</v>
      </c>
      <c r="N26" s="4">
        <v>5.1833990261998606</v>
      </c>
      <c r="O26" s="4">
        <v>5.5033619290517048</v>
      </c>
    </row>
    <row r="27" spans="1:15" x14ac:dyDescent="0.25">
      <c r="A27" s="2">
        <v>6</v>
      </c>
      <c r="B27" s="2">
        <v>20</v>
      </c>
      <c r="C27" s="2">
        <v>1</v>
      </c>
      <c r="D27" s="2" t="s">
        <v>17</v>
      </c>
      <c r="E27" s="3">
        <v>42018</v>
      </c>
      <c r="F27" s="2">
        <v>40</v>
      </c>
      <c r="G27" s="2">
        <v>28</v>
      </c>
      <c r="H27" s="4">
        <v>9.8548574078367732</v>
      </c>
      <c r="I27" s="4">
        <v>2.1330860190122886E-2</v>
      </c>
      <c r="J27" s="4">
        <v>0.17064688152098309</v>
      </c>
      <c r="K27" s="4">
        <v>0.63992580570368651</v>
      </c>
      <c r="L27" s="4">
        <v>0</v>
      </c>
      <c r="M27" s="4">
        <v>0</v>
      </c>
      <c r="N27" s="4">
        <v>0.81057268722466969</v>
      </c>
      <c r="O27" s="4">
        <v>0.83190354741479255</v>
      </c>
    </row>
    <row r="28" spans="1:15" x14ac:dyDescent="0.25">
      <c r="A28" s="2">
        <v>7</v>
      </c>
      <c r="B28" s="2">
        <v>3</v>
      </c>
      <c r="C28" s="2">
        <v>1</v>
      </c>
      <c r="D28" s="2" t="s">
        <v>17</v>
      </c>
      <c r="E28" s="3">
        <v>42018</v>
      </c>
      <c r="F28" s="2">
        <v>25</v>
      </c>
      <c r="G28" s="2">
        <v>18</v>
      </c>
      <c r="H28" s="4">
        <v>14.33433804776258</v>
      </c>
      <c r="I28" s="4" t="s">
        <v>28</v>
      </c>
      <c r="J28" s="4">
        <v>1.2158590308370045</v>
      </c>
      <c r="K28" s="4" t="s">
        <v>28</v>
      </c>
      <c r="L28" s="4">
        <v>0</v>
      </c>
      <c r="M28" s="4">
        <v>0</v>
      </c>
      <c r="N28" s="4">
        <v>1.2158590308370045</v>
      </c>
      <c r="O28" s="4">
        <v>1.2158590308370045</v>
      </c>
    </row>
    <row r="29" spans="1:15" x14ac:dyDescent="0.25">
      <c r="A29" s="2">
        <v>7</v>
      </c>
      <c r="B29" s="2">
        <v>15</v>
      </c>
      <c r="C29" s="2">
        <v>1</v>
      </c>
      <c r="D29" s="2" t="s">
        <v>17</v>
      </c>
      <c r="E29" s="3">
        <v>42018</v>
      </c>
      <c r="F29" s="2">
        <v>25</v>
      </c>
      <c r="G29" s="2">
        <v>18</v>
      </c>
      <c r="H29" s="4">
        <v>8.980292140041735</v>
      </c>
      <c r="I29" s="4">
        <v>4.2661720380245773E-2</v>
      </c>
      <c r="J29" s="4">
        <v>0.14718293531184792</v>
      </c>
      <c r="K29" s="4">
        <v>0.71031764433109212</v>
      </c>
      <c r="L29" s="4">
        <v>0</v>
      </c>
      <c r="M29" s="4">
        <v>0</v>
      </c>
      <c r="N29" s="4">
        <v>0.85750057964294002</v>
      </c>
      <c r="O29" s="4">
        <v>0.90016230002318576</v>
      </c>
    </row>
    <row r="30" spans="1:15" x14ac:dyDescent="0.25">
      <c r="A30" s="2">
        <v>7</v>
      </c>
      <c r="B30" s="2">
        <v>21</v>
      </c>
      <c r="C30" s="2">
        <v>1</v>
      </c>
      <c r="D30" s="2" t="s">
        <v>17</v>
      </c>
      <c r="E30" s="3">
        <v>42018</v>
      </c>
      <c r="F30" s="2">
        <v>25</v>
      </c>
      <c r="G30" s="2">
        <v>18</v>
      </c>
      <c r="H30" s="4">
        <v>21.949455135636448</v>
      </c>
      <c r="I30" s="4">
        <v>0.12158590308370044</v>
      </c>
      <c r="J30" s="4">
        <v>0.37115696730813819</v>
      </c>
      <c r="K30" s="4">
        <v>1.8920472988638999</v>
      </c>
      <c r="L30" s="4">
        <v>0</v>
      </c>
      <c r="M30" s="4">
        <v>0</v>
      </c>
      <c r="N30" s="4">
        <v>2.2632042661720382</v>
      </c>
      <c r="O30" s="4">
        <v>2.3847901692557389</v>
      </c>
    </row>
    <row r="31" spans="1:15" x14ac:dyDescent="0.25">
      <c r="A31" s="2">
        <v>1</v>
      </c>
      <c r="B31" s="2">
        <v>17</v>
      </c>
      <c r="C31" s="2">
        <v>1</v>
      </c>
      <c r="D31" s="2" t="s">
        <v>32</v>
      </c>
      <c r="E31" s="3">
        <v>42019</v>
      </c>
      <c r="F31" s="2">
        <v>111</v>
      </c>
      <c r="G31" s="2">
        <v>97</v>
      </c>
      <c r="H31" s="4">
        <v>3612.1168560166939</v>
      </c>
      <c r="I31" s="4">
        <v>151.30906561558081</v>
      </c>
      <c r="J31" s="4">
        <v>269.78159054022723</v>
      </c>
      <c r="K31" s="4">
        <v>151.13378159054025</v>
      </c>
      <c r="L31" s="4">
        <v>254.9603524229075</v>
      </c>
      <c r="M31" s="4">
        <v>323.51588221655464</v>
      </c>
      <c r="N31" s="4">
        <v>999.3916067702296</v>
      </c>
      <c r="O31" s="4">
        <v>1150.7006723858103</v>
      </c>
    </row>
    <row r="32" spans="1:15" x14ac:dyDescent="0.25">
      <c r="A32" s="2">
        <v>5</v>
      </c>
      <c r="B32" s="2">
        <v>3</v>
      </c>
      <c r="C32" s="2">
        <v>1</v>
      </c>
      <c r="D32" s="2" t="s">
        <v>18</v>
      </c>
      <c r="E32" s="3">
        <v>42019</v>
      </c>
      <c r="F32" s="2">
        <v>57</v>
      </c>
      <c r="G32" s="2">
        <v>41</v>
      </c>
      <c r="H32" s="4">
        <v>49.508926501275219</v>
      </c>
      <c r="I32" s="4">
        <v>0.57593322513331791</v>
      </c>
      <c r="J32" s="4">
        <v>1.5571527938789704</v>
      </c>
      <c r="K32" s="4">
        <v>4.4154880593554378</v>
      </c>
      <c r="L32" s="4">
        <v>0</v>
      </c>
      <c r="M32" s="4">
        <v>0</v>
      </c>
      <c r="N32" s="4">
        <v>5.9726408532344077</v>
      </c>
      <c r="O32" s="4">
        <v>6.548574078367726</v>
      </c>
    </row>
    <row r="33" spans="1:15" x14ac:dyDescent="0.25">
      <c r="A33" s="2">
        <v>5</v>
      </c>
      <c r="B33" s="2">
        <v>8</v>
      </c>
      <c r="C33" s="2">
        <v>1</v>
      </c>
      <c r="D33" s="2" t="s">
        <v>19</v>
      </c>
      <c r="E33" s="3">
        <v>42019</v>
      </c>
      <c r="F33" s="2">
        <v>57</v>
      </c>
      <c r="G33" s="2">
        <v>41</v>
      </c>
      <c r="H33" s="4">
        <v>1231.2385810340832</v>
      </c>
      <c r="I33" s="4">
        <v>21.416183630883378</v>
      </c>
      <c r="J33" s="4">
        <v>55.844191977741716</v>
      </c>
      <c r="K33" s="4">
        <v>93.258520751217247</v>
      </c>
      <c r="L33" s="4">
        <v>21.885462555066081</v>
      </c>
      <c r="M33" s="4">
        <v>0</v>
      </c>
      <c r="N33" s="4">
        <v>170.98817528402503</v>
      </c>
      <c r="O33" s="4">
        <v>192.40435891490841</v>
      </c>
    </row>
    <row r="34" spans="1:15" x14ac:dyDescent="0.25">
      <c r="A34" s="2">
        <v>5</v>
      </c>
      <c r="B34" s="2">
        <v>10</v>
      </c>
      <c r="C34" s="2">
        <v>2</v>
      </c>
      <c r="D34" s="2" t="s">
        <v>18</v>
      </c>
      <c r="E34" s="3">
        <v>42019</v>
      </c>
      <c r="F34" s="2">
        <v>57</v>
      </c>
      <c r="G34" s="2">
        <v>41</v>
      </c>
      <c r="H34" s="4">
        <v>2975.8683051240432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</row>
    <row r="35" spans="1:15" x14ac:dyDescent="0.25">
      <c r="A35" s="2">
        <v>5</v>
      </c>
      <c r="B35" s="2">
        <v>17</v>
      </c>
      <c r="C35" s="2">
        <v>4</v>
      </c>
      <c r="D35" s="2" t="s">
        <v>18</v>
      </c>
      <c r="E35" s="3">
        <v>42019</v>
      </c>
      <c r="F35" s="2">
        <v>57</v>
      </c>
      <c r="G35" s="2">
        <v>29</v>
      </c>
      <c r="H35" s="4">
        <v>65.293763041966145</v>
      </c>
      <c r="I35" s="4">
        <v>0.78924182703454671</v>
      </c>
      <c r="J35" s="4">
        <v>1.9837699976814283</v>
      </c>
      <c r="K35" s="4">
        <v>5.6100162300023193</v>
      </c>
      <c r="L35" s="4">
        <v>0</v>
      </c>
      <c r="M35" s="4">
        <v>0</v>
      </c>
      <c r="N35" s="4">
        <v>7.5937862276837462</v>
      </c>
      <c r="O35" s="4">
        <v>8.3830280547182934</v>
      </c>
    </row>
    <row r="36" spans="1:15" x14ac:dyDescent="0.25">
      <c r="A36" s="2">
        <v>5</v>
      </c>
      <c r="B36" s="2">
        <v>18</v>
      </c>
      <c r="C36" s="2">
        <v>1</v>
      </c>
      <c r="D36" s="2" t="s">
        <v>18</v>
      </c>
      <c r="E36" s="3">
        <v>42019</v>
      </c>
      <c r="F36" s="2">
        <v>57</v>
      </c>
      <c r="G36" s="2">
        <v>29</v>
      </c>
      <c r="H36" s="4">
        <v>122.1191745884535</v>
      </c>
      <c r="I36" s="4">
        <v>1.5358219336888477</v>
      </c>
      <c r="J36" s="4">
        <v>5.5246927892418274</v>
      </c>
      <c r="K36" s="4">
        <v>8.8949686992812431</v>
      </c>
      <c r="L36" s="4">
        <v>0</v>
      </c>
      <c r="M36" s="4">
        <v>0</v>
      </c>
      <c r="N36" s="4">
        <v>14.419661488523069</v>
      </c>
      <c r="O36" s="4">
        <v>15.955483422211916</v>
      </c>
    </row>
    <row r="37" spans="1:15" x14ac:dyDescent="0.25">
      <c r="A37" s="2">
        <v>5</v>
      </c>
      <c r="B37" s="2">
        <v>21</v>
      </c>
      <c r="C37" s="2">
        <v>1</v>
      </c>
      <c r="D37" s="2" t="s">
        <v>18</v>
      </c>
      <c r="E37" s="3">
        <v>42019</v>
      </c>
      <c r="F37" s="2">
        <v>57</v>
      </c>
      <c r="G37" s="2">
        <v>29</v>
      </c>
      <c r="H37" s="4">
        <v>225.89380941340136</v>
      </c>
      <c r="I37" s="4">
        <v>3.0503130071875724</v>
      </c>
      <c r="J37" s="4">
        <v>11.092047298863902</v>
      </c>
      <c r="K37" s="4">
        <v>16.467424066774868</v>
      </c>
      <c r="L37" s="4">
        <v>0</v>
      </c>
      <c r="M37" s="4">
        <v>0</v>
      </c>
      <c r="N37" s="4">
        <v>27.559471365638768</v>
      </c>
      <c r="O37" s="4">
        <v>30.609784372826343</v>
      </c>
    </row>
    <row r="38" spans="1:15" x14ac:dyDescent="0.25">
      <c r="A38" s="2">
        <v>1</v>
      </c>
      <c r="B38" s="2">
        <v>19</v>
      </c>
      <c r="C38" s="2">
        <v>1</v>
      </c>
      <c r="D38" s="2" t="s">
        <v>32</v>
      </c>
      <c r="E38" s="3">
        <v>42022</v>
      </c>
      <c r="F38" s="2">
        <v>114</v>
      </c>
      <c r="G38" s="2">
        <v>100</v>
      </c>
      <c r="H38" s="4">
        <v>1457.0971481567356</v>
      </c>
      <c r="I38" s="4">
        <v>58.233248319035482</v>
      </c>
      <c r="J38" s="4">
        <v>167.2988638998377</v>
      </c>
      <c r="K38" s="4">
        <v>53.169487595641087</v>
      </c>
      <c r="L38" s="4">
        <v>48.495246927892424</v>
      </c>
      <c r="M38" s="4">
        <v>151.32854161836309</v>
      </c>
      <c r="N38" s="4">
        <v>420.29214004173429</v>
      </c>
      <c r="O38" s="4">
        <v>478.5253883607698</v>
      </c>
    </row>
    <row r="39" spans="1:15" x14ac:dyDescent="0.25">
      <c r="A39" s="2">
        <v>1</v>
      </c>
      <c r="B39" s="2">
        <v>21</v>
      </c>
      <c r="C39" s="2">
        <v>2</v>
      </c>
      <c r="D39" s="2" t="s">
        <v>21</v>
      </c>
      <c r="E39" s="3">
        <v>42022</v>
      </c>
      <c r="F39" s="2">
        <v>114</v>
      </c>
      <c r="G39" s="2">
        <v>100</v>
      </c>
      <c r="H39" s="4">
        <v>6437.8900996985858</v>
      </c>
      <c r="I39" s="4">
        <v>311.32390447484352</v>
      </c>
      <c r="J39" s="4">
        <v>422.33712033387434</v>
      </c>
      <c r="K39" s="4">
        <v>506.72664038952013</v>
      </c>
      <c r="L39" s="4">
        <v>582.74147924878275</v>
      </c>
      <c r="M39" s="4">
        <v>134.15070716438674</v>
      </c>
      <c r="N39" s="4">
        <v>1645.955947136564</v>
      </c>
      <c r="O39" s="4">
        <v>1957.2798516114078</v>
      </c>
    </row>
    <row r="40" spans="1:15" x14ac:dyDescent="0.25">
      <c r="A40" s="2">
        <v>6</v>
      </c>
      <c r="B40" s="2">
        <v>4</v>
      </c>
      <c r="C40" s="2">
        <v>1</v>
      </c>
      <c r="D40" s="2" t="s">
        <v>18</v>
      </c>
      <c r="E40" s="3">
        <v>42023</v>
      </c>
      <c r="F40" s="2">
        <v>45</v>
      </c>
      <c r="G40" s="2">
        <v>33</v>
      </c>
      <c r="H40" s="4">
        <v>242.31857175979596</v>
      </c>
      <c r="I40" s="4">
        <v>2.9863204266172043</v>
      </c>
      <c r="J40" s="4">
        <v>7.8924182703454679</v>
      </c>
      <c r="K40" s="4">
        <v>18.941803848829121</v>
      </c>
      <c r="L40" s="4">
        <v>1.0238812891258986</v>
      </c>
      <c r="M40" s="4">
        <v>0</v>
      </c>
      <c r="N40" s="4">
        <v>27.85810340830049</v>
      </c>
      <c r="O40" s="4">
        <v>30.844423834917695</v>
      </c>
    </row>
    <row r="41" spans="1:15" x14ac:dyDescent="0.25">
      <c r="A41" s="2">
        <v>6</v>
      </c>
      <c r="B41" s="2">
        <v>6</v>
      </c>
      <c r="C41" s="2">
        <v>5</v>
      </c>
      <c r="D41" s="2" t="s">
        <v>18</v>
      </c>
      <c r="E41" s="3">
        <v>42023</v>
      </c>
      <c r="F41" s="2">
        <v>45</v>
      </c>
      <c r="G41" s="2">
        <v>33</v>
      </c>
      <c r="H41" s="4">
        <v>27.260839322977048</v>
      </c>
      <c r="I41" s="4">
        <v>0.25597032228147465</v>
      </c>
      <c r="J41" s="4">
        <v>0.68258752608393236</v>
      </c>
      <c r="K41" s="4">
        <v>2.2397403199629031</v>
      </c>
      <c r="L41" s="4">
        <v>0</v>
      </c>
      <c r="M41" s="4">
        <v>0</v>
      </c>
      <c r="N41" s="4">
        <v>2.9223278460468354</v>
      </c>
      <c r="O41" s="4">
        <v>3.1782981683283102</v>
      </c>
    </row>
    <row r="42" spans="1:15" x14ac:dyDescent="0.25">
      <c r="A42" s="2">
        <v>2</v>
      </c>
      <c r="B42" s="2">
        <v>5</v>
      </c>
      <c r="C42" s="2">
        <v>1</v>
      </c>
      <c r="D42" s="2" t="s">
        <v>19</v>
      </c>
      <c r="E42" s="3">
        <v>42023</v>
      </c>
      <c r="F42" s="2">
        <v>101</v>
      </c>
      <c r="G42" s="2">
        <v>87</v>
      </c>
      <c r="H42" s="4">
        <v>4486.5198237885461</v>
      </c>
      <c r="I42" s="4">
        <v>133.91514027359145</v>
      </c>
      <c r="J42" s="4">
        <v>286.34546719220964</v>
      </c>
      <c r="K42" s="4">
        <v>345.55993507999074</v>
      </c>
      <c r="L42" s="4">
        <v>247.86459540922792</v>
      </c>
      <c r="M42" s="4">
        <v>100.48115001159287</v>
      </c>
      <c r="N42" s="4">
        <v>980.25114769302115</v>
      </c>
      <c r="O42" s="4">
        <v>1114.1662879666126</v>
      </c>
    </row>
    <row r="43" spans="1:15" x14ac:dyDescent="0.25">
      <c r="A43" s="2">
        <v>2</v>
      </c>
      <c r="B43" s="2">
        <v>12</v>
      </c>
      <c r="C43" s="2">
        <v>1</v>
      </c>
      <c r="D43" s="2" t="s">
        <v>21</v>
      </c>
      <c r="E43" s="3">
        <v>42023</v>
      </c>
      <c r="F43" s="2">
        <v>101</v>
      </c>
      <c r="G43" s="2">
        <v>87</v>
      </c>
      <c r="H43" s="4">
        <v>4920.6028286575474</v>
      </c>
      <c r="I43" s="4">
        <v>130.7581729654533</v>
      </c>
      <c r="J43" s="4">
        <v>298.63204266172039</v>
      </c>
      <c r="K43" s="4">
        <v>313.9902619986089</v>
      </c>
      <c r="L43" s="4">
        <v>285.00162300023186</v>
      </c>
      <c r="M43" s="4">
        <v>216.7002086714584</v>
      </c>
      <c r="N43" s="4">
        <v>1114.3241363320196</v>
      </c>
      <c r="O43" s="4">
        <v>1245.0823092974729</v>
      </c>
    </row>
    <row r="44" spans="1:15" x14ac:dyDescent="0.25">
      <c r="A44" s="2">
        <v>2</v>
      </c>
      <c r="B44" s="2">
        <v>16</v>
      </c>
      <c r="C44" s="2">
        <v>1</v>
      </c>
      <c r="D44" s="2" t="s">
        <v>21</v>
      </c>
      <c r="E44" s="3">
        <v>42024</v>
      </c>
      <c r="F44" s="2">
        <v>102</v>
      </c>
      <c r="G44" s="2">
        <v>83</v>
      </c>
      <c r="H44" s="4">
        <v>1161.9346162763736</v>
      </c>
      <c r="I44" s="4">
        <v>38.962949223278464</v>
      </c>
      <c r="J44" s="4">
        <v>102.97259448179921</v>
      </c>
      <c r="K44" s="4">
        <v>110.77329005332717</v>
      </c>
      <c r="L44" s="4">
        <v>28.171667053095295</v>
      </c>
      <c r="M44" s="4">
        <v>27.026199860885693</v>
      </c>
      <c r="N44" s="4">
        <v>268.94375144910737</v>
      </c>
      <c r="O44" s="4">
        <v>307.90670067238585</v>
      </c>
    </row>
    <row r="45" spans="1:15" x14ac:dyDescent="0.25">
      <c r="A45" s="2">
        <v>3</v>
      </c>
      <c r="B45" s="2">
        <v>3</v>
      </c>
      <c r="C45" s="2">
        <v>1</v>
      </c>
      <c r="D45" s="2" t="s">
        <v>21</v>
      </c>
      <c r="E45" s="3">
        <v>42024</v>
      </c>
      <c r="F45" s="2">
        <v>87</v>
      </c>
      <c r="G45" s="2">
        <v>76</v>
      </c>
      <c r="H45" s="4">
        <v>2026.5597032228147</v>
      </c>
      <c r="I45" s="4">
        <v>66.338975191282174</v>
      </c>
      <c r="J45" s="4">
        <v>156.56851379550199</v>
      </c>
      <c r="K45" s="4">
        <v>155.50197078599584</v>
      </c>
      <c r="L45" s="4">
        <v>55.46023649431951</v>
      </c>
      <c r="M45" s="4">
        <v>36.765870623695804</v>
      </c>
      <c r="N45" s="4">
        <v>404.29659169951316</v>
      </c>
      <c r="O45" s="4">
        <v>470.6355668907953</v>
      </c>
    </row>
    <row r="46" spans="1:15" x14ac:dyDescent="0.25">
      <c r="A46" s="2">
        <v>3</v>
      </c>
      <c r="B46" s="2">
        <v>4</v>
      </c>
      <c r="C46" s="2">
        <v>1</v>
      </c>
      <c r="D46" s="2" t="s">
        <v>19</v>
      </c>
      <c r="E46" s="3">
        <v>42024</v>
      </c>
      <c r="F46" s="2">
        <v>87</v>
      </c>
      <c r="G46" s="2">
        <v>76</v>
      </c>
      <c r="H46" s="4">
        <v>1814.9789009969857</v>
      </c>
      <c r="I46" s="4">
        <v>55.886853698121968</v>
      </c>
      <c r="J46" s="4">
        <v>122.65244609320659</v>
      </c>
      <c r="K46" s="4">
        <v>133.95780199397171</v>
      </c>
      <c r="L46" s="4">
        <v>41.168560166937169</v>
      </c>
      <c r="M46" s="4">
        <v>22.135033619290517</v>
      </c>
      <c r="N46" s="4">
        <v>319.91384187340606</v>
      </c>
      <c r="O46" s="4">
        <v>375.80069557152802</v>
      </c>
    </row>
    <row r="47" spans="1:15" x14ac:dyDescent="0.25">
      <c r="A47" s="2">
        <v>4</v>
      </c>
      <c r="B47" s="2">
        <v>8</v>
      </c>
      <c r="C47" s="2">
        <v>1</v>
      </c>
      <c r="D47" s="2" t="s">
        <v>19</v>
      </c>
      <c r="E47" s="3">
        <v>42024</v>
      </c>
      <c r="F47" s="2">
        <v>74</v>
      </c>
      <c r="G47" s="2">
        <v>62</v>
      </c>
      <c r="H47" s="4">
        <v>2116.1456063065157</v>
      </c>
      <c r="I47" s="4">
        <v>57.600278228611181</v>
      </c>
      <c r="J47" s="4">
        <v>125.03593786227684</v>
      </c>
      <c r="K47" s="4">
        <v>153.27614189659172</v>
      </c>
      <c r="L47" s="4">
        <v>50.832367261766748</v>
      </c>
      <c r="M47" s="4">
        <v>14.858242522606076</v>
      </c>
      <c r="N47" s="4">
        <v>344.00268954324133</v>
      </c>
      <c r="O47" s="4">
        <v>401.60296777185249</v>
      </c>
    </row>
    <row r="48" spans="1:15" x14ac:dyDescent="0.25">
      <c r="A48" s="2">
        <v>4</v>
      </c>
      <c r="B48" s="2">
        <v>10</v>
      </c>
      <c r="C48" s="2">
        <v>1</v>
      </c>
      <c r="D48" s="2" t="s">
        <v>19</v>
      </c>
      <c r="E48" s="3">
        <v>42024</v>
      </c>
      <c r="F48" s="2">
        <v>74</v>
      </c>
      <c r="G48" s="2">
        <v>62</v>
      </c>
      <c r="H48" s="4">
        <v>922.05239972177151</v>
      </c>
      <c r="I48" s="4">
        <v>22.771342453048923</v>
      </c>
      <c r="J48" s="4">
        <v>60.212010201715756</v>
      </c>
      <c r="K48" s="4">
        <v>73.274565267795055</v>
      </c>
      <c r="L48" s="4">
        <v>13.948713192673313</v>
      </c>
      <c r="M48" s="4">
        <v>3.5037329005332718</v>
      </c>
      <c r="N48" s="4">
        <v>150.93902156271739</v>
      </c>
      <c r="O48" s="4">
        <v>173.71036401576632</v>
      </c>
    </row>
    <row r="49" spans="1:15" x14ac:dyDescent="0.25">
      <c r="A49" s="2">
        <v>1</v>
      </c>
      <c r="B49" s="2">
        <v>18</v>
      </c>
      <c r="C49" s="2">
        <v>1</v>
      </c>
      <c r="D49" s="2" t="s">
        <v>22</v>
      </c>
      <c r="E49" s="3">
        <v>42035</v>
      </c>
      <c r="F49" s="2">
        <v>127</v>
      </c>
      <c r="G49" s="2">
        <v>113</v>
      </c>
      <c r="H49" s="4" t="s">
        <v>28</v>
      </c>
      <c r="I49" s="4" t="s">
        <v>28</v>
      </c>
      <c r="J49" s="4">
        <v>155.39902619986088</v>
      </c>
      <c r="K49" s="4">
        <v>39.244145606306525</v>
      </c>
      <c r="L49" s="4">
        <v>79.559471365638771</v>
      </c>
      <c r="M49" s="4">
        <v>468.33943890563415</v>
      </c>
      <c r="N49" s="4">
        <v>742.54208207744045</v>
      </c>
      <c r="O49" s="4" t="s">
        <v>28</v>
      </c>
    </row>
    <row r="50" spans="1:15" x14ac:dyDescent="0.25">
      <c r="A50" s="2">
        <v>1</v>
      </c>
      <c r="B50" s="2">
        <v>13</v>
      </c>
      <c r="C50" s="2">
        <v>1</v>
      </c>
      <c r="D50" s="2" t="s">
        <v>22</v>
      </c>
      <c r="E50" s="3">
        <v>42035</v>
      </c>
      <c r="F50" s="2">
        <v>127</v>
      </c>
      <c r="G50" s="2">
        <v>113</v>
      </c>
      <c r="H50" s="4" t="s">
        <v>28</v>
      </c>
      <c r="I50" s="4" t="s">
        <v>28</v>
      </c>
      <c r="J50" s="4">
        <v>132.10572687224672</v>
      </c>
      <c r="K50" s="4">
        <v>23.974959424994207</v>
      </c>
      <c r="L50" s="4">
        <v>38.543009506144223</v>
      </c>
      <c r="M50" s="4">
        <v>327.06051472293063</v>
      </c>
      <c r="N50" s="4">
        <v>521.68421052631595</v>
      </c>
      <c r="O50" s="4" t="s">
        <v>28</v>
      </c>
    </row>
    <row r="51" spans="1:15" x14ac:dyDescent="0.25">
      <c r="A51" s="2">
        <v>1</v>
      </c>
      <c r="B51" s="2">
        <v>9</v>
      </c>
      <c r="C51" s="2">
        <v>1</v>
      </c>
      <c r="D51" s="2" t="s">
        <v>22</v>
      </c>
      <c r="E51" s="3">
        <v>42035</v>
      </c>
      <c r="F51" s="2">
        <v>127</v>
      </c>
      <c r="G51" s="2">
        <v>113</v>
      </c>
      <c r="H51" s="4" t="s">
        <v>28</v>
      </c>
      <c r="I51" s="4" t="s">
        <v>28</v>
      </c>
      <c r="J51" s="4">
        <v>128.8532344076049</v>
      </c>
      <c r="K51" s="4">
        <v>39.633665661952243</v>
      </c>
      <c r="L51" s="4">
        <v>53.714815673545097</v>
      </c>
      <c r="M51" s="4">
        <v>331.73475539067942</v>
      </c>
      <c r="N51" s="4">
        <v>553.93647113378165</v>
      </c>
      <c r="O51" s="4" t="s">
        <v>28</v>
      </c>
    </row>
    <row r="52" spans="1:15" x14ac:dyDescent="0.25">
      <c r="A52" s="2">
        <v>5</v>
      </c>
      <c r="B52" s="2">
        <v>1</v>
      </c>
      <c r="C52" s="2">
        <v>1</v>
      </c>
      <c r="D52" s="2" t="s">
        <v>19</v>
      </c>
      <c r="E52" s="3">
        <v>42038</v>
      </c>
      <c r="F52" s="2">
        <v>76</v>
      </c>
      <c r="G52" s="2">
        <v>60</v>
      </c>
      <c r="H52" s="4">
        <v>953.52357987479718</v>
      </c>
      <c r="I52" s="4">
        <v>24.3534430790633</v>
      </c>
      <c r="J52" s="4">
        <v>47.102805471829356</v>
      </c>
      <c r="K52" s="4">
        <v>73.403756086250866</v>
      </c>
      <c r="L52" s="4">
        <v>24.372640853234412</v>
      </c>
      <c r="M52" s="4">
        <v>1.3182471597495944</v>
      </c>
      <c r="N52" s="4">
        <v>146.19744957106423</v>
      </c>
      <c r="O52" s="4">
        <v>170.55089265012754</v>
      </c>
    </row>
    <row r="53" spans="1:15" x14ac:dyDescent="0.25">
      <c r="A53" s="2">
        <v>5</v>
      </c>
      <c r="B53" s="2">
        <v>2</v>
      </c>
      <c r="C53" s="2">
        <v>1</v>
      </c>
      <c r="D53" s="2" t="s">
        <v>21</v>
      </c>
      <c r="E53" s="3">
        <v>42038</v>
      </c>
      <c r="F53" s="2">
        <v>76</v>
      </c>
      <c r="G53" s="2">
        <v>60</v>
      </c>
      <c r="H53" s="4">
        <v>2871.4174820310691</v>
      </c>
      <c r="I53" s="4">
        <v>121.93359610479946</v>
      </c>
      <c r="J53" s="4">
        <v>241.67864595409227</v>
      </c>
      <c r="K53" s="4">
        <v>269.19545559935079</v>
      </c>
      <c r="L53" s="4">
        <v>174.91305355900766</v>
      </c>
      <c r="M53" s="4">
        <v>72.251889635984227</v>
      </c>
      <c r="N53" s="4">
        <v>758.039044748435</v>
      </c>
      <c r="O53" s="4">
        <v>879.97264085323434</v>
      </c>
    </row>
    <row r="54" spans="1:15" x14ac:dyDescent="0.25">
      <c r="A54" s="2">
        <v>5</v>
      </c>
      <c r="B54" s="2">
        <v>12</v>
      </c>
      <c r="C54" s="2">
        <v>2</v>
      </c>
      <c r="D54" s="2" t="s">
        <v>19</v>
      </c>
      <c r="E54" s="3">
        <v>42038</v>
      </c>
      <c r="F54" s="2">
        <v>76</v>
      </c>
      <c r="G54" s="2">
        <v>60</v>
      </c>
      <c r="H54" s="4">
        <v>6263.7537676791098</v>
      </c>
      <c r="I54" s="4">
        <v>223.33410619058662</v>
      </c>
      <c r="J54" s="4">
        <v>337.02759100394161</v>
      </c>
      <c r="K54" s="4">
        <v>492.74287039183872</v>
      </c>
      <c r="L54" s="4">
        <v>402.08671458381639</v>
      </c>
      <c r="M54" s="4">
        <v>34.346951078135874</v>
      </c>
      <c r="N54" s="4">
        <v>1266.2041270577326</v>
      </c>
      <c r="O54" s="4">
        <v>1489.5382332483193</v>
      </c>
    </row>
    <row r="55" spans="1:15" x14ac:dyDescent="0.25">
      <c r="A55" s="2">
        <v>4</v>
      </c>
      <c r="B55" s="2">
        <v>4</v>
      </c>
      <c r="C55" s="2">
        <v>1</v>
      </c>
      <c r="D55" s="2" t="s">
        <v>32</v>
      </c>
      <c r="E55" s="3">
        <v>42039</v>
      </c>
      <c r="F55" s="2">
        <v>89</v>
      </c>
      <c r="G55" s="2">
        <v>77</v>
      </c>
      <c r="H55" s="4">
        <v>2097.3785300255045</v>
      </c>
      <c r="I55" s="4">
        <v>81.008485972640855</v>
      </c>
      <c r="J55" s="4">
        <v>188.72246696035242</v>
      </c>
      <c r="K55" s="4">
        <v>134.64150243450035</v>
      </c>
      <c r="L55" s="4">
        <v>99.717134245304891</v>
      </c>
      <c r="M55" s="4">
        <v>160.63612334801761</v>
      </c>
      <c r="N55" s="4">
        <v>583.7172269881753</v>
      </c>
      <c r="O55" s="4">
        <v>664.72571296081617</v>
      </c>
    </row>
    <row r="56" spans="1:15" x14ac:dyDescent="0.25">
      <c r="A56" s="2">
        <v>4</v>
      </c>
      <c r="B56" s="2">
        <v>19</v>
      </c>
      <c r="C56" s="2">
        <v>1</v>
      </c>
      <c r="D56" s="2" t="s">
        <v>32</v>
      </c>
      <c r="E56" s="3">
        <v>42039</v>
      </c>
      <c r="F56" s="2">
        <v>89</v>
      </c>
      <c r="G56" s="2">
        <v>72</v>
      </c>
      <c r="H56" s="4">
        <v>2928.6824947832133</v>
      </c>
      <c r="I56" s="4">
        <v>48.331648504521219</v>
      </c>
      <c r="J56" s="4">
        <v>134.57917922559704</v>
      </c>
      <c r="K56" s="4">
        <v>87.012937630419657</v>
      </c>
      <c r="L56" s="4">
        <v>46.74240667748667</v>
      </c>
      <c r="M56" s="4">
        <v>87.725759332251343</v>
      </c>
      <c r="N56" s="4">
        <v>356.06028286575474</v>
      </c>
      <c r="O56" s="4">
        <v>404.39193137027593</v>
      </c>
    </row>
    <row r="57" spans="1:15" x14ac:dyDescent="0.25">
      <c r="A57" s="2">
        <v>4</v>
      </c>
      <c r="B57" s="2">
        <v>16</v>
      </c>
      <c r="C57" s="2">
        <v>1</v>
      </c>
      <c r="D57" s="2" t="s">
        <v>21</v>
      </c>
      <c r="E57" s="3">
        <v>42040</v>
      </c>
      <c r="F57" s="2">
        <v>90</v>
      </c>
      <c r="G57" s="2">
        <v>73</v>
      </c>
      <c r="H57" s="4">
        <v>1945.1268258752607</v>
      </c>
      <c r="I57" s="4">
        <v>89.979132854161833</v>
      </c>
      <c r="J57" s="4">
        <v>216.76791096684445</v>
      </c>
      <c r="K57" s="4">
        <v>197.48666821238118</v>
      </c>
      <c r="L57" s="4">
        <v>96.406213772316264</v>
      </c>
      <c r="M57" s="4">
        <v>85.852167864595415</v>
      </c>
      <c r="N57" s="4">
        <v>596.51296081613737</v>
      </c>
      <c r="O57" s="4">
        <v>686.49209367029914</v>
      </c>
    </row>
    <row r="58" spans="1:15" x14ac:dyDescent="0.25">
      <c r="A58" s="2">
        <v>7</v>
      </c>
      <c r="B58" s="2">
        <v>9</v>
      </c>
      <c r="C58" s="2">
        <v>1</v>
      </c>
      <c r="D58" s="2" t="s">
        <v>18</v>
      </c>
      <c r="E58" s="3">
        <v>42040</v>
      </c>
      <c r="F58" s="2">
        <v>47</v>
      </c>
      <c r="G58" s="2">
        <v>40</v>
      </c>
      <c r="H58" s="4">
        <v>254.94644099234876</v>
      </c>
      <c r="I58" s="4">
        <v>2.7004869000695573</v>
      </c>
      <c r="J58" s="4">
        <v>12.670530952932992</v>
      </c>
      <c r="K58" s="4">
        <v>13.824530489218642</v>
      </c>
      <c r="L58" s="4">
        <v>4.4368189195455603</v>
      </c>
      <c r="M58" s="4">
        <v>0</v>
      </c>
      <c r="N58" s="4">
        <v>30.931880361697196</v>
      </c>
      <c r="O58" s="4">
        <v>33.632367261766753</v>
      </c>
    </row>
    <row r="59" spans="1:15" x14ac:dyDescent="0.25">
      <c r="A59" s="2">
        <v>7</v>
      </c>
      <c r="B59" s="2">
        <v>14</v>
      </c>
      <c r="C59" s="2">
        <v>1</v>
      </c>
      <c r="D59" s="2" t="s">
        <v>18</v>
      </c>
      <c r="E59" s="3">
        <v>42040</v>
      </c>
      <c r="F59" s="2">
        <v>47</v>
      </c>
      <c r="G59" s="2">
        <v>40</v>
      </c>
      <c r="H59" s="4">
        <v>242.44655692093673</v>
      </c>
      <c r="I59" s="4">
        <v>2.7410155344307912</v>
      </c>
      <c r="J59" s="4">
        <v>10.776350568050082</v>
      </c>
      <c r="K59" s="4">
        <v>13.216600973800141</v>
      </c>
      <c r="L59" s="4">
        <v>0.19837699976814283</v>
      </c>
      <c r="M59" s="4">
        <v>0</v>
      </c>
      <c r="N59" s="4">
        <v>24.191328541618368</v>
      </c>
      <c r="O59" s="4">
        <v>26.932344076049159</v>
      </c>
    </row>
    <row r="60" spans="1:15" x14ac:dyDescent="0.25">
      <c r="A60" s="2">
        <v>7</v>
      </c>
      <c r="B60" s="2">
        <v>17</v>
      </c>
      <c r="C60" s="2">
        <v>1</v>
      </c>
      <c r="D60" s="2" t="s">
        <v>19</v>
      </c>
      <c r="E60" s="3">
        <v>42040</v>
      </c>
      <c r="F60" s="2">
        <v>47</v>
      </c>
      <c r="G60" s="2">
        <v>40</v>
      </c>
      <c r="H60" s="4">
        <v>826.14421516345931</v>
      </c>
      <c r="I60" s="4">
        <v>13.545096220728032</v>
      </c>
      <c r="J60" s="4">
        <v>43.877579411082777</v>
      </c>
      <c r="K60" s="4">
        <v>49.10364015766288</v>
      </c>
      <c r="L60" s="4" t="s">
        <v>28</v>
      </c>
      <c r="M60" s="4">
        <v>0</v>
      </c>
      <c r="N60" s="4">
        <v>92.981219568745658</v>
      </c>
      <c r="O60" s="4">
        <v>106.52631578947368</v>
      </c>
    </row>
    <row r="61" spans="1:15" x14ac:dyDescent="0.25">
      <c r="A61" s="2">
        <v>3</v>
      </c>
      <c r="B61" s="2">
        <v>2</v>
      </c>
      <c r="C61" s="2">
        <v>1</v>
      </c>
      <c r="D61" s="2" t="s">
        <v>22</v>
      </c>
      <c r="E61" s="3">
        <v>42045</v>
      </c>
      <c r="F61" s="2">
        <v>108</v>
      </c>
      <c r="G61" s="2">
        <v>97</v>
      </c>
      <c r="H61" s="4" t="s">
        <v>28</v>
      </c>
      <c r="I61" s="4" t="s">
        <v>28</v>
      </c>
      <c r="J61" s="4">
        <v>125.25481103640156</v>
      </c>
      <c r="K61" s="4">
        <v>39.568745652677954</v>
      </c>
      <c r="L61" s="4">
        <v>71.84233712033388</v>
      </c>
      <c r="M61" s="4">
        <v>419.51402735914678</v>
      </c>
      <c r="N61" s="4">
        <v>656.17992116856033</v>
      </c>
      <c r="O61" s="4" t="s">
        <v>28</v>
      </c>
    </row>
    <row r="62" spans="1:15" x14ac:dyDescent="0.25">
      <c r="A62" s="2">
        <v>3</v>
      </c>
      <c r="B62" s="2">
        <v>13</v>
      </c>
      <c r="C62" s="2">
        <v>1</v>
      </c>
      <c r="D62" s="2" t="s">
        <v>22</v>
      </c>
      <c r="E62" s="3">
        <v>42045</v>
      </c>
      <c r="F62" s="2">
        <v>108</v>
      </c>
      <c r="G62" s="2">
        <v>97</v>
      </c>
      <c r="H62" s="4" t="s">
        <v>28</v>
      </c>
      <c r="I62" s="4" t="s">
        <v>28</v>
      </c>
      <c r="J62" s="4">
        <v>137.98933456990494</v>
      </c>
      <c r="K62" s="4">
        <v>60.878274982610712</v>
      </c>
      <c r="L62" s="4">
        <v>81.142592163227448</v>
      </c>
      <c r="M62" s="4">
        <v>456.39508462786927</v>
      </c>
      <c r="N62" s="4">
        <v>736.40528634361249</v>
      </c>
      <c r="O62" s="4" t="s">
        <v>28</v>
      </c>
    </row>
    <row r="63" spans="1:15" x14ac:dyDescent="0.25">
      <c r="A63" s="2">
        <v>3</v>
      </c>
      <c r="B63" s="2">
        <v>22</v>
      </c>
      <c r="C63" s="2">
        <v>1</v>
      </c>
      <c r="D63" s="2" t="s">
        <v>22</v>
      </c>
      <c r="E63" s="3">
        <v>42045</v>
      </c>
      <c r="F63" s="2">
        <v>108</v>
      </c>
      <c r="G63" s="2">
        <v>83</v>
      </c>
      <c r="H63" s="4" t="s">
        <v>28</v>
      </c>
      <c r="I63" s="4" t="s">
        <v>28</v>
      </c>
      <c r="J63" s="4">
        <v>120.07141201020171</v>
      </c>
      <c r="K63" s="4">
        <v>40.741942963134711</v>
      </c>
      <c r="L63" s="4">
        <v>66.210990030141431</v>
      </c>
      <c r="M63" s="4">
        <v>429.624855089265</v>
      </c>
      <c r="N63" s="4">
        <v>656.64920009274283</v>
      </c>
      <c r="O63" s="4" t="s">
        <v>28</v>
      </c>
    </row>
    <row r="64" spans="1:15" x14ac:dyDescent="0.25">
      <c r="A64" s="2">
        <v>1</v>
      </c>
      <c r="B64" s="2">
        <v>6</v>
      </c>
      <c r="C64" s="2">
        <v>2</v>
      </c>
      <c r="D64" s="2" t="s">
        <v>22</v>
      </c>
      <c r="E64" s="3">
        <v>42045</v>
      </c>
      <c r="F64" s="2">
        <v>137</v>
      </c>
      <c r="G64" s="2">
        <v>123</v>
      </c>
      <c r="H64" s="4" t="s">
        <v>28</v>
      </c>
      <c r="I64" s="4" t="s">
        <v>28</v>
      </c>
      <c r="J64" s="4">
        <v>740.71133781590538</v>
      </c>
      <c r="K64" s="4">
        <v>478.60329237189904</v>
      </c>
      <c r="L64" s="4">
        <v>1283.2738233248319</v>
      </c>
      <c r="M64" s="4">
        <v>2060.2689543241368</v>
      </c>
      <c r="N64" s="4">
        <v>4562.8574078367728</v>
      </c>
      <c r="O64" s="4" t="s">
        <v>28</v>
      </c>
    </row>
    <row r="65" spans="1:15" x14ac:dyDescent="0.25">
      <c r="A65" s="2">
        <v>5</v>
      </c>
      <c r="B65" s="2">
        <v>11</v>
      </c>
      <c r="C65" s="2">
        <v>2</v>
      </c>
      <c r="D65" s="2" t="s">
        <v>21</v>
      </c>
      <c r="E65" s="3">
        <v>42046</v>
      </c>
      <c r="F65" s="2">
        <v>84</v>
      </c>
      <c r="G65" s="2">
        <v>68</v>
      </c>
      <c r="H65" s="4">
        <v>8238.4048226292598</v>
      </c>
      <c r="I65" s="4">
        <v>408.27266403895203</v>
      </c>
      <c r="J65" s="4">
        <v>449.22791560398798</v>
      </c>
      <c r="K65" s="4">
        <v>803.74681196383028</v>
      </c>
      <c r="L65" s="4">
        <v>881.81776025968009</v>
      </c>
      <c r="M65" s="4">
        <v>189.46496638070948</v>
      </c>
      <c r="N65" s="4">
        <v>2324.2574542082079</v>
      </c>
      <c r="O65" s="4">
        <v>2732.5301182471603</v>
      </c>
    </row>
    <row r="66" spans="1:15" x14ac:dyDescent="0.25">
      <c r="A66" s="2">
        <v>6</v>
      </c>
      <c r="B66" s="2">
        <v>21</v>
      </c>
      <c r="C66" s="2">
        <v>1</v>
      </c>
      <c r="D66" s="2" t="s">
        <v>19</v>
      </c>
      <c r="E66" s="3">
        <v>42046</v>
      </c>
      <c r="F66" s="2">
        <v>68</v>
      </c>
      <c r="G66" s="2">
        <v>56</v>
      </c>
      <c r="H66" s="4">
        <v>1274.8175284025042</v>
      </c>
      <c r="I66" s="4">
        <v>44.692418270345478</v>
      </c>
      <c r="J66" s="4">
        <v>155.07535358219337</v>
      </c>
      <c r="K66" s="4">
        <v>129.05170415024347</v>
      </c>
      <c r="L66" s="4">
        <v>21.870530952932995</v>
      </c>
      <c r="M66" s="4">
        <v>4.2683051240435894</v>
      </c>
      <c r="N66" s="4">
        <v>310.26589380941346</v>
      </c>
      <c r="O66" s="4">
        <v>354.95831207975885</v>
      </c>
    </row>
    <row r="67" spans="1:15" x14ac:dyDescent="0.25">
      <c r="A67" s="2">
        <v>2</v>
      </c>
      <c r="B67" s="2">
        <v>20</v>
      </c>
      <c r="C67" s="2">
        <v>1</v>
      </c>
      <c r="D67" s="2" t="s">
        <v>22</v>
      </c>
      <c r="E67" s="3">
        <v>42048</v>
      </c>
      <c r="F67" s="2">
        <v>126</v>
      </c>
      <c r="G67" s="2">
        <v>100</v>
      </c>
      <c r="H67" s="4">
        <v>1490.8138186876886</v>
      </c>
      <c r="I67" s="4">
        <v>59.491769070252737</v>
      </c>
      <c r="J67" s="4">
        <v>173.4988175284025</v>
      </c>
      <c r="K67" s="4">
        <v>45.844284720612109</v>
      </c>
      <c r="L67" s="4">
        <v>75.340598191514033</v>
      </c>
      <c r="M67" s="4">
        <v>306.46046835149554</v>
      </c>
      <c r="N67" s="4">
        <v>601.14416879202406</v>
      </c>
      <c r="O67" s="4">
        <v>660.63593786227682</v>
      </c>
    </row>
    <row r="68" spans="1:15" x14ac:dyDescent="0.25">
      <c r="A68" s="2">
        <v>3</v>
      </c>
      <c r="B68" s="2">
        <v>16</v>
      </c>
      <c r="C68" s="2">
        <v>4</v>
      </c>
      <c r="D68" s="2" t="s">
        <v>32</v>
      </c>
      <c r="E68" s="3">
        <v>42048</v>
      </c>
      <c r="F68" s="2">
        <v>111</v>
      </c>
      <c r="G68" s="2">
        <v>100</v>
      </c>
      <c r="H68" s="4">
        <v>409.70183167169029</v>
      </c>
      <c r="I68" s="4">
        <v>13.792534198933456</v>
      </c>
      <c r="J68" s="4">
        <v>49.651843264549044</v>
      </c>
      <c r="K68" s="4">
        <v>26.98567122652446</v>
      </c>
      <c r="L68" s="4">
        <v>5.5182935311847903</v>
      </c>
      <c r="M68" s="4">
        <v>36.140876420125203</v>
      </c>
      <c r="N68" s="4">
        <v>118.29668444238349</v>
      </c>
      <c r="O68" s="4">
        <v>132.08921864131696</v>
      </c>
    </row>
    <row r="69" spans="1:15" x14ac:dyDescent="0.25">
      <c r="A69" s="2">
        <v>2</v>
      </c>
      <c r="B69" s="2">
        <v>14</v>
      </c>
      <c r="C69" s="2">
        <v>1</v>
      </c>
      <c r="D69" s="2" t="s">
        <v>22</v>
      </c>
      <c r="E69" s="3">
        <v>42048</v>
      </c>
      <c r="F69" s="2">
        <v>126</v>
      </c>
      <c r="G69" s="2">
        <v>112</v>
      </c>
      <c r="H69" s="4" t="s">
        <v>28</v>
      </c>
      <c r="I69" s="4" t="s">
        <v>28</v>
      </c>
      <c r="J69" s="4">
        <v>108.63807094829585</v>
      </c>
      <c r="K69" s="4">
        <v>25.916995130999307</v>
      </c>
      <c r="L69" s="4">
        <v>45.861349408764198</v>
      </c>
      <c r="M69" s="4">
        <v>302.2582888940413</v>
      </c>
      <c r="N69" s="4">
        <v>482.67470438210063</v>
      </c>
      <c r="O69" s="4" t="s">
        <v>28</v>
      </c>
    </row>
    <row r="70" spans="1:15" x14ac:dyDescent="0.25">
      <c r="A70" s="2">
        <v>2</v>
      </c>
      <c r="B70" s="2">
        <v>2</v>
      </c>
      <c r="C70" s="2">
        <v>1</v>
      </c>
      <c r="D70" s="2" t="s">
        <v>22</v>
      </c>
      <c r="E70" s="3">
        <v>42048</v>
      </c>
      <c r="F70" s="2">
        <v>126</v>
      </c>
      <c r="G70" s="2">
        <v>112</v>
      </c>
      <c r="H70" s="4" t="s">
        <v>28</v>
      </c>
      <c r="I70" s="4" t="s">
        <v>28</v>
      </c>
      <c r="J70" s="4">
        <v>128.30512404358916</v>
      </c>
      <c r="K70" s="4">
        <v>42.960352422907491</v>
      </c>
      <c r="L70" s="4">
        <v>59.449107349872484</v>
      </c>
      <c r="M70" s="4">
        <v>353.17505216786458</v>
      </c>
      <c r="N70" s="4">
        <v>583.88963598423368</v>
      </c>
      <c r="O70" s="4" t="s">
        <v>28</v>
      </c>
    </row>
    <row r="71" spans="1:15" x14ac:dyDescent="0.25">
      <c r="A71" s="2">
        <v>2</v>
      </c>
      <c r="B71" s="2">
        <v>6</v>
      </c>
      <c r="C71" s="2">
        <v>1</v>
      </c>
      <c r="D71" s="2" t="s">
        <v>22</v>
      </c>
      <c r="E71" s="3">
        <v>42048</v>
      </c>
      <c r="F71" s="2">
        <v>126</v>
      </c>
      <c r="G71" s="2">
        <v>112</v>
      </c>
      <c r="H71" s="4" t="s">
        <v>28</v>
      </c>
      <c r="I71" s="4" t="s">
        <v>28</v>
      </c>
      <c r="J71" s="4">
        <v>97.69533967076282</v>
      </c>
      <c r="K71" s="4">
        <v>37.329005332715049</v>
      </c>
      <c r="L71" s="4">
        <v>40.379318339902625</v>
      </c>
      <c r="M71" s="4">
        <v>343.85346626478093</v>
      </c>
      <c r="N71" s="4">
        <v>519.25712960816156</v>
      </c>
      <c r="O71" s="4" t="s">
        <v>28</v>
      </c>
    </row>
    <row r="72" spans="1:15" x14ac:dyDescent="0.25">
      <c r="A72" s="2">
        <v>6</v>
      </c>
      <c r="B72" s="2">
        <v>5</v>
      </c>
      <c r="C72" s="2">
        <v>1</v>
      </c>
      <c r="D72" s="2" t="s">
        <v>21</v>
      </c>
      <c r="E72" s="3">
        <v>42052</v>
      </c>
      <c r="F72" s="2">
        <v>74</v>
      </c>
      <c r="G72" s="2">
        <v>62</v>
      </c>
      <c r="H72" s="4">
        <v>2909.9559471365637</v>
      </c>
      <c r="I72" s="4">
        <v>104.9478321354046</v>
      </c>
      <c r="J72" s="4">
        <v>242.5318803616972</v>
      </c>
      <c r="K72" s="4">
        <v>273.03501043357295</v>
      </c>
      <c r="L72" s="4">
        <v>140.78367725481104</v>
      </c>
      <c r="M72" s="4">
        <v>85.51541850220265</v>
      </c>
      <c r="N72" s="4">
        <v>741.86598655228386</v>
      </c>
      <c r="O72" s="4">
        <v>846.81381868768858</v>
      </c>
    </row>
    <row r="73" spans="1:15" x14ac:dyDescent="0.25">
      <c r="A73" s="2">
        <v>6</v>
      </c>
      <c r="B73" s="2">
        <v>14</v>
      </c>
      <c r="C73" s="2">
        <v>1</v>
      </c>
      <c r="D73" s="2" t="s">
        <v>21</v>
      </c>
      <c r="E73" s="3">
        <v>42052</v>
      </c>
      <c r="F73" s="2">
        <v>74</v>
      </c>
      <c r="G73" s="2">
        <v>62</v>
      </c>
      <c r="H73" s="4">
        <v>1509.0517041502437</v>
      </c>
      <c r="I73" s="4">
        <v>50.338696962671001</v>
      </c>
      <c r="J73" s="4">
        <v>168.30048690006956</v>
      </c>
      <c r="K73" s="4">
        <v>139.93044284720614</v>
      </c>
      <c r="L73" s="4">
        <v>34.933549733364245</v>
      </c>
      <c r="M73" s="4">
        <v>42.482541154648743</v>
      </c>
      <c r="N73" s="4">
        <v>385.64702063528864</v>
      </c>
      <c r="O73" s="4">
        <v>435.98571759795965</v>
      </c>
    </row>
    <row r="74" spans="1:15" x14ac:dyDescent="0.25">
      <c r="A74" s="2">
        <v>7</v>
      </c>
      <c r="B74" s="2">
        <v>8</v>
      </c>
      <c r="C74" s="2">
        <v>1</v>
      </c>
      <c r="D74" s="2" t="s">
        <v>19</v>
      </c>
      <c r="E74" s="3">
        <v>42052</v>
      </c>
      <c r="F74" s="2">
        <v>59</v>
      </c>
      <c r="G74" s="2">
        <v>52</v>
      </c>
      <c r="H74" s="4">
        <v>2403.1347090192439</v>
      </c>
      <c r="I74" s="4">
        <v>70.581683283097604</v>
      </c>
      <c r="J74" s="4">
        <v>187.28495246927892</v>
      </c>
      <c r="K74" s="4">
        <v>213.94852770693254</v>
      </c>
      <c r="L74" s="4">
        <v>65.829167632738233</v>
      </c>
      <c r="M74" s="4">
        <v>8.8800370971481577</v>
      </c>
      <c r="N74" s="4">
        <v>475.94268490609778</v>
      </c>
      <c r="O74" s="4">
        <v>546.52436818919546</v>
      </c>
    </row>
    <row r="75" spans="1:15" x14ac:dyDescent="0.25">
      <c r="A75" s="2">
        <v>2</v>
      </c>
      <c r="B75" s="2">
        <v>4</v>
      </c>
      <c r="C75" s="2">
        <v>1</v>
      </c>
      <c r="D75" s="2" t="s">
        <v>22</v>
      </c>
      <c r="E75" s="3">
        <v>42053</v>
      </c>
      <c r="F75" s="2">
        <v>131</v>
      </c>
      <c r="G75" s="2">
        <v>117</v>
      </c>
      <c r="H75" s="4">
        <v>1284.1177834453979</v>
      </c>
      <c r="I75" s="4">
        <v>48.022165546023658</v>
      </c>
      <c r="J75" s="4">
        <v>156.29121261303038</v>
      </c>
      <c r="K75" s="4">
        <v>14.690563412937632</v>
      </c>
      <c r="L75" s="4">
        <v>54.331833990262005</v>
      </c>
      <c r="M75" s="4">
        <v>191.9990725712961</v>
      </c>
      <c r="N75" s="4">
        <v>417.31268258752613</v>
      </c>
      <c r="O75" s="4">
        <v>465.33484813354977</v>
      </c>
    </row>
    <row r="76" spans="1:15" x14ac:dyDescent="0.25">
      <c r="A76" s="2">
        <v>7</v>
      </c>
      <c r="B76" s="2">
        <v>4</v>
      </c>
      <c r="C76" s="2">
        <v>1</v>
      </c>
      <c r="D76" s="2" t="s">
        <v>19</v>
      </c>
      <c r="E76" s="3">
        <v>42053</v>
      </c>
      <c r="F76" s="2">
        <v>60</v>
      </c>
      <c r="G76" s="2">
        <v>53</v>
      </c>
      <c r="H76" s="4">
        <v>3920.4414560630657</v>
      </c>
      <c r="I76" s="4">
        <v>96.618131231161598</v>
      </c>
      <c r="J76" s="4">
        <v>191.17356828193834</v>
      </c>
      <c r="K76" s="4">
        <v>277.72779967539998</v>
      </c>
      <c r="L76" s="4">
        <v>119.23950846278693</v>
      </c>
      <c r="M76" s="4">
        <v>4.0592626941803855</v>
      </c>
      <c r="N76" s="4">
        <v>592.20013911430567</v>
      </c>
      <c r="O76" s="4">
        <v>688.81827034546723</v>
      </c>
    </row>
    <row r="77" spans="1:15" x14ac:dyDescent="0.25">
      <c r="A77" s="2">
        <v>3</v>
      </c>
      <c r="B77" s="2">
        <v>7</v>
      </c>
      <c r="C77" s="2">
        <v>1</v>
      </c>
      <c r="D77" s="2" t="s">
        <v>22</v>
      </c>
      <c r="E77" s="3">
        <v>42059</v>
      </c>
      <c r="F77" s="2">
        <v>122</v>
      </c>
      <c r="G77" s="2">
        <v>111</v>
      </c>
      <c r="H77" s="4">
        <v>1191.6271736610249</v>
      </c>
      <c r="I77" s="4">
        <v>52.260607465801073</v>
      </c>
      <c r="J77" s="4">
        <v>127.98516114073732</v>
      </c>
      <c r="K77" s="4">
        <v>87.055506607929516</v>
      </c>
      <c r="L77" s="4">
        <v>33.689960584280087</v>
      </c>
      <c r="M77" s="4">
        <v>176.30595872942268</v>
      </c>
      <c r="N77" s="4">
        <v>425.03658706236956</v>
      </c>
      <c r="O77" s="4">
        <v>477.29719452817062</v>
      </c>
    </row>
    <row r="78" spans="1:15" x14ac:dyDescent="0.25">
      <c r="A78" s="2">
        <v>3</v>
      </c>
      <c r="B78" s="2">
        <v>14</v>
      </c>
      <c r="C78" s="2">
        <v>3</v>
      </c>
      <c r="D78" s="2" t="s">
        <v>22</v>
      </c>
      <c r="E78" s="3">
        <v>42059</v>
      </c>
      <c r="F78" s="2">
        <v>122</v>
      </c>
      <c r="G78" s="2">
        <v>111</v>
      </c>
      <c r="H78" s="4">
        <v>676.95617899373985</v>
      </c>
      <c r="I78" s="4">
        <v>19.321493160213311</v>
      </c>
      <c r="J78" s="4">
        <v>39.078135868305132</v>
      </c>
      <c r="K78" s="4">
        <v>16.119731045675866</v>
      </c>
      <c r="L78" s="4">
        <v>44.1762114537445</v>
      </c>
      <c r="M78" s="4">
        <v>237.0946440992349</v>
      </c>
      <c r="N78" s="4">
        <v>336.46872246696034</v>
      </c>
      <c r="O78" s="4">
        <v>355.79021562717372</v>
      </c>
    </row>
    <row r="79" spans="1:15" x14ac:dyDescent="0.25">
      <c r="A79" s="2">
        <v>3</v>
      </c>
      <c r="B79" s="2">
        <v>17</v>
      </c>
      <c r="C79" s="2">
        <v>1</v>
      </c>
      <c r="D79" s="2" t="s">
        <v>22</v>
      </c>
      <c r="E79" s="3">
        <v>42059</v>
      </c>
      <c r="F79" s="2">
        <v>122</v>
      </c>
      <c r="G79" s="2">
        <v>104</v>
      </c>
      <c r="H79" s="4">
        <v>2844.8968235566895</v>
      </c>
      <c r="I79" s="4">
        <v>128.83839554834222</v>
      </c>
      <c r="J79" s="4">
        <v>245.94481799211687</v>
      </c>
      <c r="K79" s="4">
        <v>42.179642939948998</v>
      </c>
      <c r="L79" s="4">
        <v>188.56480408068632</v>
      </c>
      <c r="M79" s="4">
        <v>597.99786691398106</v>
      </c>
      <c r="N79" s="4">
        <v>1074.6871319267332</v>
      </c>
      <c r="O79" s="4">
        <v>1203.5255274750755</v>
      </c>
    </row>
    <row r="80" spans="1:15" x14ac:dyDescent="0.25">
      <c r="A80" s="2">
        <v>6</v>
      </c>
      <c r="B80" s="2">
        <v>19</v>
      </c>
      <c r="C80" s="2">
        <v>1</v>
      </c>
      <c r="D80" s="2" t="s">
        <v>21</v>
      </c>
      <c r="E80" s="3">
        <v>42059</v>
      </c>
      <c r="F80" s="2">
        <v>81</v>
      </c>
      <c r="G80" s="2">
        <v>69</v>
      </c>
      <c r="H80" s="4">
        <v>1495.4852770693253</v>
      </c>
      <c r="I80" s="4">
        <v>54.886436355205205</v>
      </c>
      <c r="J80" s="4">
        <v>159.12821701831675</v>
      </c>
      <c r="K80" s="4">
        <v>130.28249478321356</v>
      </c>
      <c r="L80" s="4">
        <v>33.63876651982379</v>
      </c>
      <c r="M80" s="4">
        <v>59.39151402735915</v>
      </c>
      <c r="N80" s="4">
        <v>382.44099234871328</v>
      </c>
      <c r="O80" s="4">
        <v>437.32742870391837</v>
      </c>
    </row>
    <row r="81" spans="1:15" x14ac:dyDescent="0.25">
      <c r="A81" s="2">
        <v>7</v>
      </c>
      <c r="B81" s="2">
        <v>1</v>
      </c>
      <c r="C81" s="2">
        <v>1</v>
      </c>
      <c r="D81" s="2" t="s">
        <v>21</v>
      </c>
      <c r="E81" s="3">
        <v>42059</v>
      </c>
      <c r="F81" s="2">
        <v>66</v>
      </c>
      <c r="G81" s="2">
        <v>59</v>
      </c>
      <c r="H81" s="4">
        <v>2125.1936007419431</v>
      </c>
      <c r="I81" s="4">
        <v>74.335914676559241</v>
      </c>
      <c r="J81" s="4">
        <v>162.96777185253885</v>
      </c>
      <c r="K81" s="4">
        <v>179.60584280083469</v>
      </c>
      <c r="L81" s="4">
        <v>65.27456526779504</v>
      </c>
      <c r="M81" s="4">
        <v>22.97760259680037</v>
      </c>
      <c r="N81" s="4">
        <v>430.82578251796895</v>
      </c>
      <c r="O81" s="4">
        <v>505.16169719452813</v>
      </c>
    </row>
    <row r="82" spans="1:15" x14ac:dyDescent="0.25">
      <c r="A82" s="2">
        <v>7</v>
      </c>
      <c r="B82" s="2">
        <v>11</v>
      </c>
      <c r="C82" s="2">
        <v>1</v>
      </c>
      <c r="D82" s="2" t="s">
        <v>21</v>
      </c>
      <c r="E82" s="3">
        <v>42059</v>
      </c>
      <c r="F82" s="2">
        <v>66</v>
      </c>
      <c r="G82" s="2">
        <v>59</v>
      </c>
      <c r="H82" s="4">
        <v>2598.7386969626714</v>
      </c>
      <c r="I82" s="4">
        <v>87.268815209830748</v>
      </c>
      <c r="J82" s="4">
        <v>248.5045212149316</v>
      </c>
      <c r="K82" s="4">
        <v>235.06607929515417</v>
      </c>
      <c r="L82" s="4">
        <v>80.417342916763275</v>
      </c>
      <c r="M82" s="4">
        <v>54.491815441687933</v>
      </c>
      <c r="N82" s="4">
        <v>618.47975886853703</v>
      </c>
      <c r="O82" s="4">
        <v>705.74857407836771</v>
      </c>
    </row>
    <row r="83" spans="1:15" x14ac:dyDescent="0.25">
      <c r="A83" s="2">
        <v>4</v>
      </c>
      <c r="B83" s="2">
        <v>7</v>
      </c>
      <c r="C83" s="2">
        <v>1</v>
      </c>
      <c r="D83" s="2" t="s">
        <v>22</v>
      </c>
      <c r="E83" s="3">
        <v>42062</v>
      </c>
      <c r="F83" s="2">
        <v>112</v>
      </c>
      <c r="G83" s="2">
        <v>100</v>
      </c>
      <c r="H83" s="4" t="s">
        <v>28</v>
      </c>
      <c r="I83" s="4" t="s">
        <v>28</v>
      </c>
      <c r="J83" s="4">
        <v>137.79271968467427</v>
      </c>
      <c r="K83" s="4">
        <v>65.458845351263633</v>
      </c>
      <c r="L83" s="4">
        <v>42.632970090424301</v>
      </c>
      <c r="M83" s="4">
        <v>275.21539531648506</v>
      </c>
      <c r="N83" s="4">
        <v>521.09993044284727</v>
      </c>
      <c r="O83" s="4" t="s">
        <v>28</v>
      </c>
    </row>
    <row r="84" spans="1:15" x14ac:dyDescent="0.25">
      <c r="A84" s="2">
        <v>4</v>
      </c>
      <c r="B84" s="2">
        <v>11</v>
      </c>
      <c r="C84" s="2">
        <v>1</v>
      </c>
      <c r="D84" s="2" t="s">
        <v>22</v>
      </c>
      <c r="E84" s="3">
        <v>42062</v>
      </c>
      <c r="F84" s="2">
        <v>112</v>
      </c>
      <c r="G84" s="2">
        <v>100</v>
      </c>
      <c r="H84" s="4" t="s">
        <v>28</v>
      </c>
      <c r="I84" s="4" t="s">
        <v>28</v>
      </c>
      <c r="J84" s="4">
        <v>191.58543936934848</v>
      </c>
      <c r="K84" s="4">
        <v>48.417342916763282</v>
      </c>
      <c r="L84" s="4">
        <v>173.92070484581498</v>
      </c>
      <c r="M84" s="4">
        <v>574.26941803848831</v>
      </c>
      <c r="N84" s="4">
        <v>988.19290517041509</v>
      </c>
      <c r="O84" s="4" t="s">
        <v>28</v>
      </c>
    </row>
    <row r="85" spans="1:15" x14ac:dyDescent="0.25">
      <c r="A85" s="2">
        <v>4</v>
      </c>
      <c r="B85" s="2">
        <v>21</v>
      </c>
      <c r="C85" s="2">
        <v>1</v>
      </c>
      <c r="D85" s="2" t="s">
        <v>22</v>
      </c>
      <c r="E85" s="3">
        <v>42062</v>
      </c>
      <c r="F85" s="2">
        <v>112</v>
      </c>
      <c r="G85" s="2">
        <v>95</v>
      </c>
      <c r="H85" s="4" t="s">
        <v>28</v>
      </c>
      <c r="I85" s="4" t="s">
        <v>28</v>
      </c>
      <c r="J85" s="4">
        <v>242.51518664502669</v>
      </c>
      <c r="K85" s="4">
        <v>104.52770693252957</v>
      </c>
      <c r="L85" s="4">
        <v>177.91328541618364</v>
      </c>
      <c r="M85" s="4">
        <v>677.86227683746813</v>
      </c>
      <c r="N85" s="4">
        <v>1202.8184558312082</v>
      </c>
      <c r="O85" s="4" t="s">
        <v>28</v>
      </c>
    </row>
    <row r="86" spans="1:15" x14ac:dyDescent="0.25">
      <c r="A86" s="2">
        <v>5</v>
      </c>
      <c r="B86" s="2">
        <v>4</v>
      </c>
      <c r="C86" s="2">
        <v>1</v>
      </c>
      <c r="D86" s="2" t="s">
        <v>22</v>
      </c>
      <c r="E86" s="3">
        <v>42066</v>
      </c>
      <c r="F86" s="2">
        <v>104</v>
      </c>
      <c r="G86" s="2">
        <v>88</v>
      </c>
      <c r="H86" s="4">
        <v>2149.0628332946903</v>
      </c>
      <c r="I86" s="4">
        <v>80.024855089265017</v>
      </c>
      <c r="J86" s="4">
        <v>180.03246000463713</v>
      </c>
      <c r="K86" s="4">
        <v>155.91152330164618</v>
      </c>
      <c r="L86" s="4">
        <v>94.709019244145622</v>
      </c>
      <c r="M86" s="4">
        <v>353.91309993044291</v>
      </c>
      <c r="N86" s="4">
        <v>784.56610248087179</v>
      </c>
      <c r="O86" s="4">
        <v>864.59095757013665</v>
      </c>
    </row>
    <row r="87" spans="1:15" x14ac:dyDescent="0.25">
      <c r="A87" s="2">
        <v>5</v>
      </c>
      <c r="B87" s="2">
        <v>7</v>
      </c>
      <c r="C87" s="2">
        <v>1</v>
      </c>
      <c r="D87" s="2" t="s">
        <v>22</v>
      </c>
      <c r="E87" s="3">
        <v>42066</v>
      </c>
      <c r="F87" s="2">
        <v>104</v>
      </c>
      <c r="G87" s="2">
        <v>88</v>
      </c>
      <c r="H87" s="4">
        <v>729.83538140505459</v>
      </c>
      <c r="I87" s="4">
        <v>27.226709946672852</v>
      </c>
      <c r="J87" s="4">
        <v>81.596939485277076</v>
      </c>
      <c r="K87" s="4">
        <v>65.797171342453055</v>
      </c>
      <c r="L87" s="4">
        <v>14.445258520751219</v>
      </c>
      <c r="M87" s="4">
        <v>108.24131694875956</v>
      </c>
      <c r="N87" s="4">
        <v>270.0806862972409</v>
      </c>
      <c r="O87" s="4">
        <v>297.30739624391384</v>
      </c>
    </row>
    <row r="88" spans="1:15" x14ac:dyDescent="0.25">
      <c r="A88" s="2">
        <v>4</v>
      </c>
      <c r="B88" s="2">
        <v>12</v>
      </c>
      <c r="C88" s="2">
        <v>1</v>
      </c>
      <c r="D88" s="2" t="s">
        <v>22</v>
      </c>
      <c r="E88" s="3">
        <v>42068</v>
      </c>
      <c r="F88" s="2">
        <v>118</v>
      </c>
      <c r="G88" s="2">
        <v>106</v>
      </c>
      <c r="H88" s="4">
        <v>1150.8175284025042</v>
      </c>
      <c r="I88" s="4">
        <v>52.616369116624163</v>
      </c>
      <c r="J88" s="4">
        <v>133.60537908648274</v>
      </c>
      <c r="K88" s="4">
        <v>94.252167864595421</v>
      </c>
      <c r="L88" s="4">
        <v>51.41664734523534</v>
      </c>
      <c r="M88" s="4">
        <v>179.77324368189196</v>
      </c>
      <c r="N88" s="4">
        <v>459.04743797820544</v>
      </c>
      <c r="O88" s="4">
        <v>511.66380709482962</v>
      </c>
    </row>
    <row r="89" spans="1:15" x14ac:dyDescent="0.25">
      <c r="A89" s="2">
        <v>4</v>
      </c>
      <c r="B89" s="2">
        <v>13</v>
      </c>
      <c r="C89" s="2">
        <v>1</v>
      </c>
      <c r="D89" s="2" t="s">
        <v>22</v>
      </c>
      <c r="E89" s="3">
        <v>42068</v>
      </c>
      <c r="F89" s="2">
        <v>118</v>
      </c>
      <c r="G89" s="2">
        <v>106</v>
      </c>
      <c r="H89" s="4">
        <v>3170.3037329005338</v>
      </c>
      <c r="I89" s="4">
        <v>145.48574078367727</v>
      </c>
      <c r="J89" s="4">
        <v>278.89635984233718</v>
      </c>
      <c r="K89" s="4">
        <v>147.94750753535826</v>
      </c>
      <c r="L89" s="4">
        <v>233.12775330396477</v>
      </c>
      <c r="M89" s="4">
        <v>561.10364015766288</v>
      </c>
      <c r="N89" s="4">
        <v>1221.0752608393229</v>
      </c>
      <c r="O89" s="4">
        <v>1366.561001623</v>
      </c>
    </row>
    <row r="90" spans="1:15" x14ac:dyDescent="0.25">
      <c r="A90" s="2">
        <v>4</v>
      </c>
      <c r="B90" s="2">
        <v>2</v>
      </c>
      <c r="C90" s="2">
        <v>1</v>
      </c>
      <c r="D90" s="2" t="s">
        <v>22</v>
      </c>
      <c r="E90" s="3">
        <v>42073</v>
      </c>
      <c r="F90" s="2">
        <v>123</v>
      </c>
      <c r="G90" s="2">
        <v>111</v>
      </c>
      <c r="H90" s="4">
        <v>368.87549269649901</v>
      </c>
      <c r="I90" s="4">
        <v>14.679063297009044</v>
      </c>
      <c r="J90" s="4">
        <v>47.936285648040808</v>
      </c>
      <c r="K90" s="4">
        <v>22.734338047762581</v>
      </c>
      <c r="L90" s="4">
        <v>4.6236030605147231</v>
      </c>
      <c r="M90" s="4">
        <v>43.191931370275903</v>
      </c>
      <c r="N90" s="4">
        <v>118.48615812659402</v>
      </c>
      <c r="O90" s="4">
        <v>133.16522142360307</v>
      </c>
    </row>
    <row r="91" spans="1:15" x14ac:dyDescent="0.25">
      <c r="A91" s="2">
        <v>6</v>
      </c>
      <c r="B91" s="2">
        <v>3</v>
      </c>
      <c r="C91" s="2">
        <v>1</v>
      </c>
      <c r="D91" s="2" t="s">
        <v>22</v>
      </c>
      <c r="E91" s="3">
        <v>42073</v>
      </c>
      <c r="F91" s="2">
        <v>95</v>
      </c>
      <c r="G91" s="2">
        <v>83</v>
      </c>
      <c r="H91" s="4">
        <v>2543.5770925110132</v>
      </c>
      <c r="I91" s="4">
        <v>88.096452585207516</v>
      </c>
      <c r="J91" s="4">
        <v>192.40435891490841</v>
      </c>
      <c r="K91" s="4">
        <v>230.79990725712963</v>
      </c>
      <c r="L91" s="4">
        <v>143.13007187572458</v>
      </c>
      <c r="M91" s="4">
        <v>350.29538604219806</v>
      </c>
      <c r="N91" s="4">
        <v>916.62972408996063</v>
      </c>
      <c r="O91" s="4">
        <v>1004.7261766751682</v>
      </c>
    </row>
    <row r="92" spans="1:15" x14ac:dyDescent="0.25">
      <c r="A92" s="2">
        <v>6</v>
      </c>
      <c r="B92" s="2">
        <v>7</v>
      </c>
      <c r="C92" s="2">
        <v>1</v>
      </c>
      <c r="D92" s="2" t="s">
        <v>22</v>
      </c>
      <c r="E92" s="3">
        <v>42073</v>
      </c>
      <c r="F92" s="2">
        <v>95</v>
      </c>
      <c r="G92" s="2">
        <v>83</v>
      </c>
      <c r="H92" s="4">
        <v>2518.7479712497106</v>
      </c>
      <c r="I92" s="4">
        <v>76.795362856480423</v>
      </c>
      <c r="J92" s="4">
        <v>241.03872014838865</v>
      </c>
      <c r="K92" s="4">
        <v>201.15001159285879</v>
      </c>
      <c r="L92" s="4">
        <v>99.61511708787387</v>
      </c>
      <c r="M92" s="4">
        <v>312.13021099003015</v>
      </c>
      <c r="N92" s="4">
        <v>853.93405981915134</v>
      </c>
      <c r="O92" s="4">
        <v>930.72942267563178</v>
      </c>
    </row>
    <row r="93" spans="1:15" x14ac:dyDescent="0.25">
      <c r="A93" s="2">
        <v>5</v>
      </c>
      <c r="B93" s="2">
        <v>9</v>
      </c>
      <c r="C93" s="2">
        <v>1</v>
      </c>
      <c r="D93" s="2" t="s">
        <v>22</v>
      </c>
      <c r="E93" s="3">
        <v>42080</v>
      </c>
      <c r="F93" s="2">
        <v>118</v>
      </c>
      <c r="G93" s="2">
        <v>102</v>
      </c>
      <c r="H93" s="4">
        <v>1138.6413169487596</v>
      </c>
      <c r="I93" s="4">
        <v>43.258984465569213</v>
      </c>
      <c r="J93" s="4">
        <v>105.82239740319964</v>
      </c>
      <c r="K93" s="4">
        <v>44.389520055645725</v>
      </c>
      <c r="L93" s="4">
        <v>21.629492232784607</v>
      </c>
      <c r="M93" s="4">
        <v>238.0310688615813</v>
      </c>
      <c r="N93" s="4">
        <v>409.87247855321124</v>
      </c>
      <c r="O93" s="4">
        <v>453.13146301878049</v>
      </c>
    </row>
    <row r="94" spans="1:15" x14ac:dyDescent="0.25">
      <c r="A94" s="2">
        <v>5</v>
      </c>
      <c r="B94" s="2">
        <v>22</v>
      </c>
      <c r="C94" s="2">
        <v>4</v>
      </c>
      <c r="D94" s="2" t="s">
        <v>22</v>
      </c>
      <c r="E94" s="3">
        <v>42080</v>
      </c>
      <c r="F94" s="2">
        <v>118</v>
      </c>
      <c r="G94" s="2">
        <v>90</v>
      </c>
      <c r="H94" s="4">
        <v>98.441919777417127</v>
      </c>
      <c r="I94" s="4">
        <v>4.8421052631578947</v>
      </c>
      <c r="J94" s="4">
        <v>10.558775794110828</v>
      </c>
      <c r="K94" s="4">
        <v>27.346162763737539</v>
      </c>
      <c r="L94" s="4">
        <v>0.70391838627405523</v>
      </c>
      <c r="M94" s="4">
        <v>35.814514259216331</v>
      </c>
      <c r="N94" s="4">
        <v>74.423371203338746</v>
      </c>
      <c r="O94" s="4">
        <v>79.265476466496651</v>
      </c>
    </row>
    <row r="95" spans="1:15" x14ac:dyDescent="0.25">
      <c r="A95" s="2">
        <v>5</v>
      </c>
      <c r="B95" s="2">
        <v>20</v>
      </c>
      <c r="C95" s="2">
        <v>1</v>
      </c>
      <c r="D95" s="2" t="s">
        <v>22</v>
      </c>
      <c r="E95" s="3">
        <v>42087</v>
      </c>
      <c r="F95" s="2">
        <v>125</v>
      </c>
      <c r="G95" s="2">
        <v>97</v>
      </c>
      <c r="H95" s="4">
        <v>611.61975423139347</v>
      </c>
      <c r="I95" s="4">
        <v>21.373521910503129</v>
      </c>
      <c r="J95" s="4">
        <v>56.078831439833067</v>
      </c>
      <c r="K95" s="4">
        <v>25.618363088337588</v>
      </c>
      <c r="L95" s="4">
        <v>7.7857639693948526</v>
      </c>
      <c r="M95" s="4">
        <v>132.57129608161372</v>
      </c>
      <c r="N95" s="4">
        <v>222.05425457917926</v>
      </c>
      <c r="O95" s="4">
        <v>243.42777648968237</v>
      </c>
    </row>
    <row r="96" spans="1:15" x14ac:dyDescent="0.25">
      <c r="A96" s="2">
        <v>5</v>
      </c>
      <c r="B96" s="2">
        <v>13</v>
      </c>
      <c r="C96" s="2">
        <v>2</v>
      </c>
      <c r="D96" s="2" t="s">
        <v>22</v>
      </c>
      <c r="E96" s="3">
        <v>42088</v>
      </c>
      <c r="F96" s="2">
        <v>126</v>
      </c>
      <c r="G96" s="2">
        <v>110</v>
      </c>
      <c r="H96" s="4">
        <v>5173.6934848133551</v>
      </c>
      <c r="I96" s="4">
        <v>184.63992580570371</v>
      </c>
      <c r="J96" s="4">
        <v>300.63714351959192</v>
      </c>
      <c r="K96" s="4">
        <v>226.81103640157662</v>
      </c>
      <c r="L96" s="4">
        <v>397.20194760027823</v>
      </c>
      <c r="M96" s="4">
        <v>747.90261998608855</v>
      </c>
      <c r="N96" s="4">
        <v>1672.5527475075353</v>
      </c>
      <c r="O96" s="4">
        <v>1857.1926733132391</v>
      </c>
    </row>
    <row r="97" spans="1:15" x14ac:dyDescent="0.25">
      <c r="A97" s="2">
        <v>7</v>
      </c>
      <c r="B97" s="2">
        <v>12</v>
      </c>
      <c r="C97" s="2">
        <v>1</v>
      </c>
      <c r="D97" s="2" t="s">
        <v>22</v>
      </c>
      <c r="E97" s="3">
        <v>42088</v>
      </c>
      <c r="F97" s="2">
        <v>95</v>
      </c>
      <c r="G97" s="2">
        <v>88</v>
      </c>
      <c r="H97" s="4">
        <v>708.65383723626246</v>
      </c>
      <c r="I97" s="4">
        <v>18.771156967308137</v>
      </c>
      <c r="J97" s="4">
        <v>66.680268954324134</v>
      </c>
      <c r="K97" s="4">
        <v>39.270113610016232</v>
      </c>
      <c r="L97" s="4">
        <v>11.902619986088572</v>
      </c>
      <c r="M97" s="4">
        <v>100.61766751680963</v>
      </c>
      <c r="N97" s="4">
        <v>218.47067006723856</v>
      </c>
      <c r="O97" s="4">
        <v>237.24182703454673</v>
      </c>
    </row>
    <row r="98" spans="1:15" x14ac:dyDescent="0.25">
      <c r="A98" s="2">
        <v>6</v>
      </c>
      <c r="B98" s="2">
        <v>11</v>
      </c>
      <c r="C98" s="2">
        <v>1</v>
      </c>
      <c r="D98" s="2" t="s">
        <v>22</v>
      </c>
      <c r="E98" s="3">
        <v>42089</v>
      </c>
      <c r="F98" s="2">
        <v>111</v>
      </c>
      <c r="G98" s="2">
        <v>99</v>
      </c>
      <c r="H98" s="4">
        <v>2392.170646881521</v>
      </c>
      <c r="I98" s="4">
        <v>75.340598191514033</v>
      </c>
      <c r="J98" s="4">
        <v>181.05634129376304</v>
      </c>
      <c r="K98" s="4">
        <v>145.83909111987018</v>
      </c>
      <c r="L98" s="4">
        <v>72.140969162995603</v>
      </c>
      <c r="M98" s="4">
        <v>463.79689311384186</v>
      </c>
      <c r="N98" s="4">
        <v>862.83329469047078</v>
      </c>
      <c r="O98" s="4">
        <v>938.17389288198478</v>
      </c>
    </row>
    <row r="99" spans="1:15" x14ac:dyDescent="0.25">
      <c r="A99" s="2">
        <v>7</v>
      </c>
      <c r="B99" s="2">
        <v>6</v>
      </c>
      <c r="C99" s="2">
        <v>1</v>
      </c>
      <c r="D99" s="2" t="s">
        <v>22</v>
      </c>
      <c r="E99" s="3">
        <v>42089</v>
      </c>
      <c r="F99" s="2">
        <v>96</v>
      </c>
      <c r="G99" s="2">
        <v>89</v>
      </c>
      <c r="H99" s="4">
        <v>1421.7018316716903</v>
      </c>
      <c r="I99" s="4">
        <v>40.357987479712499</v>
      </c>
      <c r="J99" s="4">
        <v>55.822861117551597</v>
      </c>
      <c r="K99" s="4">
        <v>74.380709482958508</v>
      </c>
      <c r="L99" s="4">
        <v>35.899837699976821</v>
      </c>
      <c r="M99" s="4">
        <v>229.30674704382102</v>
      </c>
      <c r="N99" s="4">
        <v>395.41015534430795</v>
      </c>
      <c r="O99" s="4">
        <v>435.76814282402052</v>
      </c>
    </row>
    <row r="100" spans="1:15" x14ac:dyDescent="0.25">
      <c r="A100" s="2">
        <v>7</v>
      </c>
      <c r="B100" s="2">
        <v>19</v>
      </c>
      <c r="C100" s="2">
        <v>1</v>
      </c>
      <c r="D100" s="2" t="s">
        <v>22</v>
      </c>
      <c r="E100" s="3">
        <v>42089</v>
      </c>
      <c r="F100" s="2">
        <v>96</v>
      </c>
      <c r="G100" s="2">
        <v>89</v>
      </c>
      <c r="H100" s="4">
        <v>1878.5235335033622</v>
      </c>
      <c r="I100" s="4">
        <v>54.372362624623229</v>
      </c>
      <c r="J100" s="4">
        <v>177.17412473916067</v>
      </c>
      <c r="K100" s="4">
        <v>136.32552747507535</v>
      </c>
      <c r="L100" s="4">
        <v>52.43125434732206</v>
      </c>
      <c r="M100" s="4">
        <v>354.13494087642016</v>
      </c>
      <c r="N100" s="4">
        <v>720.06584743797828</v>
      </c>
      <c r="O100" s="4">
        <v>774.43821006260134</v>
      </c>
    </row>
    <row r="101" spans="1:15" x14ac:dyDescent="0.25">
      <c r="A101" s="2">
        <v>5</v>
      </c>
      <c r="B101" s="2">
        <v>23</v>
      </c>
      <c r="C101" s="2">
        <v>4</v>
      </c>
      <c r="D101" s="2" t="s">
        <v>22</v>
      </c>
      <c r="E101" s="3">
        <v>42090</v>
      </c>
      <c r="F101" s="2">
        <v>128</v>
      </c>
      <c r="G101" s="2">
        <v>100</v>
      </c>
      <c r="H101" s="4" t="s">
        <v>28</v>
      </c>
      <c r="I101" s="4" t="s">
        <v>28</v>
      </c>
      <c r="J101" s="4">
        <v>6.7405518200788315</v>
      </c>
      <c r="K101" s="4">
        <v>3.4342684906097847</v>
      </c>
      <c r="L101" s="4">
        <v>1.0878738696962671</v>
      </c>
      <c r="M101" s="4">
        <v>25.277069325295621</v>
      </c>
      <c r="N101" s="4">
        <v>36.539763505680504</v>
      </c>
      <c r="O101" s="4" t="s">
        <v>28</v>
      </c>
    </row>
    <row r="102" spans="1:15" x14ac:dyDescent="0.25">
      <c r="A102" s="2">
        <v>5</v>
      </c>
      <c r="B102" s="2">
        <v>6</v>
      </c>
      <c r="C102" s="2">
        <v>2</v>
      </c>
      <c r="D102" s="2" t="s">
        <v>22</v>
      </c>
      <c r="E102" s="3">
        <v>42090</v>
      </c>
      <c r="F102" s="2">
        <v>128</v>
      </c>
      <c r="G102" s="2">
        <v>112</v>
      </c>
      <c r="H102" s="4" t="s">
        <v>28</v>
      </c>
      <c r="I102" s="4" t="s">
        <v>28</v>
      </c>
      <c r="J102" s="4" t="s">
        <v>28</v>
      </c>
      <c r="K102" s="4">
        <v>111.26176675168098</v>
      </c>
      <c r="L102" s="4">
        <v>230.65059123579877</v>
      </c>
      <c r="M102" s="4">
        <v>773.60630651518682</v>
      </c>
      <c r="N102" s="4">
        <v>1115.5186645026665</v>
      </c>
      <c r="O102" s="4" t="s">
        <v>28</v>
      </c>
    </row>
    <row r="103" spans="1:15" x14ac:dyDescent="0.25">
      <c r="A103" s="2">
        <v>6</v>
      </c>
      <c r="B103" s="2">
        <v>13</v>
      </c>
      <c r="C103" s="2">
        <v>1</v>
      </c>
      <c r="D103" s="2" t="s">
        <v>22</v>
      </c>
      <c r="E103" s="3">
        <v>42090</v>
      </c>
      <c r="F103" s="2">
        <v>112</v>
      </c>
      <c r="G103" s="2">
        <v>100</v>
      </c>
      <c r="H103" s="4" t="s">
        <v>28</v>
      </c>
      <c r="I103" s="4" t="s">
        <v>28</v>
      </c>
      <c r="J103" s="4">
        <v>17.789937398562486</v>
      </c>
      <c r="K103" s="4">
        <v>14.824947832135406</v>
      </c>
      <c r="L103" s="4">
        <v>2.1117551588221657</v>
      </c>
      <c r="M103" s="4">
        <v>44.1762114537445</v>
      </c>
      <c r="N103" s="4">
        <v>78.902851843264557</v>
      </c>
      <c r="O103" s="4" t="s">
        <v>28</v>
      </c>
    </row>
    <row r="104" spans="1:15" x14ac:dyDescent="0.25">
      <c r="A104" s="2">
        <v>6</v>
      </c>
      <c r="B104" s="2">
        <v>17</v>
      </c>
      <c r="C104" s="2">
        <v>1</v>
      </c>
      <c r="D104" s="2" t="s">
        <v>22</v>
      </c>
      <c r="E104" s="3">
        <v>42090</v>
      </c>
      <c r="F104" s="2">
        <v>112</v>
      </c>
      <c r="G104" s="2">
        <v>100</v>
      </c>
      <c r="H104" s="4" t="s">
        <v>28</v>
      </c>
      <c r="I104" s="4" t="s">
        <v>28</v>
      </c>
      <c r="J104" s="4">
        <v>244.94226756318113</v>
      </c>
      <c r="K104" s="4">
        <v>173.12126130303736</v>
      </c>
      <c r="L104" s="4">
        <v>123.33503361929051</v>
      </c>
      <c r="M104" s="4">
        <v>492.03895200556468</v>
      </c>
      <c r="N104" s="4">
        <v>1033.4375144910737</v>
      </c>
      <c r="O104" s="4" t="s">
        <v>28</v>
      </c>
    </row>
    <row r="105" spans="1:15" x14ac:dyDescent="0.25">
      <c r="A105" s="2">
        <v>5</v>
      </c>
      <c r="B105" s="2">
        <v>19</v>
      </c>
      <c r="C105" s="2">
        <v>1</v>
      </c>
      <c r="D105" s="2" t="s">
        <v>22</v>
      </c>
      <c r="E105" s="3">
        <v>42090</v>
      </c>
      <c r="F105" s="2">
        <v>128</v>
      </c>
      <c r="G105" s="2">
        <v>100</v>
      </c>
      <c r="H105" s="4" t="s">
        <v>28</v>
      </c>
      <c r="I105" s="4" t="s">
        <v>28</v>
      </c>
      <c r="J105" s="4">
        <v>55.481567354509629</v>
      </c>
      <c r="K105" s="4">
        <v>22.504057500579641</v>
      </c>
      <c r="L105" s="4">
        <v>13.331787618826803</v>
      </c>
      <c r="M105" s="4">
        <v>168.36447948063991</v>
      </c>
      <c r="N105" s="4">
        <v>259.68189195455602</v>
      </c>
      <c r="O105" s="4" t="s">
        <v>28</v>
      </c>
    </row>
    <row r="106" spans="1:15" x14ac:dyDescent="0.25">
      <c r="A106" s="2">
        <v>6</v>
      </c>
      <c r="B106" s="2">
        <v>9</v>
      </c>
      <c r="C106" s="2">
        <v>1</v>
      </c>
      <c r="D106" s="2" t="s">
        <v>22</v>
      </c>
      <c r="E106" s="3">
        <v>42090</v>
      </c>
      <c r="F106" s="2">
        <v>112</v>
      </c>
      <c r="G106" s="2">
        <v>100</v>
      </c>
      <c r="H106" s="4" t="s">
        <v>28</v>
      </c>
      <c r="I106" s="4" t="s">
        <v>28</v>
      </c>
      <c r="J106" s="4">
        <v>171.52144678877812</v>
      </c>
      <c r="K106" s="4">
        <v>79.628101089728744</v>
      </c>
      <c r="L106" s="4">
        <v>121.92719684674243</v>
      </c>
      <c r="M106" s="4">
        <v>566.73962439137495</v>
      </c>
      <c r="N106" s="4">
        <v>939.81636911662417</v>
      </c>
      <c r="O106" s="4" t="s">
        <v>28</v>
      </c>
    </row>
    <row r="107" spans="1:15" x14ac:dyDescent="0.25">
      <c r="A107" s="2">
        <v>8</v>
      </c>
      <c r="B107" s="2">
        <v>2</v>
      </c>
      <c r="C107" s="2">
        <v>1</v>
      </c>
      <c r="D107" s="2" t="s">
        <v>17</v>
      </c>
      <c r="E107" s="3">
        <v>42111</v>
      </c>
      <c r="F107" s="2">
        <v>36</v>
      </c>
      <c r="G107" s="2">
        <v>28</v>
      </c>
      <c r="H107" s="4">
        <v>13.182471597495944</v>
      </c>
      <c r="I107" s="4">
        <v>8.489682355668908E-2</v>
      </c>
      <c r="J107" s="4">
        <v>0.35409227915603991</v>
      </c>
      <c r="K107" s="4">
        <v>1.2551078135868308</v>
      </c>
      <c r="L107" s="4">
        <v>0</v>
      </c>
      <c r="M107" s="4">
        <v>0</v>
      </c>
      <c r="N107" s="4">
        <v>1.6092000927428707</v>
      </c>
      <c r="O107" s="4">
        <v>1.6940969162995598</v>
      </c>
    </row>
    <row r="108" spans="1:15" x14ac:dyDescent="0.25">
      <c r="A108" s="2">
        <v>8</v>
      </c>
      <c r="B108" s="2">
        <v>7</v>
      </c>
      <c r="C108" s="2">
        <v>1</v>
      </c>
      <c r="D108" s="2" t="s">
        <v>17</v>
      </c>
      <c r="E108" s="3">
        <v>42111</v>
      </c>
      <c r="F108" s="2">
        <v>36</v>
      </c>
      <c r="G108" s="2">
        <v>21</v>
      </c>
      <c r="H108" s="4">
        <v>3.7755622536517506</v>
      </c>
      <c r="I108" s="4">
        <v>2.5383723626246236E-2</v>
      </c>
      <c r="J108" s="4">
        <v>0.10302805471829354</v>
      </c>
      <c r="K108" s="4">
        <v>0.35110595872942268</v>
      </c>
      <c r="L108" s="4">
        <v>0</v>
      </c>
      <c r="M108" s="4">
        <v>0</v>
      </c>
      <c r="N108" s="4">
        <v>0.45413401344771626</v>
      </c>
      <c r="O108" s="4">
        <v>0.47951773707396239</v>
      </c>
    </row>
    <row r="109" spans="1:15" x14ac:dyDescent="0.25">
      <c r="A109" s="2">
        <v>8</v>
      </c>
      <c r="B109" s="2">
        <v>14</v>
      </c>
      <c r="C109" s="2">
        <v>1</v>
      </c>
      <c r="D109" s="2" t="s">
        <v>17</v>
      </c>
      <c r="E109" s="3">
        <v>42111</v>
      </c>
      <c r="F109" s="2">
        <v>36</v>
      </c>
      <c r="G109" s="2">
        <v>28</v>
      </c>
      <c r="H109" s="4">
        <v>2.5383723626246235</v>
      </c>
      <c r="I109" s="4">
        <v>2.1544168792024115E-2</v>
      </c>
      <c r="J109" s="4">
        <v>6.5699049385578481E-2</v>
      </c>
      <c r="K109" s="4">
        <v>0.3425736146533736</v>
      </c>
      <c r="L109" s="4">
        <v>0</v>
      </c>
      <c r="M109" s="4">
        <v>0</v>
      </c>
      <c r="N109" s="4">
        <v>0.40827266403895202</v>
      </c>
      <c r="O109" s="4">
        <v>0.42981683283097616</v>
      </c>
    </row>
    <row r="110" spans="1:15" x14ac:dyDescent="0.25">
      <c r="A110" s="2">
        <v>7</v>
      </c>
      <c r="B110" s="2">
        <v>16</v>
      </c>
      <c r="C110" s="2">
        <v>1</v>
      </c>
      <c r="D110" s="2" t="s">
        <v>22</v>
      </c>
      <c r="E110" s="3">
        <v>42115</v>
      </c>
      <c r="F110" s="2">
        <v>122</v>
      </c>
      <c r="G110" s="2">
        <v>115</v>
      </c>
      <c r="H110" s="4">
        <v>2622.7572455367495</v>
      </c>
      <c r="I110" s="4">
        <v>101.00162300023186</v>
      </c>
      <c r="J110" s="4">
        <v>252.36540690934385</v>
      </c>
      <c r="K110" s="4">
        <v>47.183862740551831</v>
      </c>
      <c r="L110" s="4">
        <v>139.73846510549504</v>
      </c>
      <c r="M110" s="4">
        <v>897.02666357523765</v>
      </c>
      <c r="N110" s="4">
        <v>1336.3143983306284</v>
      </c>
      <c r="O110" s="4">
        <v>1437.3160213308604</v>
      </c>
    </row>
    <row r="111" spans="1:15" x14ac:dyDescent="0.25">
      <c r="A111" s="2">
        <v>7</v>
      </c>
      <c r="B111" s="2">
        <v>22</v>
      </c>
      <c r="C111" s="2">
        <v>1</v>
      </c>
      <c r="D111" s="2" t="s">
        <v>22</v>
      </c>
      <c r="E111" s="3">
        <v>42115</v>
      </c>
      <c r="F111" s="2">
        <v>122</v>
      </c>
      <c r="G111" s="2">
        <v>115</v>
      </c>
      <c r="H111" s="4">
        <v>1662.2286111755159</v>
      </c>
      <c r="I111" s="4">
        <v>53.647113378159062</v>
      </c>
      <c r="J111" s="4">
        <v>180.05379086482731</v>
      </c>
      <c r="K111" s="4">
        <v>31.207048458149782</v>
      </c>
      <c r="L111" s="4">
        <v>61.347553906793415</v>
      </c>
      <c r="M111" s="4">
        <v>529.77324368189193</v>
      </c>
      <c r="N111" s="4">
        <v>802.38163691166244</v>
      </c>
      <c r="O111" s="4">
        <v>856.02875028982157</v>
      </c>
    </row>
    <row r="112" spans="1:15" x14ac:dyDescent="0.25">
      <c r="A112" s="2">
        <v>7</v>
      </c>
      <c r="B112" s="2">
        <v>5</v>
      </c>
      <c r="C112" s="2">
        <v>1</v>
      </c>
      <c r="D112" s="2" t="s">
        <v>22</v>
      </c>
      <c r="E112" s="3">
        <v>42117</v>
      </c>
      <c r="F112" s="2">
        <v>124</v>
      </c>
      <c r="G112" s="2">
        <v>117</v>
      </c>
      <c r="H112" s="4">
        <v>970.35362856480413</v>
      </c>
      <c r="I112" s="4">
        <v>33.062833294690471</v>
      </c>
      <c r="J112" s="4">
        <v>85.408764201252026</v>
      </c>
      <c r="K112" s="4">
        <v>14.654300950614424</v>
      </c>
      <c r="L112" s="4">
        <v>30.183167169023886</v>
      </c>
      <c r="M112" s="4">
        <v>294.47252492464645</v>
      </c>
      <c r="N112" s="4">
        <v>424.71875724553678</v>
      </c>
      <c r="O112" s="4">
        <v>457.78159054022723</v>
      </c>
    </row>
    <row r="113" spans="1:15" x14ac:dyDescent="0.25">
      <c r="A113" s="2">
        <v>7</v>
      </c>
      <c r="B113" s="2">
        <v>10</v>
      </c>
      <c r="C113" s="2">
        <v>1</v>
      </c>
      <c r="D113" s="2" t="s">
        <v>22</v>
      </c>
      <c r="E113" s="3">
        <v>42118</v>
      </c>
      <c r="F113" s="2">
        <v>125</v>
      </c>
      <c r="G113" s="2">
        <v>118</v>
      </c>
      <c r="H113" s="4" t="s">
        <v>28</v>
      </c>
      <c r="I113" s="4" t="s">
        <v>28</v>
      </c>
      <c r="J113" s="4" t="s">
        <v>28</v>
      </c>
      <c r="K113" s="4" t="s">
        <v>28</v>
      </c>
      <c r="L113" s="4" t="s">
        <v>28</v>
      </c>
      <c r="M113" s="4">
        <v>105.99304428472063</v>
      </c>
      <c r="N113" s="4" t="s">
        <v>28</v>
      </c>
      <c r="O113" s="4" t="s">
        <v>28</v>
      </c>
    </row>
    <row r="114" spans="1:15" x14ac:dyDescent="0.25">
      <c r="A114" s="2">
        <v>7</v>
      </c>
      <c r="B114" s="2">
        <v>7</v>
      </c>
      <c r="C114" s="2">
        <v>1</v>
      </c>
      <c r="D114" s="2" t="s">
        <v>22</v>
      </c>
      <c r="E114" s="3">
        <v>42118</v>
      </c>
      <c r="F114" s="2">
        <v>125</v>
      </c>
      <c r="G114" s="2">
        <v>118</v>
      </c>
      <c r="H114" s="4" t="s">
        <v>28</v>
      </c>
      <c r="I114" s="4" t="s">
        <v>28</v>
      </c>
      <c r="J114" s="4" t="s">
        <v>28</v>
      </c>
      <c r="K114" s="4" t="s">
        <v>28</v>
      </c>
      <c r="L114" s="4" t="s">
        <v>28</v>
      </c>
      <c r="M114" s="4">
        <v>1064.6872246696037</v>
      </c>
      <c r="N114" s="4" t="s">
        <v>28</v>
      </c>
      <c r="O114" s="4" t="s">
        <v>28</v>
      </c>
    </row>
    <row r="115" spans="1:15" x14ac:dyDescent="0.25">
      <c r="A115" s="2">
        <v>7</v>
      </c>
      <c r="B115" s="2">
        <v>18</v>
      </c>
      <c r="C115" s="2">
        <v>1</v>
      </c>
      <c r="D115" s="2" t="s">
        <v>22</v>
      </c>
      <c r="E115" s="3">
        <v>42118</v>
      </c>
      <c r="F115" s="2">
        <v>125</v>
      </c>
      <c r="G115" s="2">
        <v>118</v>
      </c>
      <c r="H115" s="4" t="s">
        <v>28</v>
      </c>
      <c r="I115" s="4" t="s">
        <v>28</v>
      </c>
      <c r="J115" s="4" t="s">
        <v>28</v>
      </c>
      <c r="K115" s="4" t="s">
        <v>28</v>
      </c>
      <c r="L115" s="4" t="s">
        <v>28</v>
      </c>
      <c r="M115" s="4">
        <v>241.31602133086022</v>
      </c>
      <c r="N115" s="4" t="s">
        <v>28</v>
      </c>
      <c r="O115" s="4" t="s">
        <v>28</v>
      </c>
    </row>
    <row r="116" spans="1:15" x14ac:dyDescent="0.25">
      <c r="A116" s="2">
        <v>1</v>
      </c>
      <c r="B116" s="2">
        <v>4</v>
      </c>
      <c r="C116" s="2">
        <v>1</v>
      </c>
      <c r="D116" s="2" t="s">
        <v>33</v>
      </c>
      <c r="E116" s="3">
        <v>42125</v>
      </c>
      <c r="F116" s="2">
        <v>217</v>
      </c>
      <c r="G116" s="2">
        <v>203</v>
      </c>
      <c r="H116" s="4">
        <v>314.61534894504985</v>
      </c>
      <c r="I116" s="4">
        <v>55.370275910039425</v>
      </c>
      <c r="J116" s="4">
        <v>136.7410155344308</v>
      </c>
      <c r="K116" s="4">
        <v>0</v>
      </c>
      <c r="L116" s="4">
        <v>47.891490841641556</v>
      </c>
      <c r="M116" s="4">
        <v>16.204034314862042</v>
      </c>
      <c r="N116" s="4">
        <v>200.83654069093441</v>
      </c>
      <c r="O116" s="4">
        <v>256.20681660097381</v>
      </c>
    </row>
    <row r="117" spans="1:15" x14ac:dyDescent="0.25">
      <c r="A117" s="2">
        <v>1</v>
      </c>
      <c r="B117" s="2">
        <v>8</v>
      </c>
      <c r="C117" s="2">
        <v>2</v>
      </c>
      <c r="D117" s="2" t="s">
        <v>33</v>
      </c>
      <c r="E117" s="3">
        <v>42125</v>
      </c>
      <c r="F117" s="2">
        <v>217</v>
      </c>
      <c r="G117" s="2">
        <v>203</v>
      </c>
      <c r="H117" s="4">
        <v>2823.3387433341063</v>
      </c>
      <c r="I117" s="4">
        <v>216.59262694180387</v>
      </c>
      <c r="J117" s="4">
        <v>585.27335961047993</v>
      </c>
      <c r="K117" s="4">
        <v>15.347090192441458</v>
      </c>
      <c r="L117" s="4">
        <v>275.05958729422673</v>
      </c>
      <c r="M117" s="4">
        <v>855.23023417574768</v>
      </c>
      <c r="N117" s="4">
        <v>1730.9102712728959</v>
      </c>
      <c r="O117" s="4">
        <v>1947.5028982146998</v>
      </c>
    </row>
    <row r="118" spans="1:15" x14ac:dyDescent="0.25">
      <c r="A118" s="2">
        <v>8</v>
      </c>
      <c r="B118" s="2">
        <v>9</v>
      </c>
      <c r="C118" s="2">
        <v>1</v>
      </c>
      <c r="D118" s="2" t="s">
        <v>19</v>
      </c>
      <c r="E118" s="3">
        <v>42131</v>
      </c>
      <c r="F118" s="2">
        <v>56</v>
      </c>
      <c r="G118" s="2">
        <v>48</v>
      </c>
      <c r="H118" s="4">
        <v>194.11082773011825</v>
      </c>
      <c r="I118" s="4">
        <v>2.0690934384419197</v>
      </c>
      <c r="J118" s="4">
        <v>6.1859494551356367</v>
      </c>
      <c r="K118" s="4">
        <v>13.45977277996754</v>
      </c>
      <c r="L118" s="4">
        <v>0.85323440760491542</v>
      </c>
      <c r="M118" s="4">
        <v>0.25597032228147465</v>
      </c>
      <c r="N118" s="4">
        <v>20.754926964989568</v>
      </c>
      <c r="O118" s="4">
        <v>22.82402040343149</v>
      </c>
    </row>
    <row r="119" spans="1:15" x14ac:dyDescent="0.25">
      <c r="A119" s="2">
        <v>8</v>
      </c>
      <c r="B119" s="2">
        <v>18</v>
      </c>
      <c r="C119" s="2">
        <v>1</v>
      </c>
      <c r="D119" s="2" t="s">
        <v>18</v>
      </c>
      <c r="E119" s="3">
        <v>42131</v>
      </c>
      <c r="F119" s="2">
        <v>56</v>
      </c>
      <c r="G119" s="2">
        <v>48</v>
      </c>
      <c r="H119" s="4">
        <v>102.28147461163924</v>
      </c>
      <c r="I119" s="4">
        <v>1.0878738696962671</v>
      </c>
      <c r="J119" s="4">
        <v>3.3702759100394157</v>
      </c>
      <c r="K119" s="4">
        <v>8.2977046139578032</v>
      </c>
      <c r="L119" s="4">
        <v>0.23463946209135175</v>
      </c>
      <c r="M119" s="4">
        <v>0</v>
      </c>
      <c r="N119" s="4">
        <v>11.902619986088572</v>
      </c>
      <c r="O119" s="4">
        <v>12.990493855784839</v>
      </c>
    </row>
    <row r="120" spans="1:15" x14ac:dyDescent="0.25">
      <c r="A120" s="2">
        <v>8</v>
      </c>
      <c r="B120" s="2">
        <v>21</v>
      </c>
      <c r="C120" s="2">
        <v>1</v>
      </c>
      <c r="D120" s="2" t="s">
        <v>17</v>
      </c>
      <c r="E120" s="3">
        <v>42131</v>
      </c>
      <c r="F120" s="2">
        <v>56</v>
      </c>
      <c r="G120" s="2">
        <v>48</v>
      </c>
      <c r="H120" s="4">
        <v>1.1518664502666356</v>
      </c>
      <c r="I120" s="4">
        <v>0.11518664502666359</v>
      </c>
      <c r="J120" s="4">
        <v>3.391606770229539E-2</v>
      </c>
      <c r="K120" s="4" t="s">
        <v>28</v>
      </c>
      <c r="L120" s="4">
        <v>0</v>
      </c>
      <c r="M120" s="4">
        <v>0</v>
      </c>
      <c r="N120" s="4">
        <v>3.391606770229539E-2</v>
      </c>
      <c r="O120" s="4">
        <v>0.149102712728959</v>
      </c>
    </row>
    <row r="121" spans="1:15" x14ac:dyDescent="0.25">
      <c r="A121" s="2">
        <v>8</v>
      </c>
      <c r="B121" s="2">
        <v>11</v>
      </c>
      <c r="C121" s="2">
        <v>1</v>
      </c>
      <c r="D121" s="2" t="s">
        <v>21</v>
      </c>
      <c r="E121" s="3">
        <v>42144</v>
      </c>
      <c r="F121" s="2">
        <v>69</v>
      </c>
      <c r="G121" s="2">
        <v>61</v>
      </c>
      <c r="H121" s="4">
        <v>604.32460004637153</v>
      </c>
      <c r="I121" s="4">
        <v>8.9162995594713657</v>
      </c>
      <c r="J121" s="4">
        <v>23.890563412937635</v>
      </c>
      <c r="K121" s="4">
        <v>37.201020171574314</v>
      </c>
      <c r="L121" s="4">
        <v>8.4683514954787853</v>
      </c>
      <c r="M121" s="4">
        <v>5.3753767679109679</v>
      </c>
      <c r="N121" s="4">
        <v>74.935311847901687</v>
      </c>
      <c r="O121" s="4">
        <v>83.851611407373056</v>
      </c>
    </row>
    <row r="122" spans="1:15" x14ac:dyDescent="0.25">
      <c r="A122" s="2">
        <v>8</v>
      </c>
      <c r="B122" s="2">
        <v>6</v>
      </c>
      <c r="C122" s="2">
        <v>1</v>
      </c>
      <c r="D122" s="2" t="s">
        <v>21</v>
      </c>
      <c r="E122" s="3">
        <v>42144</v>
      </c>
      <c r="F122" s="2">
        <v>69</v>
      </c>
      <c r="G122" s="2">
        <v>54</v>
      </c>
      <c r="H122" s="4">
        <v>467.40180848597271</v>
      </c>
      <c r="I122" s="4">
        <v>5.9726408532344086</v>
      </c>
      <c r="J122" s="4">
        <v>17.619290517041502</v>
      </c>
      <c r="K122" s="4">
        <v>28.220728031532577</v>
      </c>
      <c r="L122" s="4">
        <v>6.2499420357060052</v>
      </c>
      <c r="M122" s="4">
        <v>2.602364943194992</v>
      </c>
      <c r="N122" s="4">
        <v>54.692325527475077</v>
      </c>
      <c r="O122" s="4">
        <v>60.664966380709494</v>
      </c>
    </row>
    <row r="123" spans="1:15" x14ac:dyDescent="0.25">
      <c r="A123" s="2">
        <v>8</v>
      </c>
      <c r="B123" s="2">
        <v>13</v>
      </c>
      <c r="C123" s="2">
        <v>1</v>
      </c>
      <c r="D123" s="2" t="s">
        <v>19</v>
      </c>
      <c r="E123" s="3">
        <v>42144</v>
      </c>
      <c r="F123" s="2">
        <v>69</v>
      </c>
      <c r="G123" s="2">
        <v>61</v>
      </c>
      <c r="H123" s="4">
        <v>343.27753303964761</v>
      </c>
      <c r="I123" s="4">
        <v>4.5008115001159288</v>
      </c>
      <c r="J123" s="4">
        <v>14.078367725481106</v>
      </c>
      <c r="K123" s="4">
        <v>23.485277069325299</v>
      </c>
      <c r="L123" s="4">
        <v>2.7303501043357294</v>
      </c>
      <c r="M123" s="4">
        <v>1.8131231161604453</v>
      </c>
      <c r="N123" s="4">
        <v>42.107118015302575</v>
      </c>
      <c r="O123" s="4">
        <v>46.607929515418505</v>
      </c>
    </row>
    <row r="124" spans="1:15" x14ac:dyDescent="0.25">
      <c r="A124" s="2">
        <v>8</v>
      </c>
      <c r="B124" s="2">
        <v>3</v>
      </c>
      <c r="C124" s="2">
        <v>1</v>
      </c>
      <c r="D124" s="2" t="s">
        <v>19</v>
      </c>
      <c r="E124" s="3">
        <v>42144</v>
      </c>
      <c r="F124" s="2">
        <v>69</v>
      </c>
      <c r="G124" s="2">
        <v>61</v>
      </c>
      <c r="H124" s="4">
        <v>278.43171806167402</v>
      </c>
      <c r="I124" s="4">
        <v>3.5622536517505221</v>
      </c>
      <c r="J124" s="4">
        <v>10.601437514491073</v>
      </c>
      <c r="K124" s="4">
        <v>19.176443310920472</v>
      </c>
      <c r="L124" s="4">
        <v>2.8583352654764669</v>
      </c>
      <c r="M124" s="4">
        <v>1.3865059123579877</v>
      </c>
      <c r="N124" s="4">
        <v>34.022722003245995</v>
      </c>
      <c r="O124" s="4">
        <v>37.584975654996526</v>
      </c>
    </row>
    <row r="125" spans="1:15" x14ac:dyDescent="0.25">
      <c r="A125" s="2">
        <v>1</v>
      </c>
      <c r="B125" s="2">
        <v>11</v>
      </c>
      <c r="C125" s="2">
        <v>1</v>
      </c>
      <c r="D125" s="2" t="s">
        <v>33</v>
      </c>
      <c r="E125" s="3">
        <v>42161</v>
      </c>
      <c r="F125" s="2">
        <v>253</v>
      </c>
      <c r="G125" s="2">
        <v>239</v>
      </c>
      <c r="H125" s="4">
        <v>544.5879897982843</v>
      </c>
      <c r="I125" s="4">
        <v>63.725481103640149</v>
      </c>
      <c r="J125" s="4">
        <v>216.88476698353816</v>
      </c>
      <c r="K125" s="4">
        <v>0</v>
      </c>
      <c r="L125" s="4">
        <v>98.295386042198004</v>
      </c>
      <c r="M125" s="4">
        <v>0</v>
      </c>
      <c r="N125" s="4">
        <v>315.18015302573616</v>
      </c>
      <c r="O125" s="4">
        <v>378.90563412937627</v>
      </c>
    </row>
    <row r="126" spans="1:15" x14ac:dyDescent="0.25">
      <c r="A126" s="2">
        <v>2</v>
      </c>
      <c r="B126" s="2">
        <v>8</v>
      </c>
      <c r="C126" s="2">
        <v>1</v>
      </c>
      <c r="D126" s="2" t="s">
        <v>33</v>
      </c>
      <c r="E126" s="3">
        <v>42161</v>
      </c>
      <c r="F126" s="2">
        <v>239</v>
      </c>
      <c r="G126" s="2">
        <v>225</v>
      </c>
      <c r="H126" s="4">
        <v>619.68281938325993</v>
      </c>
      <c r="I126" s="4">
        <v>75.703222814746113</v>
      </c>
      <c r="J126" s="4">
        <v>194.49478321354047</v>
      </c>
      <c r="K126" s="4">
        <v>0</v>
      </c>
      <c r="L126" s="4">
        <v>147.05495015070719</v>
      </c>
      <c r="M126" s="4">
        <v>11.582657083236727</v>
      </c>
      <c r="N126" s="4">
        <v>353.13239044748434</v>
      </c>
      <c r="O126" s="4">
        <v>428.83561326223048</v>
      </c>
    </row>
    <row r="127" spans="1:15" x14ac:dyDescent="0.25">
      <c r="A127" s="2">
        <v>2</v>
      </c>
      <c r="B127" s="2">
        <v>21</v>
      </c>
      <c r="C127" s="2">
        <v>1</v>
      </c>
      <c r="D127" s="2" t="s">
        <v>33</v>
      </c>
      <c r="E127" s="3">
        <v>42161</v>
      </c>
      <c r="F127" s="2">
        <v>239</v>
      </c>
      <c r="G127" s="2">
        <v>213</v>
      </c>
      <c r="H127" s="4">
        <v>211.60213308601905</v>
      </c>
      <c r="I127" s="4">
        <v>27.538140505448645</v>
      </c>
      <c r="J127" s="4">
        <v>93.749130535590083</v>
      </c>
      <c r="K127" s="4">
        <v>0</v>
      </c>
      <c r="L127" s="4">
        <v>16.638070948295852</v>
      </c>
      <c r="M127" s="4">
        <v>8.4896823556689078</v>
      </c>
      <c r="N127" s="4">
        <v>118.87688383955485</v>
      </c>
      <c r="O127" s="4">
        <v>146.41502434500347</v>
      </c>
    </row>
    <row r="128" spans="1:15" x14ac:dyDescent="0.25">
      <c r="A128" s="2">
        <v>2</v>
      </c>
      <c r="B128" s="2">
        <v>15</v>
      </c>
      <c r="C128" s="2">
        <v>1</v>
      </c>
      <c r="D128" s="2" t="s">
        <v>33</v>
      </c>
      <c r="E128" s="3">
        <v>42161</v>
      </c>
      <c r="F128" s="2">
        <v>239</v>
      </c>
      <c r="G128" s="2">
        <v>225</v>
      </c>
      <c r="H128" s="4">
        <v>1315.0901924414563</v>
      </c>
      <c r="I128" s="4">
        <v>178.68861581265944</v>
      </c>
      <c r="J128" s="4">
        <v>381.71574310224901</v>
      </c>
      <c r="K128" s="4">
        <v>0</v>
      </c>
      <c r="L128" s="4">
        <v>323.034546719221</v>
      </c>
      <c r="M128" s="4">
        <v>27.687456526779506</v>
      </c>
      <c r="N128" s="4">
        <v>732.43774634824956</v>
      </c>
      <c r="O128" s="4">
        <v>911.12636216090891</v>
      </c>
    </row>
    <row r="129" spans="1:15" x14ac:dyDescent="0.25">
      <c r="A129" s="2">
        <v>3</v>
      </c>
      <c r="B129" s="2">
        <v>23</v>
      </c>
      <c r="C129" s="2">
        <v>1</v>
      </c>
      <c r="D129" s="2" t="s">
        <v>33</v>
      </c>
      <c r="E129" s="3">
        <v>42161</v>
      </c>
      <c r="F129" s="2">
        <v>224</v>
      </c>
      <c r="G129" s="2">
        <v>199</v>
      </c>
      <c r="H129" s="4">
        <v>826.44284720612109</v>
      </c>
      <c r="I129" s="4">
        <v>102.00417342916764</v>
      </c>
      <c r="J129" s="4">
        <v>222.60885694412244</v>
      </c>
      <c r="K129" s="4">
        <v>0</v>
      </c>
      <c r="L129" s="4">
        <v>261.7936471133782</v>
      </c>
      <c r="M129" s="4">
        <v>9.9615117087873895</v>
      </c>
      <c r="N129" s="4">
        <v>494.36401576628799</v>
      </c>
      <c r="O129" s="4">
        <v>596.36818919545567</v>
      </c>
    </row>
    <row r="130" spans="1:15" x14ac:dyDescent="0.25">
      <c r="A130" s="2">
        <v>3</v>
      </c>
      <c r="B130" s="2">
        <v>15</v>
      </c>
      <c r="C130" s="2">
        <v>4</v>
      </c>
      <c r="D130" s="2" t="s">
        <v>33</v>
      </c>
      <c r="E130" s="3">
        <v>42161</v>
      </c>
      <c r="F130" s="2">
        <v>224</v>
      </c>
      <c r="G130" s="2">
        <v>213</v>
      </c>
      <c r="H130" s="4">
        <v>4.1168560166937169</v>
      </c>
      <c r="I130" s="4">
        <v>0.46927892418270351</v>
      </c>
      <c r="J130" s="4" t="s">
        <v>28</v>
      </c>
      <c r="K130" s="4">
        <v>0</v>
      </c>
      <c r="L130" s="4">
        <v>0</v>
      </c>
      <c r="M130" s="4">
        <v>0</v>
      </c>
      <c r="N130" s="4">
        <v>2.581034083004869</v>
      </c>
      <c r="O130" s="4">
        <v>3.0503130071875724</v>
      </c>
    </row>
    <row r="131" spans="1:15" x14ac:dyDescent="0.25">
      <c r="A131" s="2">
        <v>3</v>
      </c>
      <c r="B131" s="2">
        <v>5</v>
      </c>
      <c r="C131" s="2">
        <v>4</v>
      </c>
      <c r="D131" s="2" t="s">
        <v>33</v>
      </c>
      <c r="E131" s="3">
        <v>42161</v>
      </c>
      <c r="F131" s="2">
        <v>224</v>
      </c>
      <c r="G131" s="2">
        <v>213</v>
      </c>
      <c r="H131" s="4">
        <v>20.54161836308834</v>
      </c>
      <c r="I131" s="4">
        <v>2.9009969858567124</v>
      </c>
      <c r="J131" s="4">
        <v>11.369348481335498</v>
      </c>
      <c r="K131" s="4">
        <v>0</v>
      </c>
      <c r="L131" s="4">
        <v>0</v>
      </c>
      <c r="M131" s="4">
        <v>0.55460236494319504</v>
      </c>
      <c r="N131" s="4">
        <v>11.923950846278695</v>
      </c>
      <c r="O131" s="4">
        <v>14.824947832135406</v>
      </c>
    </row>
    <row r="132" spans="1:15" x14ac:dyDescent="0.25">
      <c r="A132" s="2">
        <v>4</v>
      </c>
      <c r="B132" s="2">
        <v>14</v>
      </c>
      <c r="C132" s="2">
        <v>1</v>
      </c>
      <c r="D132" s="2" t="s">
        <v>33</v>
      </c>
      <c r="E132" s="3">
        <v>42161</v>
      </c>
      <c r="F132" s="2">
        <v>211</v>
      </c>
      <c r="G132" s="2">
        <v>199</v>
      </c>
      <c r="H132" s="4">
        <v>624.12798516114083</v>
      </c>
      <c r="I132" s="4">
        <v>84.837468119638302</v>
      </c>
      <c r="J132" s="4">
        <v>203.64108509158359</v>
      </c>
      <c r="K132" s="4">
        <v>0</v>
      </c>
      <c r="L132" s="4">
        <v>79.053095293299336</v>
      </c>
      <c r="M132" s="4">
        <v>5.0637607233943891</v>
      </c>
      <c r="N132" s="4">
        <v>287.75794110827735</v>
      </c>
      <c r="O132" s="4">
        <v>372.59540922791558</v>
      </c>
    </row>
    <row r="133" spans="1:15" x14ac:dyDescent="0.25">
      <c r="A133" s="2">
        <v>4</v>
      </c>
      <c r="B133" s="2">
        <v>3</v>
      </c>
      <c r="C133" s="2">
        <v>1</v>
      </c>
      <c r="D133" s="2" t="s">
        <v>33</v>
      </c>
      <c r="E133" s="3">
        <v>42161</v>
      </c>
      <c r="F133" s="2">
        <v>211</v>
      </c>
      <c r="G133" s="2">
        <v>199</v>
      </c>
      <c r="H133" s="4">
        <v>101.15835845119408</v>
      </c>
      <c r="I133" s="4">
        <v>14.451194064456297</v>
      </c>
      <c r="J133" s="4">
        <v>48.300486900069558</v>
      </c>
      <c r="K133" s="4">
        <v>0</v>
      </c>
      <c r="L133" s="4">
        <v>3.0966844423834918</v>
      </c>
      <c r="M133" s="4">
        <v>0.99327614189659175</v>
      </c>
      <c r="N133" s="4">
        <v>52.390447484349643</v>
      </c>
      <c r="O133" s="4">
        <v>66.841641548805939</v>
      </c>
    </row>
    <row r="134" spans="1:15" x14ac:dyDescent="0.25">
      <c r="A134" s="2">
        <v>4</v>
      </c>
      <c r="B134" s="2">
        <v>1</v>
      </c>
      <c r="C134" s="2">
        <v>1</v>
      </c>
      <c r="D134" s="2" t="s">
        <v>33</v>
      </c>
      <c r="E134" s="3">
        <v>42161</v>
      </c>
      <c r="F134" s="2">
        <v>211</v>
      </c>
      <c r="G134" s="2">
        <v>199</v>
      </c>
      <c r="H134" s="4">
        <v>807.72826338975199</v>
      </c>
      <c r="I134" s="4">
        <v>97.224205889172268</v>
      </c>
      <c r="J134" s="4">
        <v>240.54811036401583</v>
      </c>
      <c r="K134" s="4">
        <v>0</v>
      </c>
      <c r="L134" s="4">
        <v>175.80987711569674</v>
      </c>
      <c r="M134" s="4">
        <v>13.068397866913983</v>
      </c>
      <c r="N134" s="4">
        <v>429.42638534662649</v>
      </c>
      <c r="O134" s="4">
        <v>526.65059123579863</v>
      </c>
    </row>
    <row r="135" spans="1:15" x14ac:dyDescent="0.25">
      <c r="A135" s="2">
        <v>5</v>
      </c>
      <c r="B135" s="2">
        <v>14</v>
      </c>
      <c r="C135" s="2">
        <v>4</v>
      </c>
      <c r="D135" s="2" t="s">
        <v>33</v>
      </c>
      <c r="E135" s="3">
        <v>42186</v>
      </c>
      <c r="F135" s="2">
        <v>224</v>
      </c>
      <c r="G135" s="2">
        <v>196</v>
      </c>
      <c r="H135" s="4">
        <v>129.35033619290519</v>
      </c>
      <c r="I135" s="4">
        <v>8.1697194528170662</v>
      </c>
      <c r="J135" s="4">
        <v>35.622536517505218</v>
      </c>
      <c r="K135" s="4">
        <v>0</v>
      </c>
      <c r="L135" s="4">
        <v>2.453048921864132</v>
      </c>
      <c r="M135" s="4">
        <v>55.737537676791099</v>
      </c>
      <c r="N135" s="4">
        <v>93.813123116160455</v>
      </c>
      <c r="O135" s="4">
        <v>101.98284256897752</v>
      </c>
    </row>
    <row r="136" spans="1:15" x14ac:dyDescent="0.25">
      <c r="A136" s="2">
        <v>5</v>
      </c>
      <c r="B136" s="2">
        <v>15</v>
      </c>
      <c r="C136" s="2">
        <v>4</v>
      </c>
      <c r="D136" s="2" t="s">
        <v>33</v>
      </c>
      <c r="E136" s="3">
        <v>42186</v>
      </c>
      <c r="F136" s="2">
        <v>224</v>
      </c>
      <c r="G136" s="2">
        <v>196</v>
      </c>
      <c r="H136" s="4">
        <v>78.966844423834928</v>
      </c>
      <c r="I136" s="4">
        <v>4.2235103176443314</v>
      </c>
      <c r="J136" s="4">
        <v>21.373521910503129</v>
      </c>
      <c r="K136" s="4">
        <v>0</v>
      </c>
      <c r="L136" s="4">
        <v>1.9624391374913055</v>
      </c>
      <c r="M136" s="4">
        <v>39.163459309065622</v>
      </c>
      <c r="N136" s="4">
        <v>62.499420357060053</v>
      </c>
      <c r="O136" s="4">
        <v>66.722930674704386</v>
      </c>
    </row>
    <row r="137" spans="1:15" x14ac:dyDescent="0.25">
      <c r="A137" s="2">
        <v>5</v>
      </c>
      <c r="B137" s="2">
        <v>16</v>
      </c>
      <c r="C137" s="2">
        <v>4</v>
      </c>
      <c r="D137" s="2" t="s">
        <v>33</v>
      </c>
      <c r="E137" s="3">
        <v>42186</v>
      </c>
      <c r="F137" s="2">
        <v>224</v>
      </c>
      <c r="G137" s="2">
        <v>196</v>
      </c>
      <c r="H137" s="4">
        <v>49.978205425457915</v>
      </c>
      <c r="I137" s="4">
        <v>2.6236958033851145</v>
      </c>
      <c r="J137" s="4">
        <v>16.254115464873639</v>
      </c>
      <c r="K137" s="4">
        <v>0</v>
      </c>
      <c r="L137" s="4">
        <v>0.91722698817528392</v>
      </c>
      <c r="M137" s="4">
        <v>22.290748898678412</v>
      </c>
      <c r="N137" s="4">
        <v>39.462091351727345</v>
      </c>
      <c r="O137" s="4">
        <v>42.085787155112449</v>
      </c>
    </row>
    <row r="138" spans="1:15" x14ac:dyDescent="0.25">
      <c r="A138" s="2">
        <v>6</v>
      </c>
      <c r="B138" s="2">
        <v>22</v>
      </c>
      <c r="C138" s="2">
        <v>1</v>
      </c>
      <c r="D138" s="2" t="s">
        <v>33</v>
      </c>
      <c r="E138" s="3">
        <v>42186</v>
      </c>
      <c r="F138" s="2">
        <v>208</v>
      </c>
      <c r="G138" s="2">
        <v>196</v>
      </c>
      <c r="H138" s="4">
        <v>399.27104103872017</v>
      </c>
      <c r="I138" s="4">
        <v>19.347090192441456</v>
      </c>
      <c r="J138" s="4">
        <v>95.583584511940657</v>
      </c>
      <c r="K138" s="4">
        <v>0</v>
      </c>
      <c r="L138" s="4">
        <v>14.739624391374914</v>
      </c>
      <c r="M138" s="4">
        <v>202.62184094597728</v>
      </c>
      <c r="N138" s="4">
        <v>312.94504984929284</v>
      </c>
      <c r="O138" s="4">
        <v>332.29214004173429</v>
      </c>
    </row>
    <row r="139" spans="1:15" x14ac:dyDescent="0.25">
      <c r="A139" s="2">
        <v>6</v>
      </c>
      <c r="B139" s="2">
        <v>1</v>
      </c>
      <c r="C139" s="2">
        <v>5</v>
      </c>
      <c r="D139" s="2" t="s">
        <v>33</v>
      </c>
      <c r="E139" s="3">
        <v>42186</v>
      </c>
      <c r="F139" s="2">
        <v>208</v>
      </c>
      <c r="G139" s="2">
        <v>196</v>
      </c>
      <c r="H139" s="4">
        <v>3648.345003477858</v>
      </c>
      <c r="I139" s="4">
        <v>191.57245536749363</v>
      </c>
      <c r="J139" s="4">
        <v>260.4284720612103</v>
      </c>
      <c r="K139" s="4">
        <v>0</v>
      </c>
      <c r="L139" s="4">
        <v>1177.3994899142128</v>
      </c>
      <c r="M139" s="4">
        <v>1317.9698585671226</v>
      </c>
      <c r="N139" s="4">
        <v>2755.7978205425461</v>
      </c>
      <c r="O139" s="4">
        <v>2947.3702759100397</v>
      </c>
    </row>
    <row r="140" spans="1:15" x14ac:dyDescent="0.25">
      <c r="A140" s="2">
        <v>7</v>
      </c>
      <c r="B140" s="2">
        <v>13</v>
      </c>
      <c r="C140" s="2">
        <v>1</v>
      </c>
      <c r="D140" s="2" t="s">
        <v>33</v>
      </c>
      <c r="E140" s="3">
        <v>42186</v>
      </c>
      <c r="F140" s="2">
        <v>193</v>
      </c>
      <c r="G140" s="2">
        <v>186</v>
      </c>
      <c r="H140" s="4">
        <v>530.69047067006727</v>
      </c>
      <c r="I140" s="4">
        <v>31.676327382332488</v>
      </c>
      <c r="J140" s="4">
        <v>109.04335729190819</v>
      </c>
      <c r="K140" s="4">
        <v>0</v>
      </c>
      <c r="L140" s="4">
        <v>30.567122652446098</v>
      </c>
      <c r="M140" s="4">
        <v>261.38836076976582</v>
      </c>
      <c r="N140" s="4">
        <v>400.99884071412015</v>
      </c>
      <c r="O140" s="4">
        <v>432.67516809645258</v>
      </c>
    </row>
    <row r="141" spans="1:15" x14ac:dyDescent="0.25">
      <c r="A141" s="2">
        <v>7</v>
      </c>
      <c r="B141" s="2">
        <v>23</v>
      </c>
      <c r="C141" s="2">
        <v>3</v>
      </c>
      <c r="D141" s="2" t="s">
        <v>33</v>
      </c>
      <c r="E141" s="3">
        <v>42186</v>
      </c>
      <c r="F141" s="2">
        <v>193</v>
      </c>
      <c r="G141" s="2">
        <v>186</v>
      </c>
      <c r="H141" s="4">
        <v>2681.8650591235801</v>
      </c>
      <c r="I141" s="4">
        <v>107.3795501970786</v>
      </c>
      <c r="J141" s="4">
        <v>254.47716206816602</v>
      </c>
      <c r="K141" s="4">
        <v>0</v>
      </c>
      <c r="L141" s="4">
        <v>635.74495710642248</v>
      </c>
      <c r="M141" s="4">
        <v>1194.0802225828891</v>
      </c>
      <c r="N141" s="4">
        <v>2084.3023417574773</v>
      </c>
      <c r="O141" s="4">
        <v>2191.6818919545562</v>
      </c>
    </row>
    <row r="142" spans="1:15" x14ac:dyDescent="0.25">
      <c r="A142" s="2">
        <v>7</v>
      </c>
      <c r="B142" s="2">
        <v>2</v>
      </c>
      <c r="C142" s="2">
        <v>1</v>
      </c>
      <c r="D142" s="2" t="s">
        <v>33</v>
      </c>
      <c r="E142" s="3">
        <v>42186</v>
      </c>
      <c r="F142" s="2">
        <v>193</v>
      </c>
      <c r="G142" s="2">
        <v>186</v>
      </c>
      <c r="H142" s="4">
        <v>2473.7825179689316</v>
      </c>
      <c r="I142" s="4">
        <v>144.45258520751219</v>
      </c>
      <c r="J142" s="4">
        <v>282.22861117551588</v>
      </c>
      <c r="K142" s="4">
        <v>0</v>
      </c>
      <c r="L142" s="4">
        <v>368.42661720380244</v>
      </c>
      <c r="M142" s="4">
        <v>1229.3614653373522</v>
      </c>
      <c r="N142" s="4">
        <v>1880.0166937166705</v>
      </c>
      <c r="O142" s="4">
        <v>2024.4692789241828</v>
      </c>
    </row>
    <row r="143" spans="1:15" x14ac:dyDescent="0.25">
      <c r="A143" s="2">
        <v>8</v>
      </c>
      <c r="B143" s="2">
        <v>10</v>
      </c>
      <c r="C143" s="2">
        <v>1</v>
      </c>
      <c r="D143" s="2" t="s">
        <v>32</v>
      </c>
      <c r="E143" s="3">
        <v>42187</v>
      </c>
      <c r="F143" s="2">
        <v>112</v>
      </c>
      <c r="G143" s="2">
        <v>104</v>
      </c>
      <c r="H143" s="4">
        <v>949.16355205193611</v>
      </c>
      <c r="I143" s="4">
        <v>17.59795965685138</v>
      </c>
      <c r="J143" s="4">
        <v>54.329700904242991</v>
      </c>
      <c r="K143" s="4">
        <v>56.740088105726883</v>
      </c>
      <c r="L143" s="4">
        <v>49.060978437282635</v>
      </c>
      <c r="M143" s="4">
        <v>47.525156503593799</v>
      </c>
      <c r="N143" s="4">
        <v>207.65592395084633</v>
      </c>
      <c r="O143" s="4">
        <v>225.2538836076977</v>
      </c>
    </row>
    <row r="144" spans="1:15" x14ac:dyDescent="0.25">
      <c r="A144" s="2">
        <v>8</v>
      </c>
      <c r="B144" s="2">
        <v>5</v>
      </c>
      <c r="C144" s="2">
        <v>1</v>
      </c>
      <c r="D144" s="2" t="s">
        <v>21</v>
      </c>
      <c r="E144" s="3">
        <v>42187</v>
      </c>
      <c r="F144" s="2">
        <v>112</v>
      </c>
      <c r="G144" s="2">
        <v>104</v>
      </c>
      <c r="H144" s="4">
        <v>90.87373058196151</v>
      </c>
      <c r="I144" s="4">
        <v>1.0025504289357756</v>
      </c>
      <c r="J144" s="4">
        <v>7.2311616044516587</v>
      </c>
      <c r="K144" s="4">
        <v>4.8634361233480181</v>
      </c>
      <c r="L144" s="4">
        <v>1.0878738696962671</v>
      </c>
      <c r="M144" s="4">
        <v>3.5409227915603991</v>
      </c>
      <c r="N144" s="4">
        <v>16.723394389056345</v>
      </c>
      <c r="O144" s="4">
        <v>17.725944817992122</v>
      </c>
    </row>
    <row r="145" spans="1:15" x14ac:dyDescent="0.25">
      <c r="A145" s="2">
        <v>8</v>
      </c>
      <c r="B145" s="2">
        <v>16</v>
      </c>
      <c r="C145" s="2">
        <v>1</v>
      </c>
      <c r="D145" s="2" t="s">
        <v>32</v>
      </c>
      <c r="E145" s="3">
        <v>42187</v>
      </c>
      <c r="F145" s="2">
        <v>112</v>
      </c>
      <c r="G145" s="2">
        <v>97</v>
      </c>
      <c r="H145" s="4">
        <v>515.75460236494337</v>
      </c>
      <c r="I145" s="4">
        <v>10.430790632970091</v>
      </c>
      <c r="J145" s="4">
        <v>35.00394157199166</v>
      </c>
      <c r="K145" s="4">
        <v>33.510781358683047</v>
      </c>
      <c r="L145" s="4">
        <v>19.005796429399492</v>
      </c>
      <c r="M145" s="4">
        <v>25.895664270809185</v>
      </c>
      <c r="N145" s="4">
        <v>113.41618363088338</v>
      </c>
      <c r="O145" s="4">
        <v>123.84697426385345</v>
      </c>
    </row>
    <row r="146" spans="1:15" x14ac:dyDescent="0.25">
      <c r="A146" s="2">
        <v>8</v>
      </c>
      <c r="B146" s="2">
        <v>8</v>
      </c>
      <c r="C146" s="2">
        <v>5</v>
      </c>
      <c r="D146" s="2" t="s">
        <v>22</v>
      </c>
      <c r="E146" s="3">
        <v>42202</v>
      </c>
      <c r="F146" s="2">
        <v>127</v>
      </c>
      <c r="G146" s="2">
        <v>119</v>
      </c>
      <c r="H146" s="4" t="s">
        <v>28</v>
      </c>
      <c r="I146" s="4" t="s">
        <v>28</v>
      </c>
      <c r="J146" s="4">
        <v>54.798979828425686</v>
      </c>
      <c r="K146" s="4">
        <v>34.193368884766983</v>
      </c>
      <c r="L146" s="4">
        <v>78.753535821933696</v>
      </c>
      <c r="M146" s="4">
        <v>81.377231625318814</v>
      </c>
      <c r="N146" s="4">
        <v>249.12311616044519</v>
      </c>
      <c r="O146" s="4" t="s">
        <v>28</v>
      </c>
    </row>
    <row r="147" spans="1:15" x14ac:dyDescent="0.25">
      <c r="A147" s="2">
        <v>8</v>
      </c>
      <c r="B147" s="2">
        <v>12</v>
      </c>
      <c r="C147" s="2">
        <v>1</v>
      </c>
      <c r="D147" s="2" t="s">
        <v>22</v>
      </c>
      <c r="E147" s="3">
        <v>42202</v>
      </c>
      <c r="F147" s="2">
        <v>127</v>
      </c>
      <c r="G147" s="2">
        <v>119</v>
      </c>
      <c r="H147" s="4" t="s">
        <v>28</v>
      </c>
      <c r="I147" s="4" t="s">
        <v>28</v>
      </c>
      <c r="J147" s="4">
        <v>26.322281474611639</v>
      </c>
      <c r="K147" s="4">
        <v>11.198701599814516</v>
      </c>
      <c r="L147" s="4">
        <v>27.666125666589384</v>
      </c>
      <c r="M147" s="4">
        <v>48.186413169487601</v>
      </c>
      <c r="N147" s="4">
        <v>113.37352191050313</v>
      </c>
      <c r="O147" s="4" t="s">
        <v>28</v>
      </c>
    </row>
    <row r="148" spans="1:15" x14ac:dyDescent="0.25">
      <c r="A148" s="2">
        <v>8</v>
      </c>
      <c r="B148" s="2">
        <v>17</v>
      </c>
      <c r="C148" s="2">
        <v>1</v>
      </c>
      <c r="D148" s="2" t="s">
        <v>22</v>
      </c>
      <c r="E148" s="3">
        <v>42223</v>
      </c>
      <c r="F148" s="2">
        <v>148</v>
      </c>
      <c r="G148" s="2">
        <v>140</v>
      </c>
      <c r="H148" s="4" t="s">
        <v>28</v>
      </c>
      <c r="I148" s="4">
        <v>23.079990725712964</v>
      </c>
      <c r="J148" s="4">
        <v>64.205889172269877</v>
      </c>
      <c r="K148" s="4">
        <v>10.004173429167633</v>
      </c>
      <c r="L148" s="4">
        <v>86.667284952469288</v>
      </c>
      <c r="M148" s="4">
        <v>85.003477857639695</v>
      </c>
      <c r="N148" s="4">
        <v>245.88082541154648</v>
      </c>
      <c r="O148" s="4">
        <v>268.96081613725943</v>
      </c>
    </row>
    <row r="149" spans="1:15" x14ac:dyDescent="0.25">
      <c r="A149" s="2">
        <v>8</v>
      </c>
      <c r="B149" s="2">
        <v>23</v>
      </c>
      <c r="C149" s="2">
        <v>4</v>
      </c>
      <c r="D149" s="2" t="s">
        <v>33</v>
      </c>
      <c r="E149" s="3">
        <v>42223</v>
      </c>
      <c r="F149" s="2">
        <v>148</v>
      </c>
      <c r="G149" s="2">
        <v>140</v>
      </c>
      <c r="H149" s="4" t="s">
        <v>28</v>
      </c>
      <c r="I149" s="4">
        <v>6.3992580570368662E-2</v>
      </c>
      <c r="J149" s="4">
        <v>0.14931602133086019</v>
      </c>
      <c r="K149" s="4">
        <v>1.493160213308602E-2</v>
      </c>
      <c r="L149" s="4">
        <v>0</v>
      </c>
      <c r="M149" s="4">
        <v>6.3992580570368662E-2</v>
      </c>
      <c r="N149" s="4">
        <v>0.22824020403431491</v>
      </c>
      <c r="O149" s="4">
        <v>0.29223278460468355</v>
      </c>
    </row>
    <row r="150" spans="1:15" x14ac:dyDescent="0.25">
      <c r="A150" s="2">
        <v>8</v>
      </c>
      <c r="B150" s="2">
        <v>19</v>
      </c>
      <c r="C150" s="2">
        <v>4</v>
      </c>
      <c r="D150" s="2" t="s">
        <v>33</v>
      </c>
      <c r="E150" s="3">
        <v>42223</v>
      </c>
      <c r="F150" s="2">
        <v>148</v>
      </c>
      <c r="G150" s="2">
        <v>140</v>
      </c>
      <c r="H150" s="4" t="s">
        <v>28</v>
      </c>
      <c r="I150" s="4">
        <v>0.27730118247159752</v>
      </c>
      <c r="J150" s="4">
        <v>1.279851611407373</v>
      </c>
      <c r="K150" s="4" t="s">
        <v>28</v>
      </c>
      <c r="L150" s="4">
        <v>0.27730118247159752</v>
      </c>
      <c r="M150" s="4">
        <v>0.63992580570368651</v>
      </c>
      <c r="N150" s="4">
        <v>2.1970785995826572</v>
      </c>
      <c r="O150" s="4">
        <v>2.4743797820542546</v>
      </c>
    </row>
    <row r="151" spans="1:15" x14ac:dyDescent="0.25">
      <c r="A151" s="2">
        <v>8</v>
      </c>
      <c r="B151" s="2">
        <v>4</v>
      </c>
      <c r="C151" s="2">
        <v>1</v>
      </c>
      <c r="D151" s="2" t="s">
        <v>22</v>
      </c>
      <c r="E151" s="3">
        <v>42223</v>
      </c>
      <c r="F151" s="2">
        <v>148</v>
      </c>
      <c r="G151" s="2">
        <v>133</v>
      </c>
      <c r="H151" s="4" t="s">
        <v>28</v>
      </c>
      <c r="I151" s="4">
        <v>15.656851379550195</v>
      </c>
      <c r="J151" s="4">
        <v>44.794806399258064</v>
      </c>
      <c r="K151" s="4">
        <v>4.7781126825875262</v>
      </c>
      <c r="L151" s="4">
        <v>61.518200788314395</v>
      </c>
      <c r="M151" s="4">
        <v>66.189659169951312</v>
      </c>
      <c r="N151" s="4">
        <v>177.2807790401113</v>
      </c>
      <c r="O151" s="4">
        <v>192.9376304196615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1" sqref="H21"/>
    </sheetView>
  </sheetViews>
  <sheetFormatPr defaultRowHeight="15" x14ac:dyDescent="0.25"/>
  <cols>
    <col min="1" max="1" width="16.5703125" customWidth="1"/>
    <col min="2" max="2" width="19.28515625" style="1" customWidth="1"/>
    <col min="4" max="4" width="12" customWidth="1"/>
    <col min="8" max="8" width="17" customWidth="1"/>
  </cols>
  <sheetData>
    <row r="1" spans="1:9" x14ac:dyDescent="0.25">
      <c r="A1" t="s">
        <v>23</v>
      </c>
      <c r="B1" s="1" t="s">
        <v>24</v>
      </c>
      <c r="C1" t="s">
        <v>5</v>
      </c>
      <c r="D1" t="s">
        <v>6</v>
      </c>
      <c r="E1" t="s">
        <v>7</v>
      </c>
      <c r="F1" t="s">
        <v>29</v>
      </c>
      <c r="G1" t="s">
        <v>26</v>
      </c>
      <c r="H1" t="s">
        <v>25</v>
      </c>
      <c r="I1" t="s">
        <v>30</v>
      </c>
    </row>
    <row r="2" spans="1:9" x14ac:dyDescent="0.25">
      <c r="A2" t="s">
        <v>31</v>
      </c>
      <c r="B2" s="1">
        <v>41659</v>
      </c>
      <c r="C2">
        <v>31</v>
      </c>
      <c r="D2">
        <v>18</v>
      </c>
      <c r="E2">
        <f>'FathenTest Prn'!E2*10</f>
        <v>9.4226756300000005</v>
      </c>
      <c r="F2">
        <f>'FathenTest Prn'!F2*10</f>
        <v>6.6125669999999998E-2</v>
      </c>
      <c r="G2">
        <f>'FathenTest Prn'!G2*10</f>
        <v>8.3654069999999997E-2</v>
      </c>
      <c r="H2">
        <f>'FathenTest Prn'!H2*10</f>
        <v>0.62521678999999997</v>
      </c>
      <c r="I2">
        <f>'FathenTest Prn'!I2*10</f>
        <v>0.77499651999999997</v>
      </c>
    </row>
    <row r="3" spans="1:9" x14ac:dyDescent="0.25">
      <c r="A3" t="s">
        <v>31</v>
      </c>
      <c r="B3" s="1">
        <v>41659</v>
      </c>
      <c r="C3">
        <v>31</v>
      </c>
      <c r="D3">
        <v>19</v>
      </c>
      <c r="E3">
        <f>'FathenTest Prn'!E3*10</f>
        <v>15.28402504</v>
      </c>
      <c r="F3">
        <f>'FathenTest Prn'!F3*10</f>
        <v>0.12789242000000001</v>
      </c>
      <c r="G3">
        <f>'FathenTest Prn'!G3*10</f>
        <v>0.19401807999999998</v>
      </c>
      <c r="H3">
        <f>'FathenTest Prn'!H3*10</f>
        <v>1.05448644</v>
      </c>
      <c r="I3">
        <f>'FathenTest Prn'!I3*10</f>
        <v>1.37639694</v>
      </c>
    </row>
    <row r="4" spans="1:9" x14ac:dyDescent="0.25">
      <c r="A4" t="s">
        <v>31</v>
      </c>
      <c r="B4" s="1">
        <v>41659</v>
      </c>
      <c r="C4">
        <v>31</v>
      </c>
      <c r="D4">
        <v>18</v>
      </c>
      <c r="E4">
        <f>'FathenTest Prn'!E4*10</f>
        <v>5.9503825600000004</v>
      </c>
      <c r="F4">
        <f>'FathenTest Prn'!F4*10</f>
        <v>6.3714399999999999E-3</v>
      </c>
      <c r="G4">
        <f>'FathenTest Prn'!G4*10</f>
        <v>6.7702300000000007E-2</v>
      </c>
      <c r="H4">
        <f>'FathenTest Prn'!H4*10</f>
        <v>0.38488291000000002</v>
      </c>
      <c r="I4">
        <f>'FathenTest Prn'!I4*10</f>
        <v>0.45895664000000003</v>
      </c>
    </row>
    <row r="5" spans="1:9" x14ac:dyDescent="0.25">
      <c r="A5" t="s">
        <v>31</v>
      </c>
      <c r="B5" s="1">
        <v>41666</v>
      </c>
      <c r="C5">
        <v>38</v>
      </c>
      <c r="D5">
        <v>26</v>
      </c>
      <c r="E5">
        <f>'FathenTest Prn'!E5*10</f>
        <v>44.201252029999992</v>
      </c>
      <c r="F5">
        <f>'FathenTest Prn'!F5*10</f>
        <v>0.55182007999999994</v>
      </c>
      <c r="G5">
        <f>'FathenTest Prn'!G5*10</f>
        <v>0.93290052999999995</v>
      </c>
      <c r="H5">
        <f>'FathenTest Prn'!H5*10</f>
        <v>3.7999536299999996</v>
      </c>
      <c r="I5">
        <f>'FathenTest Prn'!I5*10</f>
        <v>5.2846742400000002</v>
      </c>
    </row>
    <row r="6" spans="1:9" x14ac:dyDescent="0.25">
      <c r="A6" t="s">
        <v>31</v>
      </c>
      <c r="B6" s="1">
        <v>41666</v>
      </c>
      <c r="C6">
        <v>38</v>
      </c>
      <c r="D6">
        <v>25</v>
      </c>
      <c r="E6">
        <f>'FathenTest Prn'!E6*10</f>
        <v>101.55344310000001</v>
      </c>
      <c r="F6">
        <f>'FathenTest Prn'!F6*10</f>
        <v>0.94933456999999999</v>
      </c>
      <c r="G6">
        <f>'FathenTest Prn'!G6*10</f>
        <v>2.6384604699999996</v>
      </c>
      <c r="H6">
        <f>'FathenTest Prn'!H6*10</f>
        <v>9.2956178999999999</v>
      </c>
      <c r="I6">
        <f>'FathenTest Prn'!I6*10</f>
        <v>12.883412940000001</v>
      </c>
    </row>
    <row r="7" spans="1:9" x14ac:dyDescent="0.25">
      <c r="A7" t="s">
        <v>31</v>
      </c>
      <c r="B7" s="1">
        <v>41666</v>
      </c>
      <c r="C7">
        <v>38</v>
      </c>
      <c r="D7">
        <v>26</v>
      </c>
      <c r="E7">
        <f>'FathenTest Prn'!E7*10</f>
        <v>8.4544400599999996</v>
      </c>
      <c r="F7">
        <f>'FathenTest Prn'!F7*10</f>
        <v>0.26205424999999999</v>
      </c>
      <c r="G7">
        <f>'FathenTest Prn'!G7*10</f>
        <v>9.0795270000000011E-2</v>
      </c>
      <c r="H7">
        <f>'FathenTest Prn'!H7*10</f>
        <v>6.1703690000000005E-2</v>
      </c>
      <c r="I7">
        <f>'FathenTest Prn'!I7*10</f>
        <v>0.41455321000000001</v>
      </c>
    </row>
    <row r="8" spans="1:9" x14ac:dyDescent="0.25">
      <c r="A8" t="s">
        <v>31</v>
      </c>
      <c r="B8" s="1">
        <v>41673</v>
      </c>
      <c r="C8">
        <v>45</v>
      </c>
      <c r="D8">
        <v>33</v>
      </c>
      <c r="E8">
        <f>'FathenTest Prn'!E8*10</f>
        <v>65.532112220000002</v>
      </c>
      <c r="F8">
        <f>'FathenTest Prn'!F8*10</f>
        <v>0.85323441</v>
      </c>
      <c r="G8">
        <f>'FathenTest Prn'!G8*10</f>
        <v>1.4375144900000001</v>
      </c>
      <c r="H8">
        <f>'FathenTest Prn'!H8*10</f>
        <v>5.2863436100000003</v>
      </c>
      <c r="I8">
        <f>'FathenTest Prn'!I8*10</f>
        <v>7.5770925099999999</v>
      </c>
    </row>
    <row r="9" spans="1:9" x14ac:dyDescent="0.25">
      <c r="A9" t="s">
        <v>31</v>
      </c>
      <c r="B9" s="1">
        <v>41673</v>
      </c>
      <c r="C9">
        <v>45</v>
      </c>
      <c r="D9">
        <v>33</v>
      </c>
      <c r="E9">
        <f>'FathenTest Prn'!E9*10</f>
        <v>175.32112219999999</v>
      </c>
      <c r="F9">
        <f>'FathenTest Prn'!F9*10</f>
        <v>3.6262462299999996</v>
      </c>
      <c r="G9">
        <f>'FathenTest Prn'!G9*10</f>
        <v>9.4041270600000004</v>
      </c>
      <c r="H9">
        <f>'FathenTest Prn'!H9*10</f>
        <v>16.97194528</v>
      </c>
      <c r="I9">
        <f>'FathenTest Prn'!I9*10</f>
        <v>30.00231857</v>
      </c>
    </row>
    <row r="10" spans="1:9" x14ac:dyDescent="0.25">
      <c r="A10" t="s">
        <v>31</v>
      </c>
      <c r="B10" s="1">
        <v>41680</v>
      </c>
      <c r="C10">
        <v>52</v>
      </c>
      <c r="D10">
        <v>39</v>
      </c>
      <c r="E10">
        <f>'FathenTest Prn'!E10*10</f>
        <v>722.22582890000001</v>
      </c>
      <c r="F10">
        <f>'FathenTest Prn'!F10*10</f>
        <v>9.5525156500000001</v>
      </c>
      <c r="G10">
        <f>'FathenTest Prn'!G10*10</f>
        <v>35.965685139999998</v>
      </c>
      <c r="H10">
        <f>'FathenTest Prn'!H10*10</f>
        <v>43.802457689999997</v>
      </c>
      <c r="I10">
        <f>'FathenTest Prn'!I10*10</f>
        <v>89.320658470000012</v>
      </c>
    </row>
    <row r="11" spans="1:9" x14ac:dyDescent="0.25">
      <c r="A11" t="s">
        <v>31</v>
      </c>
      <c r="B11" s="1">
        <v>41680</v>
      </c>
      <c r="C11">
        <v>52</v>
      </c>
      <c r="D11">
        <v>39</v>
      </c>
      <c r="E11">
        <f>'FathenTest Prn'!E11*10</f>
        <v>617.17597960000001</v>
      </c>
      <c r="F11">
        <f>'FathenTest Prn'!F11*10</f>
        <v>7.2432181799999995</v>
      </c>
      <c r="G11">
        <f>'FathenTest Prn'!G11*10</f>
        <v>25.031300719999997</v>
      </c>
      <c r="H11">
        <f>'FathenTest Prn'!H11*10</f>
        <v>39.777417110000002</v>
      </c>
      <c r="I11">
        <f>'FathenTest Prn'!I11*10</f>
        <v>72.051936010000006</v>
      </c>
    </row>
    <row r="12" spans="1:9" x14ac:dyDescent="0.25">
      <c r="A12" t="s">
        <v>31</v>
      </c>
      <c r="B12" s="1">
        <v>41689</v>
      </c>
      <c r="C12">
        <v>61</v>
      </c>
      <c r="D12">
        <v>50</v>
      </c>
      <c r="E12">
        <f>'FathenTest Prn'!E12*10</f>
        <v>2314.5838159999998</v>
      </c>
      <c r="F12">
        <f>'FathenTest Prn'!F12*10</f>
        <v>64.085323439999996</v>
      </c>
      <c r="G12">
        <f>'FathenTest Prn'!G12*10</f>
        <v>189.47368420000001</v>
      </c>
      <c r="H12">
        <f>'FathenTest Prn'!H12*10</f>
        <v>131.41664729999999</v>
      </c>
      <c r="I12">
        <f>'FathenTest Prn'!I12*10</f>
        <v>384.97565500000002</v>
      </c>
    </row>
    <row r="13" spans="1:9" x14ac:dyDescent="0.25">
      <c r="A13" t="s">
        <v>31</v>
      </c>
      <c r="B13" s="1">
        <v>41689</v>
      </c>
      <c r="C13">
        <v>61</v>
      </c>
      <c r="D13">
        <v>49</v>
      </c>
      <c r="E13">
        <f>'FathenTest Prn'!E13*10</f>
        <v>953.09993039999995</v>
      </c>
      <c r="F13">
        <f>'FathenTest Prn'!F13*10</f>
        <v>30.419661489999999</v>
      </c>
      <c r="G13">
        <f>'FathenTest Prn'!G13*10</f>
        <v>75.399953629999999</v>
      </c>
      <c r="H13">
        <f>'FathenTest Prn'!H13*10</f>
        <v>64.827266399999999</v>
      </c>
      <c r="I13">
        <f>'FathenTest Prn'!I13*10</f>
        <v>170.64688149999998</v>
      </c>
    </row>
    <row r="14" spans="1:9" x14ac:dyDescent="0.25">
      <c r="A14" t="s">
        <v>31</v>
      </c>
      <c r="B14" s="1">
        <v>41694</v>
      </c>
      <c r="C14">
        <v>66</v>
      </c>
      <c r="D14">
        <v>54</v>
      </c>
      <c r="E14">
        <f>'FathenTest Prn'!E14*10</f>
        <v>2489.4041269999998</v>
      </c>
      <c r="F14">
        <f>'FathenTest Prn'!F14*10</f>
        <v>253.4662648</v>
      </c>
      <c r="G14">
        <f>'FathenTest Prn'!G14*10</f>
        <v>97.843728260000006</v>
      </c>
      <c r="H14">
        <f>'FathenTest Prn'!H14*10</f>
        <v>172.31625320000001</v>
      </c>
      <c r="I14">
        <f>'FathenTest Prn'!I14*10</f>
        <v>523.62624619999997</v>
      </c>
    </row>
    <row r="15" spans="1:9" x14ac:dyDescent="0.25">
      <c r="A15" t="s">
        <v>31</v>
      </c>
      <c r="B15" s="1">
        <v>41694</v>
      </c>
      <c r="C15">
        <v>66</v>
      </c>
      <c r="D15">
        <v>54</v>
      </c>
      <c r="E15">
        <f>'FathenTest Prn'!E15*10</f>
        <v>4656.8977510000004</v>
      </c>
      <c r="F15">
        <f>'FathenTest Prn'!F15*10</f>
        <v>227.40551820000002</v>
      </c>
      <c r="G15">
        <f>'FathenTest Prn'!G15*10</f>
        <v>541.89659170000004</v>
      </c>
      <c r="H15">
        <f>'FathenTest Prn'!H15*10</f>
        <v>253.00255039999999</v>
      </c>
      <c r="I15">
        <f>'FathenTest Prn'!I15*10</f>
        <v>1022.30466</v>
      </c>
    </row>
    <row r="16" spans="1:9" x14ac:dyDescent="0.25">
      <c r="A16" t="s">
        <v>31</v>
      </c>
      <c r="B16" s="1">
        <v>41694</v>
      </c>
      <c r="C16">
        <v>66</v>
      </c>
      <c r="D16">
        <v>54</v>
      </c>
      <c r="E16">
        <f>'FathenTest Prn'!E16*10</f>
        <v>2831.99629</v>
      </c>
      <c r="F16">
        <f>'FathenTest Prn'!F16*10</f>
        <v>170.83236729999999</v>
      </c>
      <c r="G16">
        <f>'FathenTest Prn'!G16*10</f>
        <v>178.34453980000001</v>
      </c>
      <c r="H16">
        <f>'FathenTest Prn'!H16*10</f>
        <v>162.85648040000001</v>
      </c>
      <c r="I16">
        <f>'FathenTest Prn'!I16*10</f>
        <v>512.03338740000004</v>
      </c>
    </row>
    <row r="17" spans="1:9" x14ac:dyDescent="0.25">
      <c r="A17" t="s">
        <v>31</v>
      </c>
      <c r="B17" s="1">
        <v>41701</v>
      </c>
      <c r="C17">
        <v>73</v>
      </c>
      <c r="D17">
        <v>62</v>
      </c>
      <c r="E17">
        <f>'FathenTest Prn'!E17*10</f>
        <v>7382.3324830000001</v>
      </c>
      <c r="F17">
        <f>'FathenTest Prn'!F17*10</f>
        <v>226.10711800000001</v>
      </c>
      <c r="G17">
        <f>'FathenTest Prn'!G17*10</f>
        <v>592.16322750000006</v>
      </c>
      <c r="H17">
        <f>'FathenTest Prn'!H17*10</f>
        <v>653.65175050000005</v>
      </c>
      <c r="I17">
        <f>'FathenTest Prn'!I17*10</f>
        <v>1471.9220960000002</v>
      </c>
    </row>
    <row r="18" spans="1:9" x14ac:dyDescent="0.25">
      <c r="A18" t="s">
        <v>31</v>
      </c>
      <c r="B18" s="1">
        <v>41701</v>
      </c>
      <c r="C18">
        <v>73</v>
      </c>
      <c r="D18">
        <v>60</v>
      </c>
      <c r="E18">
        <f>'FathenTest Prn'!E18*10</f>
        <v>2725.3419889999996</v>
      </c>
      <c r="F18">
        <f>'FathenTest Prn'!F18*10</f>
        <v>73.823324830000004</v>
      </c>
      <c r="G18">
        <f>'FathenTest Prn'!G18*10</f>
        <v>318.38627410000004</v>
      </c>
      <c r="H18">
        <f>'FathenTest Prn'!H18*10</f>
        <v>151.91282169999999</v>
      </c>
      <c r="I18">
        <f>'FathenTest Prn'!I18*10</f>
        <v>544.12242059999994</v>
      </c>
    </row>
    <row r="19" spans="1:9" x14ac:dyDescent="0.25">
      <c r="A19" t="s">
        <v>31</v>
      </c>
      <c r="B19" s="1">
        <v>41708</v>
      </c>
      <c r="C19">
        <v>80</v>
      </c>
      <c r="D19">
        <v>68</v>
      </c>
      <c r="E19">
        <f>'FathenTest Prn'!E19*10</f>
        <v>4426.3389749999997</v>
      </c>
      <c r="F19">
        <f>'FathenTest Prn'!F19*10</f>
        <v>156.73545100000001</v>
      </c>
      <c r="G19">
        <f>'FathenTest Prn'!G19*10</f>
        <v>713.19267330000002</v>
      </c>
      <c r="H19">
        <f>'FathenTest Prn'!H19*10</f>
        <v>381.17319729999997</v>
      </c>
      <c r="I19">
        <f>'FathenTest Prn'!I19*10</f>
        <v>1467.1922100000002</v>
      </c>
    </row>
    <row r="20" spans="1:9" x14ac:dyDescent="0.25">
      <c r="A20" t="s">
        <v>31</v>
      </c>
      <c r="B20" s="1">
        <v>41708</v>
      </c>
      <c r="C20">
        <v>80</v>
      </c>
      <c r="D20">
        <v>68</v>
      </c>
      <c r="E20">
        <f>'FathenTest Prn'!E20*10</f>
        <v>2371.5279390000001</v>
      </c>
      <c r="F20">
        <f>'FathenTest Prn'!F20*10</f>
        <v>88.105726870000012</v>
      </c>
      <c r="G20">
        <f>'FathenTest Prn'!G20*10</f>
        <v>352.42290750000001</v>
      </c>
      <c r="H20">
        <f>'FathenTest Prn'!H20*10</f>
        <v>197.54231390000001</v>
      </c>
      <c r="I20">
        <f>'FathenTest Prn'!I20*10</f>
        <v>731.74124740000002</v>
      </c>
    </row>
    <row r="21" spans="1:9" x14ac:dyDescent="0.25">
      <c r="A21" t="s">
        <v>31</v>
      </c>
      <c r="B21" s="1">
        <v>41708</v>
      </c>
      <c r="C21">
        <v>80</v>
      </c>
      <c r="D21">
        <v>68</v>
      </c>
      <c r="E21">
        <f>'FathenTest Prn'!E21*10</f>
        <v>7169.3021099999996</v>
      </c>
      <c r="F21">
        <f>'FathenTest Prn'!F21*10</f>
        <v>122.42058889999998</v>
      </c>
      <c r="G21">
        <f>'FathenTest Prn'!G21*10</f>
        <v>532.80779039999993</v>
      </c>
      <c r="H21">
        <f>'FathenTest Prn'!H21*10</f>
        <v>289.35775560000002</v>
      </c>
      <c r="I21">
        <f>'FathenTest Prn'!I21*10</f>
        <v>1099.4667280000001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A150" sqref="A150"/>
    </sheetView>
  </sheetViews>
  <sheetFormatPr defaultRowHeight="15" x14ac:dyDescent="0.25"/>
  <cols>
    <col min="1" max="1" width="24.7109375" customWidth="1"/>
    <col min="2" max="2" width="15.28515625" style="1" customWidth="1"/>
    <col min="3" max="3" width="20" customWidth="1"/>
    <col min="4" max="4" width="20.7109375" customWidth="1"/>
    <col min="5" max="5" width="33.5703125" customWidth="1"/>
  </cols>
  <sheetData>
    <row r="1" spans="1:5" x14ac:dyDescent="0.25">
      <c r="A1" t="s">
        <v>23</v>
      </c>
      <c r="B1" s="1" t="s">
        <v>24</v>
      </c>
      <c r="C1" t="s">
        <v>25</v>
      </c>
      <c r="D1" t="s">
        <v>26</v>
      </c>
      <c r="E1" t="s">
        <v>27</v>
      </c>
    </row>
    <row r="2" spans="1:5" x14ac:dyDescent="0.25">
      <c r="A2" t="str">
        <f>CONCATENATE("TimeToFloweringBin_",'Biomass PRn'!A3)</f>
        <v>TimeToFloweringBin_1</v>
      </c>
      <c r="B2" s="1">
        <f>'Biomass PRn'!E3</f>
        <v>41947</v>
      </c>
      <c r="C2">
        <f>'Biomass PRn'!K3</f>
        <v>2.2397403199629031</v>
      </c>
      <c r="D2">
        <f>'Biomass PRn'!J3</f>
        <v>0.35056805008115</v>
      </c>
    </row>
    <row r="3" spans="1:5" x14ac:dyDescent="0.25">
      <c r="A3" t="str">
        <f>CONCATENATE("TimeToFloweringBin_",'Biomass PRn'!A4)</f>
        <v>TimeToFloweringBin_1</v>
      </c>
      <c r="B3" s="1">
        <f>'Biomass PRn'!E4</f>
        <v>41947</v>
      </c>
      <c r="C3">
        <f>'Biomass PRn'!K4</f>
        <v>1.1490841641548806</v>
      </c>
      <c r="D3">
        <f>'Biomass PRn'!J4</f>
        <v>0.21423603060514723</v>
      </c>
    </row>
    <row r="4" spans="1:5" x14ac:dyDescent="0.25">
      <c r="A4" t="str">
        <f>CONCATENATE("TimeToFloweringBin_",'Biomass PRn'!A5)</f>
        <v>TimeToFloweringBin_1</v>
      </c>
      <c r="B4" s="1">
        <f>'Biomass PRn'!E5</f>
        <v>41947</v>
      </c>
      <c r="C4">
        <f>'Biomass PRn'!K5</f>
        <v>0.75956410850915834</v>
      </c>
      <c r="D4">
        <f>'Biomass PRn'!J5</f>
        <v>9.7380013911430557E-2</v>
      </c>
    </row>
    <row r="5" spans="1:5" x14ac:dyDescent="0.25">
      <c r="A5" t="str">
        <f>CONCATENATE("TimeToFloweringBin_",'Biomass PRn'!A6)</f>
        <v>TimeToFloweringBin_1</v>
      </c>
      <c r="B5" s="1">
        <f>'Biomass PRn'!E6</f>
        <v>41967</v>
      </c>
      <c r="C5">
        <f>'Biomass PRn'!K6</f>
        <v>26.818455831207981</v>
      </c>
      <c r="D5">
        <f>'Biomass PRn'!J6</f>
        <v>9.8938094134013443</v>
      </c>
    </row>
    <row r="6" spans="1:5" x14ac:dyDescent="0.25">
      <c r="A6" t="str">
        <f>CONCATENATE("TimeToFloweringBin_",'Biomass PRn'!A7)</f>
        <v>TimeToFloweringBin_1</v>
      </c>
      <c r="B6" s="1">
        <f>'Biomass PRn'!E7</f>
        <v>41967</v>
      </c>
      <c r="C6">
        <f>'Biomass PRn'!K7</f>
        <v>23.293299327614189</v>
      </c>
      <c r="D6">
        <f>'Biomass PRn'!J7</f>
        <v>7.4398330628332952</v>
      </c>
    </row>
    <row r="7" spans="1:5" x14ac:dyDescent="0.25">
      <c r="A7" t="str">
        <f>CONCATENATE("TimeToFloweringBin_",'Biomass PRn'!A8)</f>
        <v>TimeToFloweringBin_1</v>
      </c>
      <c r="B7" s="1">
        <f>'Biomass PRn'!E8</f>
        <v>41967</v>
      </c>
      <c r="C7">
        <f>'Biomass PRn'!K8</f>
        <v>16.57407836772548</v>
      </c>
      <c r="D7">
        <f>'Biomass PRn'!J8</f>
        <v>5.3753767679109679</v>
      </c>
    </row>
    <row r="8" spans="1:5" x14ac:dyDescent="0.25">
      <c r="A8" t="str">
        <f>CONCATENATE("TimeToFloweringBin_",'Biomass PRn'!A9)</f>
        <v>TimeToFloweringBin_2</v>
      </c>
      <c r="B8" s="1">
        <f>'Biomass PRn'!E9</f>
        <v>41989</v>
      </c>
      <c r="C8">
        <f>'Biomass PRn'!K9</f>
        <v>9.6202179457454218</v>
      </c>
      <c r="D8">
        <f>'Biomass PRn'!J9</f>
        <v>3.4555993507999077</v>
      </c>
    </row>
    <row r="9" spans="1:5" x14ac:dyDescent="0.25">
      <c r="A9" t="str">
        <f>CONCATENATE("TimeToFloweringBin_",'Biomass PRn'!A10)</f>
        <v>TimeToFloweringBin_2</v>
      </c>
      <c r="B9" s="1">
        <f>'Biomass PRn'!E10</f>
        <v>41989</v>
      </c>
      <c r="C9">
        <f>'Biomass PRn'!K10</f>
        <v>16.830048690006958</v>
      </c>
      <c r="D9">
        <f>'Biomass PRn'!J10</f>
        <v>6.676559239508463</v>
      </c>
    </row>
    <row r="10" spans="1:5" x14ac:dyDescent="0.25">
      <c r="A10" t="str">
        <f>CONCATENATE("TimeToFloweringBin_",'Biomass PRn'!A11)</f>
        <v>TimeToFloweringBin_2</v>
      </c>
      <c r="B10" s="1">
        <f>'Biomass PRn'!E11</f>
        <v>41989</v>
      </c>
      <c r="C10">
        <f>'Biomass PRn'!K11</f>
        <v>5.3967076281010904</v>
      </c>
      <c r="D10">
        <f>'Biomass PRn'!J11</f>
        <v>1.6211453744493394</v>
      </c>
    </row>
    <row r="11" spans="1:5" x14ac:dyDescent="0.25">
      <c r="A11" t="str">
        <f>CONCATENATE("TimeToFloweringBin_",'Biomass PRn'!A12)</f>
        <v>TimeToFloweringBin_1</v>
      </c>
      <c r="B11" s="1">
        <f>'Biomass PRn'!E12</f>
        <v>41990</v>
      </c>
      <c r="C11">
        <f>'Biomass PRn'!K12</f>
        <v>89.531184790169263</v>
      </c>
      <c r="D11">
        <f>'Biomass PRn'!J12</f>
        <v>73.112914444702071</v>
      </c>
    </row>
    <row r="12" spans="1:5" x14ac:dyDescent="0.25">
      <c r="A12" t="str">
        <f>CONCATENATE("TimeToFloweringBin_",'Biomass PRn'!A13)</f>
        <v>TimeToFloweringBin_1</v>
      </c>
      <c r="B12" s="1">
        <f>'Biomass PRn'!E13</f>
        <v>41990</v>
      </c>
      <c r="C12">
        <f>'Biomass PRn'!K13</f>
        <v>115.62902851843266</v>
      </c>
      <c r="D12">
        <f>'Biomass PRn'!J13</f>
        <v>88.771620681660096</v>
      </c>
    </row>
    <row r="13" spans="1:5" x14ac:dyDescent="0.25">
      <c r="A13" t="str">
        <f>CONCATENATE("TimeToFloweringBin_",'Biomass PRn'!A14)</f>
        <v>TimeToFloweringBin_1</v>
      </c>
      <c r="B13" s="1">
        <f>'Biomass PRn'!E14</f>
        <v>41990</v>
      </c>
      <c r="C13">
        <f>'Biomass PRn'!K14</f>
        <v>102.07373058196151</v>
      </c>
      <c r="D13">
        <f>'Biomass PRn'!J14</f>
        <v>71.924878274982618</v>
      </c>
    </row>
    <row r="14" spans="1:5" x14ac:dyDescent="0.25">
      <c r="A14" t="str">
        <f>CONCATENATE("TimeToFloweringBin_",'Biomass PRn'!A15)</f>
        <v>TimeToFloweringBin_2</v>
      </c>
      <c r="B14" s="1">
        <f>'Biomass PRn'!E15</f>
        <v>41990</v>
      </c>
      <c r="C14">
        <f>'Biomass PRn'!K15</f>
        <v>6.2072803153257592</v>
      </c>
      <c r="D14">
        <f>'Biomass PRn'!J15</f>
        <v>1.8131231161604453</v>
      </c>
    </row>
    <row r="15" spans="1:5" x14ac:dyDescent="0.25">
      <c r="A15" t="str">
        <f>CONCATENATE("TimeToFloweringBin_",'Biomass PRn'!A16)</f>
        <v>TimeToFloweringBin_2</v>
      </c>
      <c r="B15" s="1">
        <f>'Biomass PRn'!E16</f>
        <v>41990</v>
      </c>
      <c r="C15">
        <f>'Biomass PRn'!K16</f>
        <v>2.1330860190122887</v>
      </c>
      <c r="D15">
        <f>'Biomass PRn'!J16</f>
        <v>0.63992580570368651</v>
      </c>
    </row>
    <row r="16" spans="1:5" x14ac:dyDescent="0.25">
      <c r="A16" t="str">
        <f>CONCATENATE("TimeToFloweringBin_",'Biomass PRn'!A17)</f>
        <v>TimeToFloweringBin_2</v>
      </c>
      <c r="B16" s="1">
        <f>'Biomass PRn'!E17</f>
        <v>41990</v>
      </c>
      <c r="C16">
        <f>'Biomass PRn'!K17</f>
        <v>2.6236958033851145</v>
      </c>
      <c r="D16">
        <f>'Biomass PRn'!J17</f>
        <v>0.68258752608393236</v>
      </c>
    </row>
    <row r="17" spans="1:4" x14ac:dyDescent="0.25">
      <c r="A17" t="str">
        <f>CONCATENATE("TimeToFloweringBin_",'Biomass PRn'!A18)</f>
        <v>TimeToFloweringBin_3</v>
      </c>
      <c r="B17" s="1">
        <f>'Biomass PRn'!E18</f>
        <v>41990</v>
      </c>
      <c r="C17">
        <f>'Biomass PRn'!K18</f>
        <v>12.798516114073731</v>
      </c>
      <c r="D17">
        <f>'Biomass PRn'!J18</f>
        <v>4.6714583816369117</v>
      </c>
    </row>
    <row r="18" spans="1:4" x14ac:dyDescent="0.25">
      <c r="A18" t="str">
        <f>CONCATENATE("TimeToFloweringBin_",'Biomass PRn'!A19)</f>
        <v>TimeToFloweringBin_3</v>
      </c>
      <c r="B18" s="1">
        <f>'Biomass PRn'!E19</f>
        <v>41990</v>
      </c>
      <c r="C18">
        <f>'Biomass PRn'!K19</f>
        <v>4.991421284488756</v>
      </c>
      <c r="D18">
        <f>'Biomass PRn'!J19</f>
        <v>1.7064688152098308</v>
      </c>
    </row>
    <row r="19" spans="1:4" x14ac:dyDescent="0.25">
      <c r="A19" t="str">
        <f>CONCATENATE("TimeToFloweringBin_",'Biomass PRn'!A20)</f>
        <v>TimeToFloweringBin_3</v>
      </c>
      <c r="B19" s="1">
        <f>'Biomass PRn'!E20</f>
        <v>41990</v>
      </c>
      <c r="C19">
        <f>'Biomass PRn'!K20</f>
        <v>5.4393693484813364</v>
      </c>
      <c r="D19">
        <f>'Biomass PRn'!J20</f>
        <v>1.855784836540691</v>
      </c>
    </row>
    <row r="20" spans="1:4" x14ac:dyDescent="0.25">
      <c r="A20" t="str">
        <f>CONCATENATE("TimeToFloweringBin_",'Biomass PRn'!A21)</f>
        <v>TimeToFloweringBin_4</v>
      </c>
      <c r="B20" s="1">
        <f>'Biomass PRn'!E21</f>
        <v>41990</v>
      </c>
      <c r="C20">
        <f>'Biomass PRn'!K21</f>
        <v>1.0322281474611639</v>
      </c>
      <c r="D20">
        <f>'Biomass PRn'!J21</f>
        <v>0.19476002782286111</v>
      </c>
    </row>
    <row r="21" spans="1:4" x14ac:dyDescent="0.25">
      <c r="A21" t="str">
        <f>CONCATENATE("TimeToFloweringBin_",'Biomass PRn'!A22)</f>
        <v>TimeToFloweringBin_4</v>
      </c>
      <c r="B21" s="1">
        <f>'Biomass PRn'!E22</f>
        <v>41990</v>
      </c>
      <c r="C21">
        <f>'Biomass PRn'!K22</f>
        <v>1.8891722698817528</v>
      </c>
      <c r="D21">
        <f>'Biomass PRn'!J22</f>
        <v>0.42847206121029446</v>
      </c>
    </row>
    <row r="22" spans="1:4" x14ac:dyDescent="0.25">
      <c r="A22" t="str">
        <f>CONCATENATE("TimeToFloweringBin_",'Biomass PRn'!A23)</f>
        <v>TimeToFloweringBin_4</v>
      </c>
      <c r="B22" s="1">
        <f>'Biomass PRn'!E23</f>
        <v>41990</v>
      </c>
      <c r="C22">
        <f>'Biomass PRn'!K23</f>
        <v>1.3633201947600282</v>
      </c>
      <c r="D22">
        <f>'Biomass PRn'!J23</f>
        <v>0.31161604451657782</v>
      </c>
    </row>
    <row r="23" spans="1:4" x14ac:dyDescent="0.25">
      <c r="A23" t="str">
        <f>CONCATENATE("TimeToFloweringBin_",'Biomass PRn'!A24)</f>
        <v>TimeToFloweringBin_6</v>
      </c>
      <c r="B23" s="1">
        <f>'Biomass PRn'!E24</f>
        <v>42018</v>
      </c>
      <c r="C23">
        <f>'Biomass PRn'!K24</f>
        <v>70.647808949687004</v>
      </c>
      <c r="D23">
        <f>'Biomass PRn'!J24</f>
        <v>21.416183630883378</v>
      </c>
    </row>
    <row r="24" spans="1:4" x14ac:dyDescent="0.25">
      <c r="A24" t="str">
        <f>CONCATENATE("TimeToFloweringBin_",'Biomass PRn'!A25)</f>
        <v>TimeToFloweringBin_6</v>
      </c>
      <c r="B24" s="1">
        <f>'Biomass PRn'!E25</f>
        <v>42018</v>
      </c>
      <c r="C24">
        <f>'Biomass PRn'!K25</f>
        <v>56.910734987247864</v>
      </c>
      <c r="D24">
        <f>'Biomass PRn'!J25</f>
        <v>18.131231161604454</v>
      </c>
    </row>
    <row r="25" spans="1:4" x14ac:dyDescent="0.25">
      <c r="A25" t="str">
        <f>CONCATENATE("TimeToFloweringBin_",'Biomass PRn'!A26)</f>
        <v>TimeToFloweringBin_6</v>
      </c>
      <c r="B25" s="1">
        <f>'Biomass PRn'!E26</f>
        <v>42018</v>
      </c>
      <c r="C25">
        <f>'Biomass PRn'!K26</f>
        <v>3.9035474147924876</v>
      </c>
      <c r="D25">
        <f>'Biomass PRn'!J26</f>
        <v>1.279851611407373</v>
      </c>
    </row>
    <row r="26" spans="1:4" x14ac:dyDescent="0.25">
      <c r="A26" t="str">
        <f>CONCATENATE("TimeToFloweringBin_",'Biomass PRn'!A27)</f>
        <v>TimeToFloweringBin_6</v>
      </c>
      <c r="B26" s="1">
        <f>'Biomass PRn'!E27</f>
        <v>42018</v>
      </c>
      <c r="C26">
        <f>'Biomass PRn'!K27</f>
        <v>0.63992580570368651</v>
      </c>
      <c r="D26">
        <f>'Biomass PRn'!J27</f>
        <v>0.17064688152098309</v>
      </c>
    </row>
    <row r="27" spans="1:4" x14ac:dyDescent="0.25">
      <c r="A27" t="str">
        <f>CONCATENATE("TimeToFloweringBin_",'Biomass PRn'!A28)</f>
        <v>TimeToFloweringBin_7</v>
      </c>
      <c r="B27" s="1">
        <f>'Biomass PRn'!E28</f>
        <v>42018</v>
      </c>
      <c r="C27" t="str">
        <f>'Biomass PRn'!K28</f>
        <v xml:space="preserve"> </v>
      </c>
      <c r="D27">
        <f>'Biomass PRn'!J28</f>
        <v>1.2158590308370045</v>
      </c>
    </row>
    <row r="28" spans="1:4" x14ac:dyDescent="0.25">
      <c r="A28" t="str">
        <f>CONCATENATE("TimeToFloweringBin_",'Biomass PRn'!A29)</f>
        <v>TimeToFloweringBin_7</v>
      </c>
      <c r="B28" s="1">
        <f>'Biomass PRn'!E29</f>
        <v>42018</v>
      </c>
      <c r="C28">
        <f>'Biomass PRn'!K29</f>
        <v>0.71031764433109212</v>
      </c>
      <c r="D28">
        <f>'Biomass PRn'!J29</f>
        <v>0.14718293531184792</v>
      </c>
    </row>
    <row r="29" spans="1:4" x14ac:dyDescent="0.25">
      <c r="A29" t="str">
        <f>CONCATENATE("TimeToFloweringBin_",'Biomass PRn'!A30)</f>
        <v>TimeToFloweringBin_7</v>
      </c>
      <c r="B29" s="1">
        <f>'Biomass PRn'!E30</f>
        <v>42018</v>
      </c>
      <c r="C29">
        <f>'Biomass PRn'!K30</f>
        <v>1.8920472988638999</v>
      </c>
      <c r="D29">
        <f>'Biomass PRn'!J30</f>
        <v>0.37115696730813819</v>
      </c>
    </row>
    <row r="30" spans="1:4" x14ac:dyDescent="0.25">
      <c r="A30" t="str">
        <f>CONCATENATE("TimeToFloweringBin_",'Biomass PRn'!A31)</f>
        <v>TimeToFloweringBin_1</v>
      </c>
      <c r="B30" s="1">
        <f>'Biomass PRn'!E31</f>
        <v>42019</v>
      </c>
      <c r="C30">
        <f>'Biomass PRn'!K31</f>
        <v>151.13378159054025</v>
      </c>
      <c r="D30">
        <f>'Biomass PRn'!J31</f>
        <v>269.78159054022723</v>
      </c>
    </row>
    <row r="31" spans="1:4" x14ac:dyDescent="0.25">
      <c r="A31" t="str">
        <f>CONCATENATE("TimeToFloweringBin_",'Biomass PRn'!A32)</f>
        <v>TimeToFloweringBin_5</v>
      </c>
      <c r="B31" s="1">
        <f>'Biomass PRn'!E32</f>
        <v>42019</v>
      </c>
      <c r="C31">
        <f>'Biomass PRn'!K32</f>
        <v>4.4154880593554378</v>
      </c>
      <c r="D31">
        <f>'Biomass PRn'!J32</f>
        <v>1.5571527938789704</v>
      </c>
    </row>
    <row r="32" spans="1:4" x14ac:dyDescent="0.25">
      <c r="A32" t="str">
        <f>CONCATENATE("TimeToFloweringBin_",'Biomass PRn'!A33)</f>
        <v>TimeToFloweringBin_5</v>
      </c>
      <c r="B32" s="1">
        <f>'Biomass PRn'!E33</f>
        <v>42019</v>
      </c>
      <c r="C32">
        <f>'Biomass PRn'!K33</f>
        <v>93.258520751217247</v>
      </c>
      <c r="D32">
        <f>'Biomass PRn'!J33</f>
        <v>55.844191977741716</v>
      </c>
    </row>
    <row r="33" spans="1:4" x14ac:dyDescent="0.25">
      <c r="A33" t="str">
        <f>CONCATENATE("TimeToFloweringBin_",'Biomass PRn'!A34)</f>
        <v>TimeToFloweringBin_5</v>
      </c>
      <c r="B33" s="1">
        <f>'Biomass PRn'!E34</f>
        <v>42019</v>
      </c>
      <c r="C33" t="str">
        <f>'Biomass PRn'!K34</f>
        <v xml:space="preserve"> </v>
      </c>
      <c r="D33" t="str">
        <f>'Biomass PRn'!J34</f>
        <v xml:space="preserve"> </v>
      </c>
    </row>
    <row r="34" spans="1:4" x14ac:dyDescent="0.25">
      <c r="A34" t="str">
        <f>CONCATENATE("TimeToFloweringBin_",'Biomass PRn'!A35)</f>
        <v>TimeToFloweringBin_5</v>
      </c>
      <c r="B34" s="1">
        <f>'Biomass PRn'!E35</f>
        <v>42019</v>
      </c>
      <c r="C34">
        <f>'Biomass PRn'!K35</f>
        <v>5.6100162300023193</v>
      </c>
      <c r="D34">
        <f>'Biomass PRn'!J35</f>
        <v>1.9837699976814283</v>
      </c>
    </row>
    <row r="35" spans="1:4" x14ac:dyDescent="0.25">
      <c r="A35" t="str">
        <f>CONCATENATE("TimeToFloweringBin_",'Biomass PRn'!A36)</f>
        <v>TimeToFloweringBin_5</v>
      </c>
      <c r="B35" s="1">
        <f>'Biomass PRn'!E36</f>
        <v>42019</v>
      </c>
      <c r="C35">
        <f>'Biomass PRn'!K36</f>
        <v>8.8949686992812431</v>
      </c>
      <c r="D35">
        <f>'Biomass PRn'!J36</f>
        <v>5.5246927892418274</v>
      </c>
    </row>
    <row r="36" spans="1:4" x14ac:dyDescent="0.25">
      <c r="A36" t="str">
        <f>CONCATENATE("TimeToFloweringBin_",'Biomass PRn'!A37)</f>
        <v>TimeToFloweringBin_5</v>
      </c>
      <c r="B36" s="1">
        <f>'Biomass PRn'!E37</f>
        <v>42019</v>
      </c>
      <c r="C36">
        <f>'Biomass PRn'!K37</f>
        <v>16.467424066774868</v>
      </c>
      <c r="D36">
        <f>'Biomass PRn'!J37</f>
        <v>11.092047298863902</v>
      </c>
    </row>
    <row r="37" spans="1:4" x14ac:dyDescent="0.25">
      <c r="A37" t="str">
        <f>CONCATENATE("TimeToFloweringBin_",'Biomass PRn'!A38)</f>
        <v>TimeToFloweringBin_1</v>
      </c>
      <c r="B37" s="1">
        <f>'Biomass PRn'!E38</f>
        <v>42022</v>
      </c>
      <c r="C37">
        <f>'Biomass PRn'!K38</f>
        <v>53.169487595641087</v>
      </c>
      <c r="D37">
        <f>'Biomass PRn'!J38</f>
        <v>167.2988638998377</v>
      </c>
    </row>
    <row r="38" spans="1:4" x14ac:dyDescent="0.25">
      <c r="A38" t="str">
        <f>CONCATENATE("TimeToFloweringBin_",'Biomass PRn'!A39)</f>
        <v>TimeToFloweringBin_1</v>
      </c>
      <c r="B38" s="1">
        <f>'Biomass PRn'!E39</f>
        <v>42022</v>
      </c>
      <c r="C38">
        <f>'Biomass PRn'!K39</f>
        <v>506.72664038952013</v>
      </c>
      <c r="D38">
        <f>'Biomass PRn'!J39</f>
        <v>422.33712033387434</v>
      </c>
    </row>
    <row r="39" spans="1:4" x14ac:dyDescent="0.25">
      <c r="A39" t="str">
        <f>CONCATENATE("TimeToFloweringBin_",'Biomass PRn'!A40)</f>
        <v>TimeToFloweringBin_6</v>
      </c>
      <c r="B39" s="1">
        <f>'Biomass PRn'!E40</f>
        <v>42023</v>
      </c>
      <c r="C39">
        <f>'Biomass PRn'!K40</f>
        <v>18.941803848829121</v>
      </c>
      <c r="D39">
        <f>'Biomass PRn'!J40</f>
        <v>7.8924182703454679</v>
      </c>
    </row>
    <row r="40" spans="1:4" x14ac:dyDescent="0.25">
      <c r="A40" t="str">
        <f>CONCATENATE("TimeToFloweringBin_",'Biomass PRn'!A41)</f>
        <v>TimeToFloweringBin_6</v>
      </c>
      <c r="B40" s="1">
        <f>'Biomass PRn'!E41</f>
        <v>42023</v>
      </c>
      <c r="C40">
        <f>'Biomass PRn'!K41</f>
        <v>2.2397403199629031</v>
      </c>
      <c r="D40">
        <f>'Biomass PRn'!J41</f>
        <v>0.68258752608393236</v>
      </c>
    </row>
    <row r="41" spans="1:4" x14ac:dyDescent="0.25">
      <c r="A41" t="str">
        <f>CONCATENATE("TimeToFloweringBin_",'Biomass PRn'!A42)</f>
        <v>TimeToFloweringBin_2</v>
      </c>
      <c r="B41" s="1">
        <f>'Biomass PRn'!E42</f>
        <v>42023</v>
      </c>
      <c r="C41">
        <f>'Biomass PRn'!K42</f>
        <v>345.55993507999074</v>
      </c>
      <c r="D41">
        <f>'Biomass PRn'!J42</f>
        <v>286.34546719220964</v>
      </c>
    </row>
    <row r="42" spans="1:4" x14ac:dyDescent="0.25">
      <c r="A42" t="str">
        <f>CONCATENATE("TimeToFloweringBin_",'Biomass PRn'!A43)</f>
        <v>TimeToFloweringBin_2</v>
      </c>
      <c r="B42" s="1">
        <f>'Biomass PRn'!E43</f>
        <v>42023</v>
      </c>
      <c r="C42">
        <f>'Biomass PRn'!K43</f>
        <v>313.9902619986089</v>
      </c>
      <c r="D42">
        <f>'Biomass PRn'!J43</f>
        <v>298.63204266172039</v>
      </c>
    </row>
    <row r="43" spans="1:4" x14ac:dyDescent="0.25">
      <c r="A43" t="str">
        <f>CONCATENATE("TimeToFloweringBin_",'Biomass PRn'!A44)</f>
        <v>TimeToFloweringBin_2</v>
      </c>
      <c r="B43" s="1">
        <f>'Biomass PRn'!E44</f>
        <v>42024</v>
      </c>
      <c r="C43">
        <f>'Biomass PRn'!K44</f>
        <v>110.77329005332717</v>
      </c>
      <c r="D43">
        <f>'Biomass PRn'!J44</f>
        <v>102.97259448179921</v>
      </c>
    </row>
    <row r="44" spans="1:4" x14ac:dyDescent="0.25">
      <c r="A44" t="str">
        <f>CONCATENATE("TimeToFloweringBin_",'Biomass PRn'!A45)</f>
        <v>TimeToFloweringBin_3</v>
      </c>
      <c r="B44" s="1">
        <f>'Biomass PRn'!E45</f>
        <v>42024</v>
      </c>
      <c r="C44">
        <f>'Biomass PRn'!K45</f>
        <v>155.50197078599584</v>
      </c>
      <c r="D44">
        <f>'Biomass PRn'!J45</f>
        <v>156.56851379550199</v>
      </c>
    </row>
    <row r="45" spans="1:4" x14ac:dyDescent="0.25">
      <c r="A45" t="str">
        <f>CONCATENATE("TimeToFloweringBin_",'Biomass PRn'!A46)</f>
        <v>TimeToFloweringBin_3</v>
      </c>
      <c r="B45" s="1">
        <f>'Biomass PRn'!E46</f>
        <v>42024</v>
      </c>
      <c r="C45">
        <f>'Biomass PRn'!K46</f>
        <v>133.95780199397171</v>
      </c>
      <c r="D45">
        <f>'Biomass PRn'!J46</f>
        <v>122.65244609320659</v>
      </c>
    </row>
    <row r="46" spans="1:4" x14ac:dyDescent="0.25">
      <c r="A46" t="str">
        <f>CONCATENATE("TimeToFloweringBin_",'Biomass PRn'!A47)</f>
        <v>TimeToFloweringBin_4</v>
      </c>
      <c r="B46" s="1">
        <f>'Biomass PRn'!E47</f>
        <v>42024</v>
      </c>
      <c r="C46">
        <f>'Biomass PRn'!K47</f>
        <v>153.27614189659172</v>
      </c>
      <c r="D46">
        <f>'Biomass PRn'!J47</f>
        <v>125.03593786227684</v>
      </c>
    </row>
    <row r="47" spans="1:4" x14ac:dyDescent="0.25">
      <c r="A47" t="str">
        <f>CONCATENATE("TimeToFloweringBin_",'Biomass PRn'!A48)</f>
        <v>TimeToFloweringBin_4</v>
      </c>
      <c r="B47" s="1">
        <f>'Biomass PRn'!E48</f>
        <v>42024</v>
      </c>
      <c r="C47">
        <f>'Biomass PRn'!K48</f>
        <v>73.274565267795055</v>
      </c>
      <c r="D47">
        <f>'Biomass PRn'!J48</f>
        <v>60.212010201715756</v>
      </c>
    </row>
    <row r="48" spans="1:4" x14ac:dyDescent="0.25">
      <c r="A48" t="str">
        <f>CONCATENATE("TimeToFloweringBin_",'Biomass PRn'!A49)</f>
        <v>TimeToFloweringBin_1</v>
      </c>
      <c r="B48" s="1">
        <f>'Biomass PRn'!E49</f>
        <v>42035</v>
      </c>
      <c r="C48">
        <f>'Biomass PRn'!K49</f>
        <v>39.244145606306525</v>
      </c>
      <c r="D48">
        <f>'Biomass PRn'!J49</f>
        <v>155.39902619986088</v>
      </c>
    </row>
    <row r="49" spans="1:4" x14ac:dyDescent="0.25">
      <c r="A49" t="str">
        <f>CONCATENATE("TimeToFloweringBin_",'Biomass PRn'!A50)</f>
        <v>TimeToFloweringBin_1</v>
      </c>
      <c r="B49" s="1">
        <f>'Biomass PRn'!E50</f>
        <v>42035</v>
      </c>
      <c r="C49">
        <f>'Biomass PRn'!K50</f>
        <v>23.974959424994207</v>
      </c>
      <c r="D49">
        <f>'Biomass PRn'!J50</f>
        <v>132.10572687224672</v>
      </c>
    </row>
    <row r="50" spans="1:4" x14ac:dyDescent="0.25">
      <c r="A50" t="str">
        <f>CONCATENATE("TimeToFloweringBin_",'Biomass PRn'!A51)</f>
        <v>TimeToFloweringBin_1</v>
      </c>
      <c r="B50" s="1">
        <f>'Biomass PRn'!E51</f>
        <v>42035</v>
      </c>
      <c r="C50">
        <f>'Biomass PRn'!K51</f>
        <v>39.633665661952243</v>
      </c>
      <c r="D50">
        <f>'Biomass PRn'!J51</f>
        <v>128.8532344076049</v>
      </c>
    </row>
    <row r="51" spans="1:4" x14ac:dyDescent="0.25">
      <c r="A51" t="str">
        <f>CONCATENATE("TimeToFloweringBin_",'Biomass PRn'!A52)</f>
        <v>TimeToFloweringBin_5</v>
      </c>
      <c r="B51" s="1">
        <f>'Biomass PRn'!E52</f>
        <v>42038</v>
      </c>
      <c r="C51">
        <f>'Biomass PRn'!K52</f>
        <v>73.403756086250866</v>
      </c>
      <c r="D51">
        <f>'Biomass PRn'!J52</f>
        <v>47.102805471829356</v>
      </c>
    </row>
    <row r="52" spans="1:4" x14ac:dyDescent="0.25">
      <c r="A52" t="str">
        <f>CONCATENATE("TimeToFloweringBin_",'Biomass PRn'!A53)</f>
        <v>TimeToFloweringBin_5</v>
      </c>
      <c r="B52" s="1">
        <f>'Biomass PRn'!E53</f>
        <v>42038</v>
      </c>
      <c r="C52">
        <f>'Biomass PRn'!K53</f>
        <v>269.19545559935079</v>
      </c>
      <c r="D52">
        <f>'Biomass PRn'!J53</f>
        <v>241.67864595409227</v>
      </c>
    </row>
    <row r="53" spans="1:4" x14ac:dyDescent="0.25">
      <c r="A53" t="str">
        <f>CONCATENATE("TimeToFloweringBin_",'Biomass PRn'!A54)</f>
        <v>TimeToFloweringBin_5</v>
      </c>
      <c r="B53" s="1">
        <f>'Biomass PRn'!E54</f>
        <v>42038</v>
      </c>
      <c r="C53">
        <f>'Biomass PRn'!K54</f>
        <v>492.74287039183872</v>
      </c>
      <c r="D53">
        <f>'Biomass PRn'!J54</f>
        <v>337.02759100394161</v>
      </c>
    </row>
    <row r="54" spans="1:4" x14ac:dyDescent="0.25">
      <c r="A54" t="str">
        <f>CONCATENATE("TimeToFloweringBin_",'Biomass PRn'!A55)</f>
        <v>TimeToFloweringBin_4</v>
      </c>
      <c r="B54" s="1">
        <f>'Biomass PRn'!E55</f>
        <v>42039</v>
      </c>
      <c r="C54">
        <f>'Biomass PRn'!K55</f>
        <v>134.64150243450035</v>
      </c>
      <c r="D54">
        <f>'Biomass PRn'!J55</f>
        <v>188.72246696035242</v>
      </c>
    </row>
    <row r="55" spans="1:4" x14ac:dyDescent="0.25">
      <c r="A55" t="str">
        <f>CONCATENATE("TimeToFloweringBin_",'Biomass PRn'!A56)</f>
        <v>TimeToFloweringBin_4</v>
      </c>
      <c r="B55" s="1">
        <f>'Biomass PRn'!E56</f>
        <v>42039</v>
      </c>
      <c r="C55">
        <f>'Biomass PRn'!K56</f>
        <v>87.012937630419657</v>
      </c>
      <c r="D55">
        <f>'Biomass PRn'!J56</f>
        <v>134.57917922559704</v>
      </c>
    </row>
    <row r="56" spans="1:4" x14ac:dyDescent="0.25">
      <c r="A56" t="str">
        <f>CONCATENATE("TimeToFloweringBin_",'Biomass PRn'!A57)</f>
        <v>TimeToFloweringBin_4</v>
      </c>
      <c r="B56" s="1">
        <f>'Biomass PRn'!E57</f>
        <v>42040</v>
      </c>
      <c r="C56">
        <f>'Biomass PRn'!K57</f>
        <v>197.48666821238118</v>
      </c>
      <c r="D56">
        <f>'Biomass PRn'!J57</f>
        <v>216.76791096684445</v>
      </c>
    </row>
    <row r="57" spans="1:4" x14ac:dyDescent="0.25">
      <c r="A57" t="str">
        <f>CONCATENATE("TimeToFloweringBin_",'Biomass PRn'!A58)</f>
        <v>TimeToFloweringBin_7</v>
      </c>
      <c r="B57" s="1">
        <f>'Biomass PRn'!E58</f>
        <v>42040</v>
      </c>
      <c r="C57">
        <f>'Biomass PRn'!K58</f>
        <v>13.824530489218642</v>
      </c>
      <c r="D57">
        <f>'Biomass PRn'!J58</f>
        <v>12.670530952932992</v>
      </c>
    </row>
    <row r="58" spans="1:4" x14ac:dyDescent="0.25">
      <c r="A58" t="str">
        <f>CONCATENATE("TimeToFloweringBin_",'Biomass PRn'!A59)</f>
        <v>TimeToFloweringBin_7</v>
      </c>
      <c r="B58" s="1">
        <f>'Biomass PRn'!E59</f>
        <v>42040</v>
      </c>
      <c r="C58">
        <f>'Biomass PRn'!K59</f>
        <v>13.216600973800141</v>
      </c>
      <c r="D58">
        <f>'Biomass PRn'!J59</f>
        <v>10.776350568050082</v>
      </c>
    </row>
    <row r="59" spans="1:4" x14ac:dyDescent="0.25">
      <c r="A59" t="str">
        <f>CONCATENATE("TimeToFloweringBin_",'Biomass PRn'!A60)</f>
        <v>TimeToFloweringBin_7</v>
      </c>
      <c r="B59" s="1">
        <f>'Biomass PRn'!E60</f>
        <v>42040</v>
      </c>
      <c r="C59">
        <f>'Biomass PRn'!K60</f>
        <v>49.10364015766288</v>
      </c>
      <c r="D59">
        <f>'Biomass PRn'!J60</f>
        <v>43.877579411082777</v>
      </c>
    </row>
    <row r="60" spans="1:4" x14ac:dyDescent="0.25">
      <c r="A60" t="str">
        <f>CONCATENATE("TimeToFloweringBin_",'Biomass PRn'!A61)</f>
        <v>TimeToFloweringBin_3</v>
      </c>
      <c r="B60" s="1">
        <f>'Biomass PRn'!E61</f>
        <v>42045</v>
      </c>
      <c r="C60">
        <f>'Biomass PRn'!K61</f>
        <v>39.568745652677954</v>
      </c>
      <c r="D60">
        <f>'Biomass PRn'!J61</f>
        <v>125.25481103640156</v>
      </c>
    </row>
    <row r="61" spans="1:4" x14ac:dyDescent="0.25">
      <c r="A61" t="str">
        <f>CONCATENATE("TimeToFloweringBin_",'Biomass PRn'!A62)</f>
        <v>TimeToFloweringBin_3</v>
      </c>
      <c r="B61" s="1">
        <f>'Biomass PRn'!E62</f>
        <v>42045</v>
      </c>
      <c r="C61">
        <f>'Biomass PRn'!K62</f>
        <v>60.878274982610712</v>
      </c>
      <c r="D61">
        <f>'Biomass PRn'!J62</f>
        <v>137.98933456990494</v>
      </c>
    </row>
    <row r="62" spans="1:4" x14ac:dyDescent="0.25">
      <c r="A62" t="str">
        <f>CONCATENATE("TimeToFloweringBin_",'Biomass PRn'!A63)</f>
        <v>TimeToFloweringBin_3</v>
      </c>
      <c r="B62" s="1">
        <f>'Biomass PRn'!E63</f>
        <v>42045</v>
      </c>
      <c r="C62">
        <f>'Biomass PRn'!K63</f>
        <v>40.741942963134711</v>
      </c>
      <c r="D62">
        <f>'Biomass PRn'!J63</f>
        <v>120.07141201020171</v>
      </c>
    </row>
    <row r="63" spans="1:4" x14ac:dyDescent="0.25">
      <c r="A63" t="str">
        <f>CONCATENATE("TimeToFloweringBin_",'Biomass PRn'!A64)</f>
        <v>TimeToFloweringBin_1</v>
      </c>
      <c r="B63" s="1">
        <f>'Biomass PRn'!E64</f>
        <v>42045</v>
      </c>
      <c r="C63">
        <f>'Biomass PRn'!K64</f>
        <v>478.60329237189904</v>
      </c>
      <c r="D63">
        <f>'Biomass PRn'!J64</f>
        <v>740.71133781590538</v>
      </c>
    </row>
    <row r="64" spans="1:4" x14ac:dyDescent="0.25">
      <c r="A64" t="str">
        <f>CONCATENATE("TimeToFloweringBin_",'Biomass PRn'!A65)</f>
        <v>TimeToFloweringBin_5</v>
      </c>
      <c r="B64" s="1">
        <f>'Biomass PRn'!E65</f>
        <v>42046</v>
      </c>
      <c r="C64">
        <f>'Biomass PRn'!K65</f>
        <v>803.74681196383028</v>
      </c>
      <c r="D64">
        <f>'Biomass PRn'!J65</f>
        <v>449.22791560398798</v>
      </c>
    </row>
    <row r="65" spans="1:4" x14ac:dyDescent="0.25">
      <c r="A65" t="str">
        <f>CONCATENATE("TimeToFloweringBin_",'Biomass PRn'!A66)</f>
        <v>TimeToFloweringBin_6</v>
      </c>
      <c r="B65" s="1">
        <f>'Biomass PRn'!E66</f>
        <v>42046</v>
      </c>
      <c r="C65">
        <f>'Biomass PRn'!K66</f>
        <v>129.05170415024347</v>
      </c>
      <c r="D65">
        <f>'Biomass PRn'!J66</f>
        <v>155.07535358219337</v>
      </c>
    </row>
    <row r="66" spans="1:4" x14ac:dyDescent="0.25">
      <c r="A66" t="str">
        <f>CONCATENATE("TimeToFloweringBin_",'Biomass PRn'!A67)</f>
        <v>TimeToFloweringBin_2</v>
      </c>
      <c r="B66" s="1">
        <f>'Biomass PRn'!E67</f>
        <v>42048</v>
      </c>
      <c r="C66">
        <f>'Biomass PRn'!K67</f>
        <v>45.844284720612109</v>
      </c>
      <c r="D66">
        <f>'Biomass PRn'!J67</f>
        <v>173.4988175284025</v>
      </c>
    </row>
    <row r="67" spans="1:4" x14ac:dyDescent="0.25">
      <c r="A67" t="str">
        <f>CONCATENATE("TimeToFloweringBin_",'Biomass PRn'!A68)</f>
        <v>TimeToFloweringBin_3</v>
      </c>
      <c r="B67" s="1">
        <f>'Biomass PRn'!E68</f>
        <v>42048</v>
      </c>
      <c r="C67">
        <f>'Biomass PRn'!K68</f>
        <v>26.98567122652446</v>
      </c>
      <c r="D67">
        <f>'Biomass PRn'!J68</f>
        <v>49.651843264549044</v>
      </c>
    </row>
    <row r="68" spans="1:4" x14ac:dyDescent="0.25">
      <c r="A68" t="str">
        <f>CONCATENATE("TimeToFloweringBin_",'Biomass PRn'!A69)</f>
        <v>TimeToFloweringBin_2</v>
      </c>
      <c r="B68" s="1">
        <f>'Biomass PRn'!E69</f>
        <v>42048</v>
      </c>
      <c r="C68">
        <f>'Biomass PRn'!K69</f>
        <v>25.916995130999307</v>
      </c>
      <c r="D68">
        <f>'Biomass PRn'!J69</f>
        <v>108.63807094829585</v>
      </c>
    </row>
    <row r="69" spans="1:4" x14ac:dyDescent="0.25">
      <c r="A69" t="str">
        <f>CONCATENATE("TimeToFloweringBin_",'Biomass PRn'!A70)</f>
        <v>TimeToFloweringBin_2</v>
      </c>
      <c r="B69" s="1">
        <f>'Biomass PRn'!E70</f>
        <v>42048</v>
      </c>
      <c r="C69">
        <f>'Biomass PRn'!K70</f>
        <v>42.960352422907491</v>
      </c>
      <c r="D69">
        <f>'Biomass PRn'!J70</f>
        <v>128.30512404358916</v>
      </c>
    </row>
    <row r="70" spans="1:4" x14ac:dyDescent="0.25">
      <c r="A70" t="str">
        <f>CONCATENATE("TimeToFloweringBin_",'Biomass PRn'!A71)</f>
        <v>TimeToFloweringBin_2</v>
      </c>
      <c r="B70" s="1">
        <f>'Biomass PRn'!E71</f>
        <v>42048</v>
      </c>
      <c r="C70">
        <f>'Biomass PRn'!K71</f>
        <v>37.329005332715049</v>
      </c>
      <c r="D70">
        <f>'Biomass PRn'!J71</f>
        <v>97.69533967076282</v>
      </c>
    </row>
    <row r="71" spans="1:4" x14ac:dyDescent="0.25">
      <c r="A71" t="str">
        <f>CONCATENATE("TimeToFloweringBin_",'Biomass PRn'!A72)</f>
        <v>TimeToFloweringBin_6</v>
      </c>
      <c r="B71" s="1">
        <f>'Biomass PRn'!E72</f>
        <v>42052</v>
      </c>
      <c r="C71">
        <f>'Biomass PRn'!K72</f>
        <v>273.03501043357295</v>
      </c>
      <c r="D71">
        <f>'Biomass PRn'!J72</f>
        <v>242.5318803616972</v>
      </c>
    </row>
    <row r="72" spans="1:4" x14ac:dyDescent="0.25">
      <c r="A72" t="str">
        <f>CONCATENATE("TimeToFloweringBin_",'Biomass PRn'!A73)</f>
        <v>TimeToFloweringBin_6</v>
      </c>
      <c r="B72" s="1">
        <f>'Biomass PRn'!E73</f>
        <v>42052</v>
      </c>
      <c r="C72">
        <f>'Biomass PRn'!K73</f>
        <v>139.93044284720614</v>
      </c>
      <c r="D72">
        <f>'Biomass PRn'!J73</f>
        <v>168.30048690006956</v>
      </c>
    </row>
    <row r="73" spans="1:4" x14ac:dyDescent="0.25">
      <c r="A73" t="str">
        <f>CONCATENATE("TimeToFloweringBin_",'Biomass PRn'!A74)</f>
        <v>TimeToFloweringBin_7</v>
      </c>
      <c r="B73" s="1">
        <f>'Biomass PRn'!E74</f>
        <v>42052</v>
      </c>
      <c r="C73">
        <f>'Biomass PRn'!K74</f>
        <v>213.94852770693254</v>
      </c>
      <c r="D73">
        <f>'Biomass PRn'!J74</f>
        <v>187.28495246927892</v>
      </c>
    </row>
    <row r="74" spans="1:4" x14ac:dyDescent="0.25">
      <c r="A74" t="str">
        <f>CONCATENATE("TimeToFloweringBin_",'Biomass PRn'!A75)</f>
        <v>TimeToFloweringBin_2</v>
      </c>
      <c r="B74" s="1">
        <f>'Biomass PRn'!E75</f>
        <v>42053</v>
      </c>
      <c r="C74">
        <f>'Biomass PRn'!K75</f>
        <v>14.690563412937632</v>
      </c>
      <c r="D74">
        <f>'Biomass PRn'!J75</f>
        <v>156.29121261303038</v>
      </c>
    </row>
    <row r="75" spans="1:4" x14ac:dyDescent="0.25">
      <c r="A75" t="str">
        <f>CONCATENATE("TimeToFloweringBin_",'Biomass PRn'!A76)</f>
        <v>TimeToFloweringBin_7</v>
      </c>
      <c r="B75" s="1">
        <f>'Biomass PRn'!E76</f>
        <v>42053</v>
      </c>
      <c r="C75">
        <f>'Biomass PRn'!K76</f>
        <v>277.72779967539998</v>
      </c>
      <c r="D75">
        <f>'Biomass PRn'!J76</f>
        <v>191.17356828193834</v>
      </c>
    </row>
    <row r="76" spans="1:4" x14ac:dyDescent="0.25">
      <c r="A76" t="str">
        <f>CONCATENATE("TimeToFloweringBin_",'Biomass PRn'!A77)</f>
        <v>TimeToFloweringBin_3</v>
      </c>
      <c r="B76" s="1">
        <f>'Biomass PRn'!E77</f>
        <v>42059</v>
      </c>
      <c r="C76">
        <f>'Biomass PRn'!K77</f>
        <v>87.055506607929516</v>
      </c>
      <c r="D76">
        <f>'Biomass PRn'!J77</f>
        <v>127.98516114073732</v>
      </c>
    </row>
    <row r="77" spans="1:4" x14ac:dyDescent="0.25">
      <c r="A77" t="str">
        <f>CONCATENATE("TimeToFloweringBin_",'Biomass PRn'!A78)</f>
        <v>TimeToFloweringBin_3</v>
      </c>
      <c r="B77" s="1">
        <f>'Biomass PRn'!E78</f>
        <v>42059</v>
      </c>
      <c r="C77">
        <f>'Biomass PRn'!K78</f>
        <v>16.119731045675866</v>
      </c>
      <c r="D77">
        <f>'Biomass PRn'!J78</f>
        <v>39.078135868305132</v>
      </c>
    </row>
    <row r="78" spans="1:4" x14ac:dyDescent="0.25">
      <c r="A78" t="str">
        <f>CONCATENATE("TimeToFloweringBin_",'Biomass PRn'!A79)</f>
        <v>TimeToFloweringBin_3</v>
      </c>
      <c r="B78" s="1">
        <f>'Biomass PRn'!E79</f>
        <v>42059</v>
      </c>
      <c r="C78">
        <f>'Biomass PRn'!K79</f>
        <v>42.179642939948998</v>
      </c>
      <c r="D78">
        <f>'Biomass PRn'!J79</f>
        <v>245.94481799211687</v>
      </c>
    </row>
    <row r="79" spans="1:4" x14ac:dyDescent="0.25">
      <c r="A79" t="str">
        <f>CONCATENATE("TimeToFloweringBin_",'Biomass PRn'!A80)</f>
        <v>TimeToFloweringBin_6</v>
      </c>
      <c r="B79" s="1">
        <f>'Biomass PRn'!E80</f>
        <v>42059</v>
      </c>
      <c r="C79">
        <f>'Biomass PRn'!K80</f>
        <v>130.28249478321356</v>
      </c>
      <c r="D79">
        <f>'Biomass PRn'!J80</f>
        <v>159.12821701831675</v>
      </c>
    </row>
    <row r="80" spans="1:4" x14ac:dyDescent="0.25">
      <c r="A80" t="str">
        <f>CONCATENATE("TimeToFloweringBin_",'Biomass PRn'!A81)</f>
        <v>TimeToFloweringBin_7</v>
      </c>
      <c r="B80" s="1">
        <f>'Biomass PRn'!E81</f>
        <v>42059</v>
      </c>
      <c r="C80">
        <f>'Biomass PRn'!K81</f>
        <v>179.60584280083469</v>
      </c>
      <c r="D80">
        <f>'Biomass PRn'!J81</f>
        <v>162.96777185253885</v>
      </c>
    </row>
    <row r="81" spans="1:4" x14ac:dyDescent="0.25">
      <c r="A81" t="str">
        <f>CONCATENATE("TimeToFloweringBin_",'Biomass PRn'!A82)</f>
        <v>TimeToFloweringBin_7</v>
      </c>
      <c r="B81" s="1">
        <f>'Biomass PRn'!E82</f>
        <v>42059</v>
      </c>
      <c r="C81">
        <f>'Biomass PRn'!K82</f>
        <v>235.06607929515417</v>
      </c>
      <c r="D81">
        <f>'Biomass PRn'!J82</f>
        <v>248.5045212149316</v>
      </c>
    </row>
    <row r="82" spans="1:4" x14ac:dyDescent="0.25">
      <c r="A82" t="str">
        <f>CONCATENATE("TimeToFloweringBin_",'Biomass PRn'!A83)</f>
        <v>TimeToFloweringBin_4</v>
      </c>
      <c r="B82" s="1">
        <f>'Biomass PRn'!E83</f>
        <v>42062</v>
      </c>
      <c r="C82">
        <f>'Biomass PRn'!K83</f>
        <v>65.458845351263633</v>
      </c>
      <c r="D82">
        <f>'Biomass PRn'!J83</f>
        <v>137.79271968467427</v>
      </c>
    </row>
    <row r="83" spans="1:4" x14ac:dyDescent="0.25">
      <c r="A83" t="str">
        <f>CONCATENATE("TimeToFloweringBin_",'Biomass PRn'!A84)</f>
        <v>TimeToFloweringBin_4</v>
      </c>
      <c r="B83" s="1">
        <f>'Biomass PRn'!E84</f>
        <v>42062</v>
      </c>
      <c r="C83">
        <f>'Biomass PRn'!K84</f>
        <v>48.417342916763282</v>
      </c>
      <c r="D83">
        <f>'Biomass PRn'!J84</f>
        <v>191.58543936934848</v>
      </c>
    </row>
    <row r="84" spans="1:4" x14ac:dyDescent="0.25">
      <c r="A84" t="str">
        <f>CONCATENATE("TimeToFloweringBin_",'Biomass PRn'!A85)</f>
        <v>TimeToFloweringBin_4</v>
      </c>
      <c r="B84" s="1">
        <f>'Biomass PRn'!E85</f>
        <v>42062</v>
      </c>
      <c r="C84">
        <f>'Biomass PRn'!K85</f>
        <v>104.52770693252957</v>
      </c>
      <c r="D84">
        <f>'Biomass PRn'!J85</f>
        <v>242.51518664502669</v>
      </c>
    </row>
    <row r="85" spans="1:4" x14ac:dyDescent="0.25">
      <c r="A85" t="str">
        <f>CONCATENATE("TimeToFloweringBin_",'Biomass PRn'!A86)</f>
        <v>TimeToFloweringBin_5</v>
      </c>
      <c r="B85" s="1">
        <f>'Biomass PRn'!E86</f>
        <v>42066</v>
      </c>
      <c r="C85">
        <f>'Biomass PRn'!K86</f>
        <v>155.91152330164618</v>
      </c>
      <c r="D85">
        <f>'Biomass PRn'!J86</f>
        <v>180.03246000463713</v>
      </c>
    </row>
    <row r="86" spans="1:4" x14ac:dyDescent="0.25">
      <c r="A86" t="str">
        <f>CONCATENATE("TimeToFloweringBin_",'Biomass PRn'!A87)</f>
        <v>TimeToFloweringBin_5</v>
      </c>
      <c r="B86" s="1">
        <f>'Biomass PRn'!E87</f>
        <v>42066</v>
      </c>
      <c r="C86">
        <f>'Biomass PRn'!K87</f>
        <v>65.797171342453055</v>
      </c>
      <c r="D86">
        <f>'Biomass PRn'!J87</f>
        <v>81.596939485277076</v>
      </c>
    </row>
    <row r="87" spans="1:4" x14ac:dyDescent="0.25">
      <c r="A87" t="str">
        <f>CONCATENATE("TimeToFloweringBin_",'Biomass PRn'!A88)</f>
        <v>TimeToFloweringBin_4</v>
      </c>
      <c r="B87" s="1">
        <f>'Biomass PRn'!E88</f>
        <v>42068</v>
      </c>
      <c r="C87">
        <f>'Biomass PRn'!K88</f>
        <v>94.252167864595421</v>
      </c>
      <c r="D87">
        <f>'Biomass PRn'!J88</f>
        <v>133.60537908648274</v>
      </c>
    </row>
    <row r="88" spans="1:4" x14ac:dyDescent="0.25">
      <c r="A88" t="str">
        <f>CONCATENATE("TimeToFloweringBin_",'Biomass PRn'!A89)</f>
        <v>TimeToFloweringBin_4</v>
      </c>
      <c r="B88" s="1">
        <f>'Biomass PRn'!E89</f>
        <v>42068</v>
      </c>
      <c r="C88">
        <f>'Biomass PRn'!K89</f>
        <v>147.94750753535826</v>
      </c>
      <c r="D88">
        <f>'Biomass PRn'!J89</f>
        <v>278.89635984233718</v>
      </c>
    </row>
    <row r="89" spans="1:4" x14ac:dyDescent="0.25">
      <c r="A89" t="str">
        <f>CONCATENATE("TimeToFloweringBin_",'Biomass PRn'!A90)</f>
        <v>TimeToFloweringBin_4</v>
      </c>
      <c r="B89" s="1">
        <f>'Biomass PRn'!E90</f>
        <v>42073</v>
      </c>
      <c r="C89">
        <f>'Biomass PRn'!K90</f>
        <v>22.734338047762581</v>
      </c>
      <c r="D89">
        <f>'Biomass PRn'!J90</f>
        <v>47.936285648040808</v>
      </c>
    </row>
    <row r="90" spans="1:4" x14ac:dyDescent="0.25">
      <c r="A90" t="str">
        <f>CONCATENATE("TimeToFloweringBin_",'Biomass PRn'!A91)</f>
        <v>TimeToFloweringBin_6</v>
      </c>
      <c r="B90" s="1">
        <f>'Biomass PRn'!E91</f>
        <v>42073</v>
      </c>
      <c r="C90">
        <f>'Biomass PRn'!K91</f>
        <v>230.79990725712963</v>
      </c>
      <c r="D90">
        <f>'Biomass PRn'!J91</f>
        <v>192.40435891490841</v>
      </c>
    </row>
    <row r="91" spans="1:4" x14ac:dyDescent="0.25">
      <c r="A91" t="str">
        <f>CONCATENATE("TimeToFloweringBin_",'Biomass PRn'!A92)</f>
        <v>TimeToFloweringBin_6</v>
      </c>
      <c r="B91" s="1">
        <f>'Biomass PRn'!E92</f>
        <v>42073</v>
      </c>
      <c r="C91">
        <f>'Biomass PRn'!K92</f>
        <v>201.15001159285879</v>
      </c>
      <c r="D91">
        <f>'Biomass PRn'!J92</f>
        <v>241.03872014838865</v>
      </c>
    </row>
    <row r="92" spans="1:4" x14ac:dyDescent="0.25">
      <c r="A92" t="str">
        <f>CONCATENATE("TimeToFloweringBin_",'Biomass PRn'!A93)</f>
        <v>TimeToFloweringBin_5</v>
      </c>
      <c r="B92" s="1">
        <f>'Biomass PRn'!E93</f>
        <v>42080</v>
      </c>
      <c r="C92">
        <f>'Biomass PRn'!K93</f>
        <v>44.389520055645725</v>
      </c>
      <c r="D92">
        <f>'Biomass PRn'!J93</f>
        <v>105.82239740319964</v>
      </c>
    </row>
    <row r="93" spans="1:4" x14ac:dyDescent="0.25">
      <c r="A93" t="str">
        <f>CONCATENATE("TimeToFloweringBin_",'Biomass PRn'!A94)</f>
        <v>TimeToFloweringBin_5</v>
      </c>
      <c r="B93" s="1">
        <f>'Biomass PRn'!E94</f>
        <v>42080</v>
      </c>
      <c r="C93">
        <f>'Biomass PRn'!K94</f>
        <v>27.346162763737539</v>
      </c>
      <c r="D93">
        <f>'Biomass PRn'!J94</f>
        <v>10.558775794110828</v>
      </c>
    </row>
    <row r="94" spans="1:4" x14ac:dyDescent="0.25">
      <c r="A94" t="str">
        <f>CONCATENATE("TimeToFloweringBin_",'Biomass PRn'!A95)</f>
        <v>TimeToFloweringBin_5</v>
      </c>
      <c r="B94" s="1">
        <f>'Biomass PRn'!E95</f>
        <v>42087</v>
      </c>
      <c r="C94">
        <f>'Biomass PRn'!K95</f>
        <v>25.618363088337588</v>
      </c>
      <c r="D94">
        <f>'Biomass PRn'!J95</f>
        <v>56.078831439833067</v>
      </c>
    </row>
    <row r="95" spans="1:4" x14ac:dyDescent="0.25">
      <c r="A95" t="str">
        <f>CONCATENATE("TimeToFloweringBin_",'Biomass PRn'!A96)</f>
        <v>TimeToFloweringBin_5</v>
      </c>
      <c r="B95" s="1">
        <f>'Biomass PRn'!E96</f>
        <v>42088</v>
      </c>
      <c r="C95">
        <f>'Biomass PRn'!K96</f>
        <v>226.81103640157662</v>
      </c>
      <c r="D95">
        <f>'Biomass PRn'!J96</f>
        <v>300.63714351959192</v>
      </c>
    </row>
    <row r="96" spans="1:4" x14ac:dyDescent="0.25">
      <c r="A96" t="str">
        <f>CONCATENATE("TimeToFloweringBin_",'Biomass PRn'!A97)</f>
        <v>TimeToFloweringBin_7</v>
      </c>
      <c r="B96" s="1">
        <f>'Biomass PRn'!E97</f>
        <v>42088</v>
      </c>
      <c r="C96">
        <f>'Biomass PRn'!K97</f>
        <v>39.270113610016232</v>
      </c>
      <c r="D96">
        <f>'Biomass PRn'!J97</f>
        <v>66.680268954324134</v>
      </c>
    </row>
    <row r="97" spans="1:4" x14ac:dyDescent="0.25">
      <c r="A97" t="str">
        <f>CONCATENATE("TimeToFloweringBin_",'Biomass PRn'!A98)</f>
        <v>TimeToFloweringBin_6</v>
      </c>
      <c r="B97" s="1">
        <f>'Biomass PRn'!E98</f>
        <v>42089</v>
      </c>
      <c r="C97">
        <f>'Biomass PRn'!K98</f>
        <v>145.83909111987018</v>
      </c>
      <c r="D97">
        <f>'Biomass PRn'!J98</f>
        <v>181.05634129376304</v>
      </c>
    </row>
    <row r="98" spans="1:4" x14ac:dyDescent="0.25">
      <c r="A98" t="str">
        <f>CONCATENATE("TimeToFloweringBin_",'Biomass PRn'!A99)</f>
        <v>TimeToFloweringBin_7</v>
      </c>
      <c r="B98" s="1">
        <f>'Biomass PRn'!E99</f>
        <v>42089</v>
      </c>
      <c r="C98">
        <f>'Biomass PRn'!K99</f>
        <v>74.380709482958508</v>
      </c>
      <c r="D98">
        <f>'Biomass PRn'!J99</f>
        <v>55.822861117551597</v>
      </c>
    </row>
    <row r="99" spans="1:4" x14ac:dyDescent="0.25">
      <c r="A99" t="str">
        <f>CONCATENATE("TimeToFloweringBin_",'Biomass PRn'!A100)</f>
        <v>TimeToFloweringBin_7</v>
      </c>
      <c r="B99" s="1">
        <f>'Biomass PRn'!E100</f>
        <v>42089</v>
      </c>
      <c r="C99">
        <f>'Biomass PRn'!K100</f>
        <v>136.32552747507535</v>
      </c>
      <c r="D99">
        <f>'Biomass PRn'!J100</f>
        <v>177.17412473916067</v>
      </c>
    </row>
    <row r="100" spans="1:4" x14ac:dyDescent="0.25">
      <c r="A100" t="str">
        <f>CONCATENATE("TimeToFloweringBin_",'Biomass PRn'!A101)</f>
        <v>TimeToFloweringBin_5</v>
      </c>
      <c r="B100" s="1">
        <f>'Biomass PRn'!E101</f>
        <v>42090</v>
      </c>
      <c r="C100">
        <f>'Biomass PRn'!K101</f>
        <v>3.4342684906097847</v>
      </c>
      <c r="D100">
        <f>'Biomass PRn'!J101</f>
        <v>6.7405518200788315</v>
      </c>
    </row>
    <row r="101" spans="1:4" x14ac:dyDescent="0.25">
      <c r="A101" t="str">
        <f>CONCATENATE("TimeToFloweringBin_",'Biomass PRn'!A102)</f>
        <v>TimeToFloweringBin_5</v>
      </c>
      <c r="B101" s="1">
        <f>'Biomass PRn'!E102</f>
        <v>42090</v>
      </c>
      <c r="C101">
        <f>'Biomass PRn'!K102</f>
        <v>111.26176675168098</v>
      </c>
      <c r="D101" t="str">
        <f>'Biomass PRn'!J102</f>
        <v xml:space="preserve"> </v>
      </c>
    </row>
    <row r="102" spans="1:4" x14ac:dyDescent="0.25">
      <c r="A102" t="str">
        <f>CONCATENATE("TimeToFloweringBin_",'Biomass PRn'!A103)</f>
        <v>TimeToFloweringBin_6</v>
      </c>
      <c r="B102" s="1">
        <f>'Biomass PRn'!E103</f>
        <v>42090</v>
      </c>
      <c r="C102">
        <f>'Biomass PRn'!K103</f>
        <v>14.824947832135406</v>
      </c>
      <c r="D102">
        <f>'Biomass PRn'!J103</f>
        <v>17.789937398562486</v>
      </c>
    </row>
    <row r="103" spans="1:4" x14ac:dyDescent="0.25">
      <c r="A103" t="str">
        <f>CONCATENATE("TimeToFloweringBin_",'Biomass PRn'!A104)</f>
        <v>TimeToFloweringBin_6</v>
      </c>
      <c r="B103" s="1">
        <f>'Biomass PRn'!E104</f>
        <v>42090</v>
      </c>
      <c r="C103">
        <f>'Biomass PRn'!K104</f>
        <v>173.12126130303736</v>
      </c>
      <c r="D103">
        <f>'Biomass PRn'!J104</f>
        <v>244.94226756318113</v>
      </c>
    </row>
    <row r="104" spans="1:4" x14ac:dyDescent="0.25">
      <c r="A104" t="str">
        <f>CONCATENATE("TimeToFloweringBin_",'Biomass PRn'!A105)</f>
        <v>TimeToFloweringBin_5</v>
      </c>
      <c r="B104" s="1">
        <f>'Biomass PRn'!E105</f>
        <v>42090</v>
      </c>
      <c r="C104">
        <f>'Biomass PRn'!K105</f>
        <v>22.504057500579641</v>
      </c>
      <c r="D104">
        <f>'Biomass PRn'!J105</f>
        <v>55.481567354509629</v>
      </c>
    </row>
    <row r="105" spans="1:4" x14ac:dyDescent="0.25">
      <c r="A105" t="str">
        <f>CONCATENATE("TimeToFloweringBin_",'Biomass PRn'!A106)</f>
        <v>TimeToFloweringBin_6</v>
      </c>
      <c r="B105" s="1">
        <f>'Biomass PRn'!E106</f>
        <v>42090</v>
      </c>
      <c r="C105">
        <f>'Biomass PRn'!K106</f>
        <v>79.628101089728744</v>
      </c>
      <c r="D105">
        <f>'Biomass PRn'!J106</f>
        <v>171.52144678877812</v>
      </c>
    </row>
    <row r="106" spans="1:4" x14ac:dyDescent="0.25">
      <c r="A106" t="str">
        <f>CONCATENATE("TimeToFloweringBin_",'Biomass PRn'!A107)</f>
        <v>TimeToFloweringBin_8</v>
      </c>
      <c r="B106" s="1">
        <f>'Biomass PRn'!E107</f>
        <v>42111</v>
      </c>
      <c r="C106">
        <f>'Biomass PRn'!K107</f>
        <v>1.2551078135868308</v>
      </c>
      <c r="D106">
        <f>'Biomass PRn'!J107</f>
        <v>0.35409227915603991</v>
      </c>
    </row>
    <row r="107" spans="1:4" x14ac:dyDescent="0.25">
      <c r="A107" t="str">
        <f>CONCATENATE("TimeToFloweringBin_",'Biomass PRn'!A108)</f>
        <v>TimeToFloweringBin_8</v>
      </c>
      <c r="B107" s="1">
        <f>'Biomass PRn'!E108</f>
        <v>42111</v>
      </c>
      <c r="C107">
        <f>'Biomass PRn'!K108</f>
        <v>0.35110595872942268</v>
      </c>
      <c r="D107">
        <f>'Biomass PRn'!J108</f>
        <v>0.10302805471829354</v>
      </c>
    </row>
    <row r="108" spans="1:4" x14ac:dyDescent="0.25">
      <c r="A108" t="str">
        <f>CONCATENATE("TimeToFloweringBin_",'Biomass PRn'!A109)</f>
        <v>TimeToFloweringBin_8</v>
      </c>
      <c r="B108" s="1">
        <f>'Biomass PRn'!E109</f>
        <v>42111</v>
      </c>
      <c r="C108">
        <f>'Biomass PRn'!K109</f>
        <v>0.3425736146533736</v>
      </c>
      <c r="D108">
        <f>'Biomass PRn'!J109</f>
        <v>6.5699049385578481E-2</v>
      </c>
    </row>
    <row r="109" spans="1:4" x14ac:dyDescent="0.25">
      <c r="A109" t="str">
        <f>CONCATENATE("TimeToFloweringBin_",'Biomass PRn'!A110)</f>
        <v>TimeToFloweringBin_7</v>
      </c>
      <c r="B109" s="1">
        <f>'Biomass PRn'!E110</f>
        <v>42115</v>
      </c>
      <c r="C109">
        <f>'Biomass PRn'!K110</f>
        <v>47.183862740551831</v>
      </c>
      <c r="D109">
        <f>'Biomass PRn'!J110</f>
        <v>252.36540690934385</v>
      </c>
    </row>
    <row r="110" spans="1:4" x14ac:dyDescent="0.25">
      <c r="A110" t="str">
        <f>CONCATENATE("TimeToFloweringBin_",'Biomass PRn'!A111)</f>
        <v>TimeToFloweringBin_7</v>
      </c>
      <c r="B110" s="1">
        <f>'Biomass PRn'!E111</f>
        <v>42115</v>
      </c>
      <c r="C110">
        <f>'Biomass PRn'!K111</f>
        <v>31.207048458149782</v>
      </c>
      <c r="D110">
        <f>'Biomass PRn'!J111</f>
        <v>180.05379086482731</v>
      </c>
    </row>
    <row r="111" spans="1:4" x14ac:dyDescent="0.25">
      <c r="A111" t="str">
        <f>CONCATENATE("TimeToFloweringBin_",'Biomass PRn'!A112)</f>
        <v>TimeToFloweringBin_7</v>
      </c>
      <c r="B111" s="1">
        <f>'Biomass PRn'!E112</f>
        <v>42117</v>
      </c>
      <c r="C111">
        <f>'Biomass PRn'!K112</f>
        <v>14.654300950614424</v>
      </c>
      <c r="D111">
        <f>'Biomass PRn'!J112</f>
        <v>85.408764201252026</v>
      </c>
    </row>
    <row r="112" spans="1:4" x14ac:dyDescent="0.25">
      <c r="A112" t="str">
        <f>CONCATENATE("TimeToFloweringBin_",'Biomass PRn'!A113)</f>
        <v>TimeToFloweringBin_7</v>
      </c>
      <c r="B112" s="1">
        <f>'Biomass PRn'!E113</f>
        <v>42118</v>
      </c>
      <c r="C112" t="str">
        <f>'Biomass PRn'!K113</f>
        <v xml:space="preserve"> </v>
      </c>
      <c r="D112" t="str">
        <f>'Biomass PRn'!J113</f>
        <v xml:space="preserve"> </v>
      </c>
    </row>
    <row r="113" spans="1:4" x14ac:dyDescent="0.25">
      <c r="A113" t="str">
        <f>CONCATENATE("TimeToFloweringBin_",'Biomass PRn'!A114)</f>
        <v>TimeToFloweringBin_7</v>
      </c>
      <c r="B113" s="1">
        <f>'Biomass PRn'!E114</f>
        <v>42118</v>
      </c>
      <c r="C113" t="str">
        <f>'Biomass PRn'!K114</f>
        <v xml:space="preserve"> </v>
      </c>
      <c r="D113" t="str">
        <f>'Biomass PRn'!J114</f>
        <v xml:space="preserve"> </v>
      </c>
    </row>
    <row r="114" spans="1:4" x14ac:dyDescent="0.25">
      <c r="A114" t="str">
        <f>CONCATENATE("TimeToFloweringBin_",'Biomass PRn'!A115)</f>
        <v>TimeToFloweringBin_7</v>
      </c>
      <c r="B114" s="1">
        <f>'Biomass PRn'!E115</f>
        <v>42118</v>
      </c>
      <c r="C114" t="str">
        <f>'Biomass PRn'!K115</f>
        <v xml:space="preserve"> </v>
      </c>
      <c r="D114" t="str">
        <f>'Biomass PRn'!J115</f>
        <v xml:space="preserve"> </v>
      </c>
    </row>
    <row r="115" spans="1:4" x14ac:dyDescent="0.25">
      <c r="A115" t="str">
        <f>CONCATENATE("TimeToFloweringBin_",'Biomass PRn'!A116)</f>
        <v>TimeToFloweringBin_1</v>
      </c>
      <c r="B115" s="1">
        <f>'Biomass PRn'!E116</f>
        <v>42125</v>
      </c>
      <c r="C115">
        <f>'Biomass PRn'!K116</f>
        <v>0</v>
      </c>
      <c r="D115">
        <f>'Biomass PRn'!J116</f>
        <v>136.7410155344308</v>
      </c>
    </row>
    <row r="116" spans="1:4" x14ac:dyDescent="0.25">
      <c r="A116" t="str">
        <f>CONCATENATE("TimeToFloweringBin_",'Biomass PRn'!A117)</f>
        <v>TimeToFloweringBin_1</v>
      </c>
      <c r="B116" s="1">
        <f>'Biomass PRn'!E117</f>
        <v>42125</v>
      </c>
      <c r="C116">
        <f>'Biomass PRn'!K117</f>
        <v>15.347090192441458</v>
      </c>
      <c r="D116">
        <f>'Biomass PRn'!J117</f>
        <v>585.27335961047993</v>
      </c>
    </row>
    <row r="117" spans="1:4" x14ac:dyDescent="0.25">
      <c r="A117" t="str">
        <f>CONCATENATE("TimeToFloweringBin_",'Biomass PRn'!A118)</f>
        <v>TimeToFloweringBin_8</v>
      </c>
      <c r="B117" s="1">
        <f>'Biomass PRn'!E118</f>
        <v>42131</v>
      </c>
      <c r="C117">
        <f>'Biomass PRn'!K118</f>
        <v>13.45977277996754</v>
      </c>
      <c r="D117">
        <f>'Biomass PRn'!J118</f>
        <v>6.1859494551356367</v>
      </c>
    </row>
    <row r="118" spans="1:4" x14ac:dyDescent="0.25">
      <c r="A118" t="str">
        <f>CONCATENATE("TimeToFloweringBin_",'Biomass PRn'!A119)</f>
        <v>TimeToFloweringBin_8</v>
      </c>
      <c r="B118" s="1">
        <f>'Biomass PRn'!E119</f>
        <v>42131</v>
      </c>
      <c r="C118">
        <f>'Biomass PRn'!K119</f>
        <v>8.2977046139578032</v>
      </c>
      <c r="D118">
        <f>'Biomass PRn'!J119</f>
        <v>3.3702759100394157</v>
      </c>
    </row>
    <row r="119" spans="1:4" x14ac:dyDescent="0.25">
      <c r="A119" t="str">
        <f>CONCATENATE("TimeToFloweringBin_",'Biomass PRn'!A120)</f>
        <v>TimeToFloweringBin_8</v>
      </c>
      <c r="B119" s="1">
        <f>'Biomass PRn'!E120</f>
        <v>42131</v>
      </c>
      <c r="C119" t="str">
        <f>'Biomass PRn'!K120</f>
        <v xml:space="preserve"> </v>
      </c>
      <c r="D119">
        <f>'Biomass PRn'!J120</f>
        <v>3.391606770229539E-2</v>
      </c>
    </row>
    <row r="120" spans="1:4" x14ac:dyDescent="0.25">
      <c r="A120" t="str">
        <f>CONCATENATE("TimeToFloweringBin_",'Biomass PRn'!A121)</f>
        <v>TimeToFloweringBin_8</v>
      </c>
      <c r="B120" s="1">
        <f>'Biomass PRn'!E121</f>
        <v>42144</v>
      </c>
      <c r="C120">
        <f>'Biomass PRn'!K121</f>
        <v>37.201020171574314</v>
      </c>
      <c r="D120">
        <f>'Biomass PRn'!J121</f>
        <v>23.890563412937635</v>
      </c>
    </row>
    <row r="121" spans="1:4" x14ac:dyDescent="0.25">
      <c r="A121" t="str">
        <f>CONCATENATE("TimeToFloweringBin_",'Biomass PRn'!A122)</f>
        <v>TimeToFloweringBin_8</v>
      </c>
      <c r="B121" s="1">
        <f>'Biomass PRn'!E122</f>
        <v>42144</v>
      </c>
      <c r="C121">
        <f>'Biomass PRn'!K122</f>
        <v>28.220728031532577</v>
      </c>
      <c r="D121">
        <f>'Biomass PRn'!J122</f>
        <v>17.619290517041502</v>
      </c>
    </row>
    <row r="122" spans="1:4" x14ac:dyDescent="0.25">
      <c r="A122" t="str">
        <f>CONCATENATE("TimeToFloweringBin_",'Biomass PRn'!A123)</f>
        <v>TimeToFloweringBin_8</v>
      </c>
      <c r="B122" s="1">
        <f>'Biomass PRn'!E123</f>
        <v>42144</v>
      </c>
      <c r="C122">
        <f>'Biomass PRn'!K123</f>
        <v>23.485277069325299</v>
      </c>
      <c r="D122">
        <f>'Biomass PRn'!J123</f>
        <v>14.078367725481106</v>
      </c>
    </row>
    <row r="123" spans="1:4" x14ac:dyDescent="0.25">
      <c r="A123" t="str">
        <f>CONCATENATE("TimeToFloweringBin_",'Biomass PRn'!A124)</f>
        <v>TimeToFloweringBin_8</v>
      </c>
      <c r="B123" s="1">
        <f>'Biomass PRn'!E124</f>
        <v>42144</v>
      </c>
      <c r="C123">
        <f>'Biomass PRn'!K124</f>
        <v>19.176443310920472</v>
      </c>
      <c r="D123">
        <f>'Biomass PRn'!J124</f>
        <v>10.601437514491073</v>
      </c>
    </row>
    <row r="124" spans="1:4" x14ac:dyDescent="0.25">
      <c r="A124" t="str">
        <f>CONCATENATE("TimeToFloweringBin_",'Biomass PRn'!A125)</f>
        <v>TimeToFloweringBin_1</v>
      </c>
      <c r="B124" s="1">
        <f>'Biomass PRn'!E125</f>
        <v>42161</v>
      </c>
      <c r="C124">
        <f>'Biomass PRn'!K125</f>
        <v>0</v>
      </c>
      <c r="D124">
        <f>'Biomass PRn'!J125</f>
        <v>216.88476698353816</v>
      </c>
    </row>
    <row r="125" spans="1:4" x14ac:dyDescent="0.25">
      <c r="A125" t="str">
        <f>CONCATENATE("TimeToFloweringBin_",'Biomass PRn'!A126)</f>
        <v>TimeToFloweringBin_2</v>
      </c>
      <c r="B125" s="1">
        <f>'Biomass PRn'!E126</f>
        <v>42161</v>
      </c>
      <c r="C125">
        <f>'Biomass PRn'!K126</f>
        <v>0</v>
      </c>
      <c r="D125">
        <f>'Biomass PRn'!J126</f>
        <v>194.49478321354047</v>
      </c>
    </row>
    <row r="126" spans="1:4" x14ac:dyDescent="0.25">
      <c r="A126" t="str">
        <f>CONCATENATE("TimeToFloweringBin_",'Biomass PRn'!A127)</f>
        <v>TimeToFloweringBin_2</v>
      </c>
      <c r="B126" s="1">
        <f>'Biomass PRn'!E127</f>
        <v>42161</v>
      </c>
      <c r="C126">
        <f>'Biomass PRn'!K127</f>
        <v>0</v>
      </c>
      <c r="D126">
        <f>'Biomass PRn'!J127</f>
        <v>93.749130535590083</v>
      </c>
    </row>
    <row r="127" spans="1:4" x14ac:dyDescent="0.25">
      <c r="A127" t="str">
        <f>CONCATENATE("TimeToFloweringBin_",'Biomass PRn'!A128)</f>
        <v>TimeToFloweringBin_2</v>
      </c>
      <c r="B127" s="1">
        <f>'Biomass PRn'!E128</f>
        <v>42161</v>
      </c>
      <c r="C127">
        <f>'Biomass PRn'!K128</f>
        <v>0</v>
      </c>
      <c r="D127">
        <f>'Biomass PRn'!J128</f>
        <v>381.71574310224901</v>
      </c>
    </row>
    <row r="128" spans="1:4" x14ac:dyDescent="0.25">
      <c r="A128" t="str">
        <f>CONCATENATE("TimeToFloweringBin_",'Biomass PRn'!A129)</f>
        <v>TimeToFloweringBin_3</v>
      </c>
      <c r="B128" s="1">
        <f>'Biomass PRn'!E129</f>
        <v>42161</v>
      </c>
      <c r="C128">
        <f>'Biomass PRn'!K129</f>
        <v>0</v>
      </c>
      <c r="D128">
        <f>'Biomass PRn'!J129</f>
        <v>222.60885694412244</v>
      </c>
    </row>
    <row r="129" spans="1:4" x14ac:dyDescent="0.25">
      <c r="A129" t="str">
        <f>CONCATENATE("TimeToFloweringBin_",'Biomass PRn'!A130)</f>
        <v>TimeToFloweringBin_3</v>
      </c>
      <c r="B129" s="1">
        <f>'Biomass PRn'!E130</f>
        <v>42161</v>
      </c>
      <c r="C129">
        <f>'Biomass PRn'!K130</f>
        <v>0</v>
      </c>
      <c r="D129" t="str">
        <f>'Biomass PRn'!J130</f>
        <v xml:space="preserve"> </v>
      </c>
    </row>
    <row r="130" spans="1:4" x14ac:dyDescent="0.25">
      <c r="A130" t="str">
        <f>CONCATENATE("TimeToFloweringBin_",'Biomass PRn'!A131)</f>
        <v>TimeToFloweringBin_3</v>
      </c>
      <c r="B130" s="1">
        <f>'Biomass PRn'!E131</f>
        <v>42161</v>
      </c>
      <c r="C130">
        <f>'Biomass PRn'!K131</f>
        <v>0</v>
      </c>
      <c r="D130">
        <f>'Biomass PRn'!J131</f>
        <v>11.369348481335498</v>
      </c>
    </row>
    <row r="131" spans="1:4" x14ac:dyDescent="0.25">
      <c r="A131" t="str">
        <f>CONCATENATE("TimeToFloweringBin_",'Biomass PRn'!A132)</f>
        <v>TimeToFloweringBin_4</v>
      </c>
      <c r="B131" s="1">
        <f>'Biomass PRn'!E132</f>
        <v>42161</v>
      </c>
      <c r="C131">
        <f>'Biomass PRn'!K132</f>
        <v>0</v>
      </c>
      <c r="D131">
        <f>'Biomass PRn'!J132</f>
        <v>203.64108509158359</v>
      </c>
    </row>
    <row r="132" spans="1:4" x14ac:dyDescent="0.25">
      <c r="A132" t="str">
        <f>CONCATENATE("TimeToFloweringBin_",'Biomass PRn'!A133)</f>
        <v>TimeToFloweringBin_4</v>
      </c>
      <c r="B132" s="1">
        <f>'Biomass PRn'!E133</f>
        <v>42161</v>
      </c>
      <c r="C132">
        <f>'Biomass PRn'!K133</f>
        <v>0</v>
      </c>
      <c r="D132">
        <f>'Biomass PRn'!J133</f>
        <v>48.300486900069558</v>
      </c>
    </row>
    <row r="133" spans="1:4" x14ac:dyDescent="0.25">
      <c r="A133" t="str">
        <f>CONCATENATE("TimeToFloweringBin_",'Biomass PRn'!A134)</f>
        <v>TimeToFloweringBin_4</v>
      </c>
      <c r="B133" s="1">
        <f>'Biomass PRn'!E134</f>
        <v>42161</v>
      </c>
      <c r="C133">
        <f>'Biomass PRn'!K134</f>
        <v>0</v>
      </c>
      <c r="D133">
        <f>'Biomass PRn'!J134</f>
        <v>240.54811036401583</v>
      </c>
    </row>
    <row r="134" spans="1:4" x14ac:dyDescent="0.25">
      <c r="A134" t="str">
        <f>CONCATENATE("TimeToFloweringBin_",'Biomass PRn'!A135)</f>
        <v>TimeToFloweringBin_5</v>
      </c>
      <c r="B134" s="1">
        <f>'Biomass PRn'!E135</f>
        <v>42186</v>
      </c>
      <c r="C134">
        <f>'Biomass PRn'!K135</f>
        <v>0</v>
      </c>
      <c r="D134">
        <f>'Biomass PRn'!J135</f>
        <v>35.622536517505218</v>
      </c>
    </row>
    <row r="135" spans="1:4" x14ac:dyDescent="0.25">
      <c r="A135" t="str">
        <f>CONCATENATE("TimeToFloweringBin_",'Biomass PRn'!A136)</f>
        <v>TimeToFloweringBin_5</v>
      </c>
      <c r="B135" s="1">
        <f>'Biomass PRn'!E136</f>
        <v>42186</v>
      </c>
      <c r="C135">
        <f>'Biomass PRn'!K136</f>
        <v>0</v>
      </c>
      <c r="D135">
        <f>'Biomass PRn'!J136</f>
        <v>21.373521910503129</v>
      </c>
    </row>
    <row r="136" spans="1:4" x14ac:dyDescent="0.25">
      <c r="A136" t="str">
        <f>CONCATENATE("TimeToFloweringBin_",'Biomass PRn'!A137)</f>
        <v>TimeToFloweringBin_5</v>
      </c>
      <c r="B136" s="1">
        <f>'Biomass PRn'!E137</f>
        <v>42186</v>
      </c>
      <c r="C136">
        <f>'Biomass PRn'!K137</f>
        <v>0</v>
      </c>
      <c r="D136">
        <f>'Biomass PRn'!J137</f>
        <v>16.254115464873639</v>
      </c>
    </row>
    <row r="137" spans="1:4" x14ac:dyDescent="0.25">
      <c r="A137" t="str">
        <f>CONCATENATE("TimeToFloweringBin_",'Biomass PRn'!A138)</f>
        <v>TimeToFloweringBin_6</v>
      </c>
      <c r="B137" s="1">
        <f>'Biomass PRn'!E138</f>
        <v>42186</v>
      </c>
      <c r="C137">
        <f>'Biomass PRn'!K138</f>
        <v>0</v>
      </c>
      <c r="D137">
        <f>'Biomass PRn'!J138</f>
        <v>95.583584511940657</v>
      </c>
    </row>
    <row r="138" spans="1:4" x14ac:dyDescent="0.25">
      <c r="A138" t="str">
        <f>CONCATENATE("TimeToFloweringBin_",'Biomass PRn'!A139)</f>
        <v>TimeToFloweringBin_6</v>
      </c>
      <c r="B138" s="1">
        <f>'Biomass PRn'!E139</f>
        <v>42186</v>
      </c>
      <c r="C138">
        <f>'Biomass PRn'!K139</f>
        <v>0</v>
      </c>
      <c r="D138">
        <f>'Biomass PRn'!J139</f>
        <v>260.4284720612103</v>
      </c>
    </row>
    <row r="139" spans="1:4" x14ac:dyDescent="0.25">
      <c r="A139" t="str">
        <f>CONCATENATE("TimeToFloweringBin_",'Biomass PRn'!A140)</f>
        <v>TimeToFloweringBin_7</v>
      </c>
      <c r="B139" s="1">
        <f>'Biomass PRn'!E140</f>
        <v>42186</v>
      </c>
      <c r="C139">
        <f>'Biomass PRn'!K140</f>
        <v>0</v>
      </c>
      <c r="D139">
        <f>'Biomass PRn'!J140</f>
        <v>109.04335729190819</v>
      </c>
    </row>
    <row r="140" spans="1:4" x14ac:dyDescent="0.25">
      <c r="A140" t="str">
        <f>CONCATENATE("TimeToFloweringBin_",'Biomass PRn'!A141)</f>
        <v>TimeToFloweringBin_7</v>
      </c>
      <c r="B140" s="1">
        <f>'Biomass PRn'!E141</f>
        <v>42186</v>
      </c>
      <c r="C140">
        <f>'Biomass PRn'!K141</f>
        <v>0</v>
      </c>
      <c r="D140">
        <f>'Biomass PRn'!J141</f>
        <v>254.47716206816602</v>
      </c>
    </row>
    <row r="141" spans="1:4" x14ac:dyDescent="0.25">
      <c r="A141" t="str">
        <f>CONCATENATE("TimeToFloweringBin_",'Biomass PRn'!A142)</f>
        <v>TimeToFloweringBin_7</v>
      </c>
      <c r="B141" s="1">
        <f>'Biomass PRn'!E142</f>
        <v>42186</v>
      </c>
      <c r="C141">
        <f>'Biomass PRn'!K142</f>
        <v>0</v>
      </c>
      <c r="D141">
        <f>'Biomass PRn'!J142</f>
        <v>282.22861117551588</v>
      </c>
    </row>
    <row r="142" spans="1:4" x14ac:dyDescent="0.25">
      <c r="A142" t="str">
        <f>CONCATENATE("TimeToFloweringBin_",'Biomass PRn'!A143)</f>
        <v>TimeToFloweringBin_8</v>
      </c>
      <c r="B142" s="1">
        <f>'Biomass PRn'!E143</f>
        <v>42187</v>
      </c>
      <c r="C142">
        <f>'Biomass PRn'!K143</f>
        <v>56.740088105726883</v>
      </c>
      <c r="D142">
        <f>'Biomass PRn'!J143</f>
        <v>54.329700904242991</v>
      </c>
    </row>
    <row r="143" spans="1:4" x14ac:dyDescent="0.25">
      <c r="A143" t="str">
        <f>CONCATENATE("TimeToFloweringBin_",'Biomass PRn'!A144)</f>
        <v>TimeToFloweringBin_8</v>
      </c>
      <c r="B143" s="1">
        <f>'Biomass PRn'!E144</f>
        <v>42187</v>
      </c>
      <c r="C143">
        <f>'Biomass PRn'!K144</f>
        <v>4.8634361233480181</v>
      </c>
      <c r="D143">
        <f>'Biomass PRn'!J144</f>
        <v>7.2311616044516587</v>
      </c>
    </row>
    <row r="144" spans="1:4" x14ac:dyDescent="0.25">
      <c r="A144" t="str">
        <f>CONCATENATE("TimeToFloweringBin_",'Biomass PRn'!A145)</f>
        <v>TimeToFloweringBin_8</v>
      </c>
      <c r="B144" s="1">
        <f>'Biomass PRn'!E145</f>
        <v>42187</v>
      </c>
      <c r="C144">
        <f>'Biomass PRn'!K145</f>
        <v>33.510781358683047</v>
      </c>
      <c r="D144">
        <f>'Biomass PRn'!J145</f>
        <v>35.00394157199166</v>
      </c>
    </row>
    <row r="145" spans="1:4" x14ac:dyDescent="0.25">
      <c r="A145" t="str">
        <f>CONCATENATE("TimeToFloweringBin_",'Biomass PRn'!A146)</f>
        <v>TimeToFloweringBin_8</v>
      </c>
      <c r="B145" s="1">
        <f>'Biomass PRn'!E146</f>
        <v>42202</v>
      </c>
      <c r="C145">
        <f>'Biomass PRn'!K146</f>
        <v>34.193368884766983</v>
      </c>
      <c r="D145">
        <f>'Biomass PRn'!J146</f>
        <v>54.798979828425686</v>
      </c>
    </row>
    <row r="146" spans="1:4" x14ac:dyDescent="0.25">
      <c r="A146" t="str">
        <f>CONCATENATE("TimeToFloweringBin_",'Biomass PRn'!A147)</f>
        <v>TimeToFloweringBin_8</v>
      </c>
      <c r="B146" s="1">
        <f>'Biomass PRn'!E147</f>
        <v>42202</v>
      </c>
      <c r="C146">
        <f>'Biomass PRn'!K147</f>
        <v>11.198701599814516</v>
      </c>
      <c r="D146">
        <f>'Biomass PRn'!J147</f>
        <v>26.322281474611639</v>
      </c>
    </row>
    <row r="147" spans="1:4" x14ac:dyDescent="0.25">
      <c r="A147" t="str">
        <f>CONCATENATE("TimeToFloweringBin_",'Biomass PRn'!A148)</f>
        <v>TimeToFloweringBin_8</v>
      </c>
      <c r="B147" s="1">
        <f>'Biomass PRn'!E148</f>
        <v>42223</v>
      </c>
      <c r="C147">
        <f>'Biomass PRn'!K148</f>
        <v>10.004173429167633</v>
      </c>
      <c r="D147">
        <f>'Biomass PRn'!J148</f>
        <v>64.205889172269877</v>
      </c>
    </row>
    <row r="148" spans="1:4" x14ac:dyDescent="0.25">
      <c r="A148" t="str">
        <f>CONCATENATE("TimeToFloweringBin_",'Biomass PRn'!A149)</f>
        <v>TimeToFloweringBin_8</v>
      </c>
      <c r="B148" s="1">
        <f>'Biomass PRn'!E149</f>
        <v>42223</v>
      </c>
      <c r="C148">
        <f>'Biomass PRn'!K149</f>
        <v>1.493160213308602E-2</v>
      </c>
      <c r="D148">
        <f>'Biomass PRn'!J149</f>
        <v>0.14931602133086019</v>
      </c>
    </row>
    <row r="149" spans="1:4" x14ac:dyDescent="0.25">
      <c r="A149" t="str">
        <f>CONCATENATE("TimeToFloweringBin_",'Biomass PRn'!A150)</f>
        <v>TimeToFloweringBin_8</v>
      </c>
      <c r="B149" s="1">
        <f>'Biomass PRn'!E150</f>
        <v>42223</v>
      </c>
      <c r="C149" t="str">
        <f>'Biomass PRn'!K150</f>
        <v xml:space="preserve"> </v>
      </c>
      <c r="D149">
        <f>'Biomass PRn'!J150</f>
        <v>1.279851611407373</v>
      </c>
    </row>
    <row r="150" spans="1:4" x14ac:dyDescent="0.25">
      <c r="A150" t="str">
        <f>CONCATENATE("TimeToFloweringBin_",'Biomass PRn'!A151)</f>
        <v>TimeToFloweringBin_8</v>
      </c>
      <c r="B150" s="1">
        <f>'Biomass PRn'!E151</f>
        <v>42223</v>
      </c>
      <c r="C150">
        <f>'Biomass PRn'!K151</f>
        <v>4.7781126825875262</v>
      </c>
      <c r="D150">
        <f>'Biomass PRn'!J151</f>
        <v>44.794806399258064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FathenTest Prn</vt:lpstr>
      <vt:lpstr>Biomass PRn</vt:lpstr>
      <vt:lpstr>FathenTestObs</vt:lpstr>
      <vt:lpstr>Obs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Robert Zyskowski</cp:lastModifiedBy>
  <dcterms:created xsi:type="dcterms:W3CDTF">2017-01-26T20:16:42Z</dcterms:created>
  <dcterms:modified xsi:type="dcterms:W3CDTF">2017-01-30T02:50:04Z</dcterms:modified>
</cp:coreProperties>
</file>