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0" windowWidth="28710" windowHeight="12960"/>
  </bookViews>
  <sheets>
    <sheet name="main" sheetId="1" r:id="rId1"/>
    <sheet name="Sheet1" sheetId="2" r:id="rId2"/>
    <sheet name="Sheet2" sheetId="3" r:id="rId3"/>
    <sheet name="原始表备份" sheetId="4" r:id="rId4"/>
  </sheets>
  <calcPr calcId="144525"/>
</workbook>
</file>

<file path=xl/calcChain.xml><?xml version="1.0" encoding="utf-8"?>
<calcChain xmlns="http://schemas.openxmlformats.org/spreadsheetml/2006/main">
  <c r="I37" i="1" l="1"/>
  <c r="I38" i="1" s="1"/>
  <c r="I39" i="1" s="1"/>
  <c r="I40" i="1" s="1"/>
  <c r="I41" i="1" s="1"/>
  <c r="I42" i="1" s="1"/>
  <c r="I43" i="1" s="1"/>
  <c r="I44" i="1" s="1"/>
  <c r="I45" i="1" s="1"/>
  <c r="F71" i="1" l="1"/>
  <c r="F72" i="1"/>
  <c r="F73" i="1"/>
  <c r="F74" i="1"/>
  <c r="F75" i="1"/>
  <c r="F76" i="1"/>
  <c r="F77" i="1"/>
  <c r="F78" i="1"/>
  <c r="F79" i="1"/>
  <c r="F60" i="1"/>
  <c r="F61" i="1"/>
  <c r="F62" i="1"/>
  <c r="F63" i="1"/>
  <c r="F64" i="1"/>
  <c r="F65" i="1"/>
  <c r="F66" i="1"/>
  <c r="F67" i="1"/>
  <c r="F68" i="1"/>
  <c r="F50" i="1"/>
  <c r="F51" i="1"/>
  <c r="F52" i="1"/>
  <c r="F53" i="1"/>
  <c r="F54" i="1"/>
  <c r="F55" i="1"/>
  <c r="F56" i="1"/>
  <c r="F6" i="1"/>
  <c r="F7" i="1"/>
  <c r="F8" i="1"/>
  <c r="F9" i="1"/>
  <c r="F10" i="1"/>
  <c r="F11" i="1"/>
  <c r="F5" i="1"/>
  <c r="F27" i="1"/>
  <c r="F28" i="1"/>
  <c r="F29" i="1"/>
  <c r="F30" i="1"/>
  <c r="F31" i="1"/>
  <c r="F32" i="1"/>
  <c r="F33" i="1"/>
  <c r="F34" i="1"/>
  <c r="F26" i="1"/>
  <c r="F16" i="1"/>
  <c r="F17" i="1"/>
  <c r="F18" i="1"/>
  <c r="F19" i="1"/>
  <c r="F20" i="1"/>
  <c r="F21" i="1"/>
  <c r="F22" i="1"/>
  <c r="F23" i="1"/>
  <c r="F15" i="1"/>
  <c r="I82" i="1"/>
  <c r="I83" i="1"/>
  <c r="I84" i="1"/>
  <c r="I85" i="1"/>
  <c r="I86" i="1"/>
  <c r="I87" i="1"/>
  <c r="I88" i="1"/>
  <c r="I89" i="1"/>
  <c r="I90" i="1"/>
  <c r="Q24" i="1"/>
  <c r="Q35" i="1"/>
  <c r="Q46" i="1"/>
  <c r="Q69" i="1"/>
  <c r="Q80" i="1"/>
  <c r="T57" i="1"/>
  <c r="I49" i="1"/>
  <c r="I50" i="1"/>
  <c r="I51" i="1"/>
  <c r="I52" i="1"/>
  <c r="I53" i="1"/>
  <c r="I54" i="1"/>
  <c r="I55" i="1"/>
  <c r="I56" i="1"/>
  <c r="I57" i="1"/>
  <c r="R57" i="1"/>
  <c r="Q57" i="1"/>
  <c r="N57" i="1"/>
  <c r="J57" i="1"/>
  <c r="K57" i="1"/>
  <c r="T56" i="1"/>
  <c r="R56" i="1"/>
  <c r="Q56" i="1"/>
  <c r="N56" i="1"/>
  <c r="J56" i="1"/>
  <c r="K56" i="1"/>
  <c r="T55" i="1"/>
  <c r="R55" i="1"/>
  <c r="Q55" i="1"/>
  <c r="N55" i="1"/>
  <c r="J55" i="1"/>
  <c r="K55" i="1"/>
  <c r="T54" i="1"/>
  <c r="R54" i="1"/>
  <c r="Q54" i="1"/>
  <c r="N54" i="1"/>
  <c r="J54" i="1"/>
  <c r="K54" i="1"/>
  <c r="T53" i="1"/>
  <c r="R53" i="1"/>
  <c r="Q53" i="1"/>
  <c r="N53" i="1"/>
  <c r="J53" i="1"/>
  <c r="K53" i="1"/>
  <c r="T52" i="1"/>
  <c r="R52" i="1"/>
  <c r="Q52" i="1"/>
  <c r="N52" i="1"/>
  <c r="J52" i="1"/>
  <c r="K52" i="1"/>
  <c r="T51" i="1"/>
  <c r="R51" i="1"/>
  <c r="Q51" i="1"/>
  <c r="N51" i="1"/>
  <c r="J51" i="1"/>
  <c r="K51" i="1"/>
  <c r="T50" i="1"/>
  <c r="R50" i="1"/>
  <c r="Q50" i="1"/>
  <c r="N50" i="1"/>
  <c r="J50" i="1"/>
  <c r="K50" i="1"/>
  <c r="T49" i="1"/>
  <c r="R49" i="1"/>
  <c r="Q49" i="1"/>
  <c r="N49" i="1"/>
  <c r="J49" i="1"/>
  <c r="K49" i="1"/>
  <c r="R48" i="1"/>
  <c r="Q48" i="1"/>
  <c r="N48" i="1"/>
  <c r="T91" i="1"/>
  <c r="I91" i="1"/>
  <c r="R91" i="1"/>
  <c r="Q91" i="1"/>
  <c r="J91" i="1"/>
  <c r="K91" i="1"/>
  <c r="T90" i="1"/>
  <c r="R90" i="1"/>
  <c r="Q90" i="1"/>
  <c r="J90" i="1"/>
  <c r="K90" i="1"/>
  <c r="T89" i="1"/>
  <c r="R89" i="1"/>
  <c r="Q89" i="1"/>
  <c r="J89" i="1"/>
  <c r="K89" i="1"/>
  <c r="T88" i="1"/>
  <c r="R88" i="1"/>
  <c r="Q88" i="1"/>
  <c r="J88" i="1"/>
  <c r="K88" i="1"/>
  <c r="T87" i="1"/>
  <c r="R87" i="1"/>
  <c r="Q87" i="1"/>
  <c r="J87" i="1"/>
  <c r="K87" i="1"/>
  <c r="T86" i="1"/>
  <c r="R86" i="1"/>
  <c r="Q86" i="1"/>
  <c r="J86" i="1"/>
  <c r="K86" i="1"/>
  <c r="T85" i="1"/>
  <c r="R85" i="1"/>
  <c r="Q85" i="1"/>
  <c r="J85" i="1"/>
  <c r="K85" i="1"/>
  <c r="T84" i="1"/>
  <c r="R84" i="1"/>
  <c r="Q84" i="1"/>
  <c r="J84" i="1"/>
  <c r="K84" i="1"/>
  <c r="T83" i="1"/>
  <c r="R83" i="1"/>
  <c r="Q83" i="1"/>
  <c r="J83" i="1"/>
  <c r="K83" i="1"/>
  <c r="T82" i="1"/>
  <c r="R82" i="1"/>
  <c r="Q82" i="1"/>
  <c r="J82" i="1"/>
  <c r="K82" i="1"/>
  <c r="R81" i="1"/>
  <c r="Q81" i="1"/>
  <c r="J81" i="1"/>
  <c r="K81" i="1"/>
  <c r="T80" i="1"/>
  <c r="I80" i="1"/>
  <c r="R80" i="1"/>
  <c r="N80" i="1"/>
  <c r="J80" i="1"/>
  <c r="K80" i="1"/>
  <c r="T79" i="1"/>
  <c r="I71" i="1"/>
  <c r="I72" i="1"/>
  <c r="I73" i="1"/>
  <c r="I74" i="1"/>
  <c r="I75" i="1"/>
  <c r="I76" i="1"/>
  <c r="I77" i="1"/>
  <c r="I78" i="1"/>
  <c r="I79" i="1"/>
  <c r="R79" i="1"/>
  <c r="Q79" i="1"/>
  <c r="N79" i="1"/>
  <c r="J79" i="1"/>
  <c r="K79" i="1"/>
  <c r="T78" i="1"/>
  <c r="R78" i="1"/>
  <c r="Q78" i="1"/>
  <c r="N78" i="1"/>
  <c r="J78" i="1"/>
  <c r="K78" i="1"/>
  <c r="T77" i="1"/>
  <c r="R77" i="1"/>
  <c r="Q77" i="1"/>
  <c r="N77" i="1"/>
  <c r="J77" i="1"/>
  <c r="K77" i="1"/>
  <c r="T76" i="1"/>
  <c r="R76" i="1"/>
  <c r="Q76" i="1"/>
  <c r="N76" i="1"/>
  <c r="J76" i="1"/>
  <c r="K76" i="1"/>
  <c r="T75" i="1"/>
  <c r="R75" i="1"/>
  <c r="Q75" i="1"/>
  <c r="N75" i="1"/>
  <c r="J75" i="1"/>
  <c r="K75" i="1"/>
  <c r="T74" i="1"/>
  <c r="R74" i="1"/>
  <c r="Q74" i="1"/>
  <c r="N74" i="1"/>
  <c r="J74" i="1"/>
  <c r="K74" i="1"/>
  <c r="T73" i="1"/>
  <c r="R73" i="1"/>
  <c r="Q73" i="1"/>
  <c r="N73" i="1"/>
  <c r="J73" i="1"/>
  <c r="K73" i="1"/>
  <c r="T72" i="1"/>
  <c r="R72" i="1"/>
  <c r="Q72" i="1"/>
  <c r="N72" i="1"/>
  <c r="J72" i="1"/>
  <c r="K72" i="1"/>
  <c r="T71" i="1"/>
  <c r="R71" i="1"/>
  <c r="Q71" i="1"/>
  <c r="N71" i="1"/>
  <c r="J71" i="1"/>
  <c r="K71" i="1"/>
  <c r="R70" i="1"/>
  <c r="Q70" i="1"/>
  <c r="N70" i="1"/>
  <c r="J70" i="1"/>
  <c r="K70" i="1"/>
  <c r="T69" i="1"/>
  <c r="I69" i="1"/>
  <c r="R69" i="1"/>
  <c r="N69" i="1"/>
  <c r="J69" i="1"/>
  <c r="K69" i="1"/>
  <c r="T68" i="1"/>
  <c r="I68" i="1"/>
  <c r="R68" i="1"/>
  <c r="Q68" i="1"/>
  <c r="N68" i="1"/>
  <c r="J68" i="1"/>
  <c r="K68" i="1"/>
  <c r="T67" i="1"/>
  <c r="R67" i="1"/>
  <c r="Q67" i="1"/>
  <c r="N67" i="1"/>
  <c r="J67" i="1"/>
  <c r="K67" i="1"/>
  <c r="T66" i="1"/>
  <c r="I66" i="1"/>
  <c r="R66" i="1"/>
  <c r="Q66" i="1"/>
  <c r="N66" i="1"/>
  <c r="J66" i="1"/>
  <c r="K66" i="1"/>
  <c r="T65" i="1"/>
  <c r="R65" i="1"/>
  <c r="Q65" i="1"/>
  <c r="N65" i="1"/>
  <c r="J65" i="1"/>
  <c r="K65" i="1"/>
  <c r="T64" i="1"/>
  <c r="I64" i="1"/>
  <c r="R64" i="1"/>
  <c r="Q64" i="1"/>
  <c r="N64" i="1"/>
  <c r="J64" i="1"/>
  <c r="K64" i="1"/>
  <c r="T63" i="1"/>
  <c r="R63" i="1"/>
  <c r="Q63" i="1"/>
  <c r="N63" i="1"/>
  <c r="J63" i="1"/>
  <c r="K63" i="1"/>
  <c r="T62" i="1"/>
  <c r="I62" i="1"/>
  <c r="R62" i="1"/>
  <c r="Q62" i="1"/>
  <c r="N62" i="1"/>
  <c r="J62" i="1"/>
  <c r="K62" i="1"/>
  <c r="T61" i="1"/>
  <c r="R61" i="1"/>
  <c r="Q61" i="1"/>
  <c r="N61" i="1"/>
  <c r="J61" i="1"/>
  <c r="K61" i="1"/>
  <c r="T60" i="1"/>
  <c r="I60" i="1"/>
  <c r="R60" i="1"/>
  <c r="Q60" i="1"/>
  <c r="N60" i="1"/>
  <c r="J60" i="1"/>
  <c r="K60" i="1"/>
  <c r="R59" i="1"/>
  <c r="Q59" i="1"/>
  <c r="N59" i="1"/>
  <c r="J59" i="1"/>
  <c r="K59" i="1"/>
  <c r="I46" i="1"/>
  <c r="Q37" i="1"/>
  <c r="Q36" i="1"/>
  <c r="I26" i="1"/>
  <c r="Q26" i="1"/>
  <c r="I27" i="1"/>
  <c r="Q27" i="1"/>
  <c r="I28" i="1"/>
  <c r="Q28" i="1"/>
  <c r="I29" i="1"/>
  <c r="Q29" i="1"/>
  <c r="I30" i="1"/>
  <c r="Q30" i="1"/>
  <c r="I31" i="1"/>
  <c r="Q31" i="1"/>
  <c r="I32" i="1"/>
  <c r="Q32" i="1"/>
  <c r="I33" i="1"/>
  <c r="Q33" i="1"/>
  <c r="I34" i="1"/>
  <c r="Q34" i="1"/>
  <c r="Q25" i="1"/>
  <c r="I15" i="1"/>
  <c r="Q15" i="1"/>
  <c r="Q16" i="1"/>
  <c r="I17" i="1"/>
  <c r="Q17" i="1"/>
  <c r="Q18" i="1"/>
  <c r="I19" i="1"/>
  <c r="Q19" i="1"/>
  <c r="Q20" i="1"/>
  <c r="I21" i="1"/>
  <c r="Q21" i="1"/>
  <c r="Q22" i="1"/>
  <c r="I23" i="1"/>
  <c r="Q23" i="1"/>
  <c r="Q14" i="1"/>
  <c r="I4" i="1"/>
  <c r="I5" i="1"/>
  <c r="I6" i="1"/>
  <c r="I7" i="1"/>
  <c r="I8" i="1"/>
  <c r="I9" i="1"/>
  <c r="I10" i="1"/>
  <c r="I11" i="1"/>
  <c r="I12" i="1"/>
  <c r="Q12" i="1"/>
  <c r="Q4" i="1"/>
  <c r="Q5" i="1"/>
  <c r="Q6" i="1"/>
  <c r="Q7" i="1"/>
  <c r="Q8" i="1"/>
  <c r="Q9" i="1"/>
  <c r="Q10" i="1"/>
  <c r="Q11" i="1"/>
  <c r="Q3" i="1"/>
  <c r="U242" i="4"/>
  <c r="I242" i="4"/>
  <c r="S242" i="4"/>
  <c r="R242" i="4"/>
  <c r="O242" i="4"/>
  <c r="J242" i="4"/>
  <c r="K242" i="4"/>
  <c r="U241" i="4"/>
  <c r="I241" i="4"/>
  <c r="S241" i="4"/>
  <c r="R241" i="4"/>
  <c r="O241" i="4"/>
  <c r="J241" i="4"/>
  <c r="K241" i="4"/>
  <c r="U240" i="4"/>
  <c r="I240" i="4"/>
  <c r="S240" i="4"/>
  <c r="R240" i="4"/>
  <c r="O240" i="4"/>
  <c r="J240" i="4"/>
  <c r="K240" i="4"/>
  <c r="U239" i="4"/>
  <c r="I239" i="4"/>
  <c r="S239" i="4"/>
  <c r="R239" i="4"/>
  <c r="O239" i="4"/>
  <c r="J239" i="4"/>
  <c r="K239" i="4"/>
  <c r="U238" i="4"/>
  <c r="I238" i="4"/>
  <c r="S238" i="4"/>
  <c r="R238" i="4"/>
  <c r="O238" i="4"/>
  <c r="J238" i="4"/>
  <c r="K238" i="4"/>
  <c r="U237" i="4"/>
  <c r="I237" i="4"/>
  <c r="S237" i="4"/>
  <c r="R237" i="4"/>
  <c r="O237" i="4"/>
  <c r="J237" i="4"/>
  <c r="K237" i="4"/>
  <c r="U236" i="4"/>
  <c r="I236" i="4"/>
  <c r="S236" i="4"/>
  <c r="R236" i="4"/>
  <c r="O236" i="4"/>
  <c r="J236" i="4"/>
  <c r="K236" i="4"/>
  <c r="U235" i="4"/>
  <c r="I235" i="4"/>
  <c r="S235" i="4"/>
  <c r="R235" i="4"/>
  <c r="O235" i="4"/>
  <c r="J235" i="4"/>
  <c r="K235" i="4"/>
  <c r="U234" i="4"/>
  <c r="I234" i="4"/>
  <c r="S234" i="4"/>
  <c r="R234" i="4"/>
  <c r="O234" i="4"/>
  <c r="J234" i="4"/>
  <c r="K234" i="4"/>
  <c r="U233" i="4"/>
  <c r="I233" i="4"/>
  <c r="S233" i="4"/>
  <c r="R233" i="4"/>
  <c r="O233" i="4"/>
  <c r="J233" i="4"/>
  <c r="K233" i="4"/>
  <c r="U232" i="4"/>
  <c r="I232" i="4"/>
  <c r="S232" i="4"/>
  <c r="R232" i="4"/>
  <c r="O232" i="4"/>
  <c r="J232" i="4"/>
  <c r="K232" i="4"/>
  <c r="U231" i="4"/>
  <c r="I231" i="4"/>
  <c r="S231" i="4"/>
  <c r="R231" i="4"/>
  <c r="O231" i="4"/>
  <c r="J231" i="4"/>
  <c r="K231" i="4"/>
  <c r="U230" i="4"/>
  <c r="I230" i="4"/>
  <c r="S230" i="4"/>
  <c r="R230" i="4"/>
  <c r="O230" i="4"/>
  <c r="J230" i="4"/>
  <c r="K230" i="4"/>
  <c r="U229" i="4"/>
  <c r="I229" i="4"/>
  <c r="S229" i="4"/>
  <c r="R229" i="4"/>
  <c r="O229" i="4"/>
  <c r="J229" i="4"/>
  <c r="K229" i="4"/>
  <c r="U228" i="4"/>
  <c r="I228" i="4"/>
  <c r="S228" i="4"/>
  <c r="R228" i="4"/>
  <c r="O228" i="4"/>
  <c r="J228" i="4"/>
  <c r="K228" i="4"/>
  <c r="U227" i="4"/>
  <c r="I227" i="4"/>
  <c r="S227" i="4"/>
  <c r="R227" i="4"/>
  <c r="O227" i="4"/>
  <c r="J227" i="4"/>
  <c r="K227" i="4"/>
  <c r="U226" i="4"/>
  <c r="I226" i="4"/>
  <c r="S226" i="4"/>
  <c r="R226" i="4"/>
  <c r="O226" i="4"/>
  <c r="J226" i="4"/>
  <c r="K226" i="4"/>
  <c r="U225" i="4"/>
  <c r="I225" i="4"/>
  <c r="S225" i="4"/>
  <c r="R225" i="4"/>
  <c r="O225" i="4"/>
  <c r="J225" i="4"/>
  <c r="K225" i="4"/>
  <c r="U224" i="4"/>
  <c r="I224" i="4"/>
  <c r="S224" i="4"/>
  <c r="R224" i="4"/>
  <c r="O224" i="4"/>
  <c r="J224" i="4"/>
  <c r="K224" i="4"/>
  <c r="U223" i="4"/>
  <c r="I223" i="4"/>
  <c r="S223" i="4"/>
  <c r="R223" i="4"/>
  <c r="O223" i="4"/>
  <c r="J223" i="4"/>
  <c r="K223" i="4"/>
  <c r="U222" i="4"/>
  <c r="I222" i="4"/>
  <c r="S222" i="4"/>
  <c r="R222" i="4"/>
  <c r="O222" i="4"/>
  <c r="J222" i="4"/>
  <c r="K222" i="4"/>
  <c r="U221" i="4"/>
  <c r="I221" i="4"/>
  <c r="S221" i="4"/>
  <c r="R221" i="4"/>
  <c r="O221" i="4"/>
  <c r="J221" i="4"/>
  <c r="K221" i="4"/>
  <c r="U220" i="4"/>
  <c r="I220" i="4"/>
  <c r="S220" i="4"/>
  <c r="R220" i="4"/>
  <c r="O220" i="4"/>
  <c r="J220" i="4"/>
  <c r="K220" i="4"/>
  <c r="U219" i="4"/>
  <c r="I219" i="4"/>
  <c r="S219" i="4"/>
  <c r="R219" i="4"/>
  <c r="O219" i="4"/>
  <c r="J219" i="4"/>
  <c r="K219" i="4"/>
  <c r="U218" i="4"/>
  <c r="I218" i="4"/>
  <c r="S218" i="4"/>
  <c r="R218" i="4"/>
  <c r="O218" i="4"/>
  <c r="J218" i="4"/>
  <c r="K218" i="4"/>
  <c r="U217" i="4"/>
  <c r="I217" i="4"/>
  <c r="S217" i="4"/>
  <c r="R217" i="4"/>
  <c r="O217" i="4"/>
  <c r="J217" i="4"/>
  <c r="K217" i="4"/>
  <c r="U216" i="4"/>
  <c r="I216" i="4"/>
  <c r="S216" i="4"/>
  <c r="R216" i="4"/>
  <c r="O216" i="4"/>
  <c r="J216" i="4"/>
  <c r="K216" i="4"/>
  <c r="U215" i="4"/>
  <c r="I215" i="4"/>
  <c r="S215" i="4"/>
  <c r="R215" i="4"/>
  <c r="O215" i="4"/>
  <c r="J215" i="4"/>
  <c r="K215" i="4"/>
  <c r="U214" i="4"/>
  <c r="I214" i="4"/>
  <c r="S214" i="4"/>
  <c r="R214" i="4"/>
  <c r="O214" i="4"/>
  <c r="J214" i="4"/>
  <c r="K214" i="4"/>
  <c r="U213" i="4"/>
  <c r="I213" i="4"/>
  <c r="S213" i="4"/>
  <c r="R213" i="4"/>
  <c r="O213" i="4"/>
  <c r="J213" i="4"/>
  <c r="K213" i="4"/>
  <c r="U212" i="4"/>
  <c r="I212" i="4"/>
  <c r="S212" i="4"/>
  <c r="R212" i="4"/>
  <c r="O212" i="4"/>
  <c r="J212" i="4"/>
  <c r="K212" i="4"/>
  <c r="U211" i="4"/>
  <c r="I211" i="4"/>
  <c r="S211" i="4"/>
  <c r="R211" i="4"/>
  <c r="O211" i="4"/>
  <c r="J211" i="4"/>
  <c r="K211" i="4"/>
  <c r="U210" i="4"/>
  <c r="I210" i="4"/>
  <c r="S210" i="4"/>
  <c r="R210" i="4"/>
  <c r="O210" i="4"/>
  <c r="J210" i="4"/>
  <c r="K210" i="4"/>
  <c r="U209" i="4"/>
  <c r="I209" i="4"/>
  <c r="S209" i="4"/>
  <c r="R209" i="4"/>
  <c r="O209" i="4"/>
  <c r="J209" i="4"/>
  <c r="K209" i="4"/>
  <c r="U208" i="4"/>
  <c r="I208" i="4"/>
  <c r="S208" i="4"/>
  <c r="R208" i="4"/>
  <c r="O208" i="4"/>
  <c r="J208" i="4"/>
  <c r="K208" i="4"/>
  <c r="U207" i="4"/>
  <c r="I207" i="4"/>
  <c r="S207" i="4"/>
  <c r="R207" i="4"/>
  <c r="O207" i="4"/>
  <c r="J207" i="4"/>
  <c r="K207" i="4"/>
  <c r="U206" i="4"/>
  <c r="I206" i="4"/>
  <c r="S206" i="4"/>
  <c r="R206" i="4"/>
  <c r="O206" i="4"/>
  <c r="J206" i="4"/>
  <c r="K206" i="4"/>
  <c r="U205" i="4"/>
  <c r="I205" i="4"/>
  <c r="S205" i="4"/>
  <c r="R205" i="4"/>
  <c r="O205" i="4"/>
  <c r="J205" i="4"/>
  <c r="K205" i="4"/>
  <c r="U204" i="4"/>
  <c r="I204" i="4"/>
  <c r="S204" i="4"/>
  <c r="R204" i="4"/>
  <c r="O204" i="4"/>
  <c r="J204" i="4"/>
  <c r="K204" i="4"/>
  <c r="U203" i="4"/>
  <c r="I203" i="4"/>
  <c r="S203" i="4"/>
  <c r="R203" i="4"/>
  <c r="O203" i="4"/>
  <c r="J203" i="4"/>
  <c r="K203" i="4"/>
  <c r="U202" i="4"/>
  <c r="I202" i="4"/>
  <c r="S202" i="4"/>
  <c r="R202" i="4"/>
  <c r="O202" i="4"/>
  <c r="J202" i="4"/>
  <c r="K202" i="4"/>
  <c r="U201" i="4"/>
  <c r="I201" i="4"/>
  <c r="S201" i="4"/>
  <c r="R201" i="4"/>
  <c r="O201" i="4"/>
  <c r="J201" i="4"/>
  <c r="K201" i="4"/>
  <c r="U200" i="4"/>
  <c r="I200" i="4"/>
  <c r="S200" i="4"/>
  <c r="R200" i="4"/>
  <c r="O200" i="4"/>
  <c r="J200" i="4"/>
  <c r="K200" i="4"/>
  <c r="U199" i="4"/>
  <c r="I199" i="4"/>
  <c r="S199" i="4"/>
  <c r="R199" i="4"/>
  <c r="O199" i="4"/>
  <c r="J199" i="4"/>
  <c r="K199" i="4"/>
  <c r="U198" i="4"/>
  <c r="I198" i="4"/>
  <c r="S198" i="4"/>
  <c r="R198" i="4"/>
  <c r="O198" i="4"/>
  <c r="J198" i="4"/>
  <c r="K198" i="4"/>
  <c r="U197" i="4"/>
  <c r="I197" i="4"/>
  <c r="S197" i="4"/>
  <c r="R197" i="4"/>
  <c r="O197" i="4"/>
  <c r="J197" i="4"/>
  <c r="K197" i="4"/>
  <c r="U196" i="4"/>
  <c r="I196" i="4"/>
  <c r="S196" i="4"/>
  <c r="R196" i="4"/>
  <c r="O196" i="4"/>
  <c r="J196" i="4"/>
  <c r="K196" i="4"/>
  <c r="U195" i="4"/>
  <c r="I195" i="4"/>
  <c r="S195" i="4"/>
  <c r="R195" i="4"/>
  <c r="O195" i="4"/>
  <c r="J195" i="4"/>
  <c r="K195" i="4"/>
  <c r="U194" i="4"/>
  <c r="I194" i="4"/>
  <c r="S194" i="4"/>
  <c r="R194" i="4"/>
  <c r="O194" i="4"/>
  <c r="J194" i="4"/>
  <c r="K194" i="4"/>
  <c r="U193" i="4"/>
  <c r="I193" i="4"/>
  <c r="S193" i="4"/>
  <c r="R193" i="4"/>
  <c r="O193" i="4"/>
  <c r="J193" i="4"/>
  <c r="K193" i="4"/>
  <c r="U192" i="4"/>
  <c r="I192" i="4"/>
  <c r="S192" i="4"/>
  <c r="R192" i="4"/>
  <c r="O192" i="4"/>
  <c r="J192" i="4"/>
  <c r="K192" i="4"/>
  <c r="U191" i="4"/>
  <c r="I191" i="4"/>
  <c r="S191" i="4"/>
  <c r="R191" i="4"/>
  <c r="O191" i="4"/>
  <c r="J191" i="4"/>
  <c r="K191" i="4"/>
  <c r="U190" i="4"/>
  <c r="I190" i="4"/>
  <c r="S190" i="4"/>
  <c r="R190" i="4"/>
  <c r="O190" i="4"/>
  <c r="J190" i="4"/>
  <c r="K190" i="4"/>
  <c r="U189" i="4"/>
  <c r="I189" i="4"/>
  <c r="S189" i="4"/>
  <c r="R189" i="4"/>
  <c r="O189" i="4"/>
  <c r="J189" i="4"/>
  <c r="K189" i="4"/>
  <c r="U188" i="4"/>
  <c r="I188" i="4"/>
  <c r="S188" i="4"/>
  <c r="R188" i="4"/>
  <c r="O188" i="4"/>
  <c r="J188" i="4"/>
  <c r="K188" i="4"/>
  <c r="U187" i="4"/>
  <c r="I187" i="4"/>
  <c r="S187" i="4"/>
  <c r="R187" i="4"/>
  <c r="O187" i="4"/>
  <c r="J187" i="4"/>
  <c r="K187" i="4"/>
  <c r="U186" i="4"/>
  <c r="I186" i="4"/>
  <c r="S186" i="4"/>
  <c r="R186" i="4"/>
  <c r="O186" i="4"/>
  <c r="J186" i="4"/>
  <c r="K186" i="4"/>
  <c r="U185" i="4"/>
  <c r="I185" i="4"/>
  <c r="S185" i="4"/>
  <c r="R185" i="4"/>
  <c r="O185" i="4"/>
  <c r="J185" i="4"/>
  <c r="K185" i="4"/>
  <c r="U184" i="4"/>
  <c r="I184" i="4"/>
  <c r="S184" i="4"/>
  <c r="R184" i="4"/>
  <c r="O184" i="4"/>
  <c r="J184" i="4"/>
  <c r="K184" i="4"/>
  <c r="I183" i="4"/>
  <c r="S183" i="4"/>
  <c r="R183" i="4"/>
  <c r="O183" i="4"/>
  <c r="J183" i="4"/>
  <c r="K183" i="4"/>
  <c r="U182" i="4"/>
  <c r="I182" i="4"/>
  <c r="S182" i="4"/>
  <c r="R182" i="4"/>
  <c r="O182" i="4"/>
  <c r="J182" i="4"/>
  <c r="K182" i="4"/>
  <c r="U181" i="4"/>
  <c r="I181" i="4"/>
  <c r="S181" i="4"/>
  <c r="R181" i="4"/>
  <c r="O181" i="4"/>
  <c r="J181" i="4"/>
  <c r="K181" i="4"/>
  <c r="U180" i="4"/>
  <c r="I180" i="4"/>
  <c r="S180" i="4"/>
  <c r="R180" i="4"/>
  <c r="O180" i="4"/>
  <c r="J180" i="4"/>
  <c r="K180" i="4"/>
  <c r="U179" i="4"/>
  <c r="I179" i="4"/>
  <c r="S179" i="4"/>
  <c r="R179" i="4"/>
  <c r="O179" i="4"/>
  <c r="J179" i="4"/>
  <c r="K179" i="4"/>
  <c r="U178" i="4"/>
  <c r="I178" i="4"/>
  <c r="S178" i="4"/>
  <c r="R178" i="4"/>
  <c r="O178" i="4"/>
  <c r="J178" i="4"/>
  <c r="K178" i="4"/>
  <c r="U177" i="4"/>
  <c r="I177" i="4"/>
  <c r="S177" i="4"/>
  <c r="R177" i="4"/>
  <c r="O177" i="4"/>
  <c r="J177" i="4"/>
  <c r="K177" i="4"/>
  <c r="U176" i="4"/>
  <c r="I176" i="4"/>
  <c r="S176" i="4"/>
  <c r="R176" i="4"/>
  <c r="O176" i="4"/>
  <c r="J176" i="4"/>
  <c r="K176" i="4"/>
  <c r="U175" i="4"/>
  <c r="I175" i="4"/>
  <c r="S175" i="4"/>
  <c r="R175" i="4"/>
  <c r="O175" i="4"/>
  <c r="J175" i="4"/>
  <c r="K175" i="4"/>
  <c r="U174" i="4"/>
  <c r="I174" i="4"/>
  <c r="S174" i="4"/>
  <c r="R174" i="4"/>
  <c r="O174" i="4"/>
  <c r="J174" i="4"/>
  <c r="K174" i="4"/>
  <c r="U173" i="4"/>
  <c r="I173" i="4"/>
  <c r="S173" i="4"/>
  <c r="R173" i="4"/>
  <c r="O173" i="4"/>
  <c r="J173" i="4"/>
  <c r="K173" i="4"/>
  <c r="U172" i="4"/>
  <c r="I172" i="4"/>
  <c r="S172" i="4"/>
  <c r="R172" i="4"/>
  <c r="O172" i="4"/>
  <c r="J172" i="4"/>
  <c r="K172" i="4"/>
  <c r="U171" i="4"/>
  <c r="I171" i="4"/>
  <c r="S171" i="4"/>
  <c r="R171" i="4"/>
  <c r="O171" i="4"/>
  <c r="J171" i="4"/>
  <c r="K171" i="4"/>
  <c r="U170" i="4"/>
  <c r="I170" i="4"/>
  <c r="S170" i="4"/>
  <c r="R170" i="4"/>
  <c r="O170" i="4"/>
  <c r="J170" i="4"/>
  <c r="K170" i="4"/>
  <c r="U169" i="4"/>
  <c r="I169" i="4"/>
  <c r="S169" i="4"/>
  <c r="R169" i="4"/>
  <c r="O169" i="4"/>
  <c r="J169" i="4"/>
  <c r="K169" i="4"/>
  <c r="U168" i="4"/>
  <c r="I168" i="4"/>
  <c r="S168" i="4"/>
  <c r="R168" i="4"/>
  <c r="O168" i="4"/>
  <c r="J168" i="4"/>
  <c r="K168" i="4"/>
  <c r="U167" i="4"/>
  <c r="I167" i="4"/>
  <c r="S167" i="4"/>
  <c r="R167" i="4"/>
  <c r="O167" i="4"/>
  <c r="J167" i="4"/>
  <c r="K167" i="4"/>
  <c r="U166" i="4"/>
  <c r="I166" i="4"/>
  <c r="S166" i="4"/>
  <c r="R166" i="4"/>
  <c r="O166" i="4"/>
  <c r="J166" i="4"/>
  <c r="K166" i="4"/>
  <c r="U165" i="4"/>
  <c r="I165" i="4"/>
  <c r="S165" i="4"/>
  <c r="R165" i="4"/>
  <c r="O165" i="4"/>
  <c r="J165" i="4"/>
  <c r="K165" i="4"/>
  <c r="U164" i="4"/>
  <c r="I164" i="4"/>
  <c r="S164" i="4"/>
  <c r="R164" i="4"/>
  <c r="O164" i="4"/>
  <c r="J164" i="4"/>
  <c r="K164" i="4"/>
  <c r="U163" i="4"/>
  <c r="I163" i="4"/>
  <c r="S163" i="4"/>
  <c r="R163" i="4"/>
  <c r="O163" i="4"/>
  <c r="J163" i="4"/>
  <c r="K163" i="4"/>
  <c r="U162" i="4"/>
  <c r="I162" i="4"/>
  <c r="S162" i="4"/>
  <c r="R162" i="4"/>
  <c r="O162" i="4"/>
  <c r="J162" i="4"/>
  <c r="K162" i="4"/>
  <c r="U161" i="4"/>
  <c r="I161" i="4"/>
  <c r="S161" i="4"/>
  <c r="R161" i="4"/>
  <c r="O161" i="4"/>
  <c r="J161" i="4"/>
  <c r="K161" i="4"/>
  <c r="U160" i="4"/>
  <c r="I160" i="4"/>
  <c r="S160" i="4"/>
  <c r="R160" i="4"/>
  <c r="O160" i="4"/>
  <c r="J160" i="4"/>
  <c r="K160" i="4"/>
  <c r="U159" i="4"/>
  <c r="I159" i="4"/>
  <c r="S159" i="4"/>
  <c r="R159" i="4"/>
  <c r="O159" i="4"/>
  <c r="J159" i="4"/>
  <c r="K159" i="4"/>
  <c r="U158" i="4"/>
  <c r="I158" i="4"/>
  <c r="S158" i="4"/>
  <c r="R158" i="4"/>
  <c r="O158" i="4"/>
  <c r="J158" i="4"/>
  <c r="K158" i="4"/>
  <c r="U157" i="4"/>
  <c r="I157" i="4"/>
  <c r="S157" i="4"/>
  <c r="R157" i="4"/>
  <c r="O157" i="4"/>
  <c r="J157" i="4"/>
  <c r="K157" i="4"/>
  <c r="U156" i="4"/>
  <c r="I156" i="4"/>
  <c r="S156" i="4"/>
  <c r="R156" i="4"/>
  <c r="O156" i="4"/>
  <c r="J156" i="4"/>
  <c r="K156" i="4"/>
  <c r="U155" i="4"/>
  <c r="I155" i="4"/>
  <c r="S155" i="4"/>
  <c r="R155" i="4"/>
  <c r="O155" i="4"/>
  <c r="J155" i="4"/>
  <c r="K155" i="4"/>
  <c r="U154" i="4"/>
  <c r="I154" i="4"/>
  <c r="S154" i="4"/>
  <c r="R154" i="4"/>
  <c r="O154" i="4"/>
  <c r="J154" i="4"/>
  <c r="K154" i="4"/>
  <c r="U153" i="4"/>
  <c r="I153" i="4"/>
  <c r="S153" i="4"/>
  <c r="R153" i="4"/>
  <c r="O153" i="4"/>
  <c r="J153" i="4"/>
  <c r="K153" i="4"/>
  <c r="U152" i="4"/>
  <c r="I152" i="4"/>
  <c r="S152" i="4"/>
  <c r="R152" i="4"/>
  <c r="O152" i="4"/>
  <c r="J152" i="4"/>
  <c r="K152" i="4"/>
  <c r="U151" i="4"/>
  <c r="I151" i="4"/>
  <c r="S151" i="4"/>
  <c r="R151" i="4"/>
  <c r="O151" i="4"/>
  <c r="J151" i="4"/>
  <c r="K151" i="4"/>
  <c r="U150" i="4"/>
  <c r="I150" i="4"/>
  <c r="S150" i="4"/>
  <c r="R150" i="4"/>
  <c r="O150" i="4"/>
  <c r="J150" i="4"/>
  <c r="K150" i="4"/>
  <c r="U149" i="4"/>
  <c r="I149" i="4"/>
  <c r="S149" i="4"/>
  <c r="R149" i="4"/>
  <c r="O149" i="4"/>
  <c r="J149" i="4"/>
  <c r="K149" i="4"/>
  <c r="U148" i="4"/>
  <c r="I148" i="4"/>
  <c r="S148" i="4"/>
  <c r="R148" i="4"/>
  <c r="O148" i="4"/>
  <c r="J148" i="4"/>
  <c r="K148" i="4"/>
  <c r="U147" i="4"/>
  <c r="I147" i="4"/>
  <c r="S147" i="4"/>
  <c r="R147" i="4"/>
  <c r="O147" i="4"/>
  <c r="J147" i="4"/>
  <c r="K147" i="4"/>
  <c r="U146" i="4"/>
  <c r="I146" i="4"/>
  <c r="S146" i="4"/>
  <c r="R146" i="4"/>
  <c r="O146" i="4"/>
  <c r="J146" i="4"/>
  <c r="K146" i="4"/>
  <c r="U145" i="4"/>
  <c r="I145" i="4"/>
  <c r="S145" i="4"/>
  <c r="R145" i="4"/>
  <c r="O145" i="4"/>
  <c r="J145" i="4"/>
  <c r="K145" i="4"/>
  <c r="U144" i="4"/>
  <c r="I144" i="4"/>
  <c r="S144" i="4"/>
  <c r="R144" i="4"/>
  <c r="O144" i="4"/>
  <c r="J144" i="4"/>
  <c r="K144" i="4"/>
  <c r="U143" i="4"/>
  <c r="I143" i="4"/>
  <c r="S143" i="4"/>
  <c r="R143" i="4"/>
  <c r="O143" i="4"/>
  <c r="J143" i="4"/>
  <c r="K143" i="4"/>
  <c r="U142" i="4"/>
  <c r="I142" i="4"/>
  <c r="S142" i="4"/>
  <c r="R142" i="4"/>
  <c r="O142" i="4"/>
  <c r="J142" i="4"/>
  <c r="K142" i="4"/>
  <c r="U141" i="4"/>
  <c r="I141" i="4"/>
  <c r="S141" i="4"/>
  <c r="R141" i="4"/>
  <c r="O141" i="4"/>
  <c r="J141" i="4"/>
  <c r="K141" i="4"/>
  <c r="U140" i="4"/>
  <c r="I140" i="4"/>
  <c r="S140" i="4"/>
  <c r="R140" i="4"/>
  <c r="O140" i="4"/>
  <c r="J140" i="4"/>
  <c r="K140" i="4"/>
  <c r="U139" i="4"/>
  <c r="I139" i="4"/>
  <c r="S139" i="4"/>
  <c r="R139" i="4"/>
  <c r="O139" i="4"/>
  <c r="J139" i="4"/>
  <c r="K139" i="4"/>
  <c r="U138" i="4"/>
  <c r="I138" i="4"/>
  <c r="S138" i="4"/>
  <c r="R138" i="4"/>
  <c r="O138" i="4"/>
  <c r="J138" i="4"/>
  <c r="K138" i="4"/>
  <c r="U137" i="4"/>
  <c r="I137" i="4"/>
  <c r="S137" i="4"/>
  <c r="R137" i="4"/>
  <c r="O137" i="4"/>
  <c r="J137" i="4"/>
  <c r="K137" i="4"/>
  <c r="U136" i="4"/>
  <c r="I136" i="4"/>
  <c r="S136" i="4"/>
  <c r="R136" i="4"/>
  <c r="O136" i="4"/>
  <c r="J136" i="4"/>
  <c r="K136" i="4"/>
  <c r="U135" i="4"/>
  <c r="I135" i="4"/>
  <c r="S135" i="4"/>
  <c r="R135" i="4"/>
  <c r="O135" i="4"/>
  <c r="J135" i="4"/>
  <c r="K135" i="4"/>
  <c r="U134" i="4"/>
  <c r="I134" i="4"/>
  <c r="S134" i="4"/>
  <c r="R134" i="4"/>
  <c r="O134" i="4"/>
  <c r="J134" i="4"/>
  <c r="K134" i="4"/>
  <c r="U133" i="4"/>
  <c r="I133" i="4"/>
  <c r="S133" i="4"/>
  <c r="R133" i="4"/>
  <c r="O133" i="4"/>
  <c r="J133" i="4"/>
  <c r="K133" i="4"/>
  <c r="U132" i="4"/>
  <c r="I132" i="4"/>
  <c r="S132" i="4"/>
  <c r="R132" i="4"/>
  <c r="O132" i="4"/>
  <c r="J132" i="4"/>
  <c r="K132" i="4"/>
  <c r="U131" i="4"/>
  <c r="I131" i="4"/>
  <c r="S131" i="4"/>
  <c r="R131" i="4"/>
  <c r="O131" i="4"/>
  <c r="J131" i="4"/>
  <c r="K131" i="4"/>
  <c r="U130" i="4"/>
  <c r="I130" i="4"/>
  <c r="S130" i="4"/>
  <c r="R130" i="4"/>
  <c r="O130" i="4"/>
  <c r="J130" i="4"/>
  <c r="K130" i="4"/>
  <c r="U129" i="4"/>
  <c r="I129" i="4"/>
  <c r="S129" i="4"/>
  <c r="R129" i="4"/>
  <c r="O129" i="4"/>
  <c r="J129" i="4"/>
  <c r="K129" i="4"/>
  <c r="U128" i="4"/>
  <c r="I128" i="4"/>
  <c r="S128" i="4"/>
  <c r="R128" i="4"/>
  <c r="O128" i="4"/>
  <c r="J128" i="4"/>
  <c r="K128" i="4"/>
  <c r="U127" i="4"/>
  <c r="I127" i="4"/>
  <c r="S127" i="4"/>
  <c r="R127" i="4"/>
  <c r="O127" i="4"/>
  <c r="J127" i="4"/>
  <c r="K127" i="4"/>
  <c r="U126" i="4"/>
  <c r="I126" i="4"/>
  <c r="S126" i="4"/>
  <c r="R126" i="4"/>
  <c r="O126" i="4"/>
  <c r="J126" i="4"/>
  <c r="K126" i="4"/>
  <c r="U125" i="4"/>
  <c r="I125" i="4"/>
  <c r="S125" i="4"/>
  <c r="R125" i="4"/>
  <c r="O125" i="4"/>
  <c r="J125" i="4"/>
  <c r="K125" i="4"/>
  <c r="U124" i="4"/>
  <c r="I124" i="4"/>
  <c r="S124" i="4"/>
  <c r="R124" i="4"/>
  <c r="O124" i="4"/>
  <c r="J124" i="4"/>
  <c r="K124" i="4"/>
  <c r="I123" i="4"/>
  <c r="S123" i="4"/>
  <c r="R123" i="4"/>
  <c r="O123" i="4"/>
  <c r="J123" i="4"/>
  <c r="K123" i="4"/>
  <c r="U122" i="4"/>
  <c r="I122" i="4"/>
  <c r="S122" i="4"/>
  <c r="R122" i="4"/>
  <c r="O122" i="4"/>
  <c r="J122" i="4"/>
  <c r="K122" i="4"/>
  <c r="U121" i="4"/>
  <c r="I121" i="4"/>
  <c r="S121" i="4"/>
  <c r="R121" i="4"/>
  <c r="O121" i="4"/>
  <c r="J121" i="4"/>
  <c r="K121" i="4"/>
  <c r="U120" i="4"/>
  <c r="I120" i="4"/>
  <c r="S120" i="4"/>
  <c r="R120" i="4"/>
  <c r="O120" i="4"/>
  <c r="J120" i="4"/>
  <c r="K120" i="4"/>
  <c r="U119" i="4"/>
  <c r="I119" i="4"/>
  <c r="S119" i="4"/>
  <c r="R119" i="4"/>
  <c r="O119" i="4"/>
  <c r="J119" i="4"/>
  <c r="K119" i="4"/>
  <c r="U118" i="4"/>
  <c r="I118" i="4"/>
  <c r="S118" i="4"/>
  <c r="R118" i="4"/>
  <c r="O118" i="4"/>
  <c r="J118" i="4"/>
  <c r="K118" i="4"/>
  <c r="U117" i="4"/>
  <c r="I117" i="4"/>
  <c r="S117" i="4"/>
  <c r="R117" i="4"/>
  <c r="O117" i="4"/>
  <c r="J117" i="4"/>
  <c r="K117" i="4"/>
  <c r="U116" i="4"/>
  <c r="I116" i="4"/>
  <c r="S116" i="4"/>
  <c r="R116" i="4"/>
  <c r="O116" i="4"/>
  <c r="J116" i="4"/>
  <c r="K116" i="4"/>
  <c r="U115" i="4"/>
  <c r="I115" i="4"/>
  <c r="S115" i="4"/>
  <c r="R115" i="4"/>
  <c r="O115" i="4"/>
  <c r="J115" i="4"/>
  <c r="K115" i="4"/>
  <c r="U114" i="4"/>
  <c r="I114" i="4"/>
  <c r="S114" i="4"/>
  <c r="R114" i="4"/>
  <c r="O114" i="4"/>
  <c r="J114" i="4"/>
  <c r="K114" i="4"/>
  <c r="U113" i="4"/>
  <c r="I113" i="4"/>
  <c r="S113" i="4"/>
  <c r="R113" i="4"/>
  <c r="O113" i="4"/>
  <c r="J113" i="4"/>
  <c r="K113" i="4"/>
  <c r="U112" i="4"/>
  <c r="I112" i="4"/>
  <c r="S112" i="4"/>
  <c r="R112" i="4"/>
  <c r="O112" i="4"/>
  <c r="J112" i="4"/>
  <c r="K112" i="4"/>
  <c r="U111" i="4"/>
  <c r="I111" i="4"/>
  <c r="S111" i="4"/>
  <c r="R111" i="4"/>
  <c r="O111" i="4"/>
  <c r="J111" i="4"/>
  <c r="K111" i="4"/>
  <c r="U110" i="4"/>
  <c r="I110" i="4"/>
  <c r="S110" i="4"/>
  <c r="R110" i="4"/>
  <c r="O110" i="4"/>
  <c r="J110" i="4"/>
  <c r="K110" i="4"/>
  <c r="U109" i="4"/>
  <c r="I109" i="4"/>
  <c r="S109" i="4"/>
  <c r="R109" i="4"/>
  <c r="O109" i="4"/>
  <c r="J109" i="4"/>
  <c r="K109" i="4"/>
  <c r="U108" i="4"/>
  <c r="I108" i="4"/>
  <c r="S108" i="4"/>
  <c r="R108" i="4"/>
  <c r="O108" i="4"/>
  <c r="J108" i="4"/>
  <c r="K108" i="4"/>
  <c r="U107" i="4"/>
  <c r="I107" i="4"/>
  <c r="S107" i="4"/>
  <c r="R107" i="4"/>
  <c r="O107" i="4"/>
  <c r="J107" i="4"/>
  <c r="K107" i="4"/>
  <c r="U106" i="4"/>
  <c r="I106" i="4"/>
  <c r="S106" i="4"/>
  <c r="R106" i="4"/>
  <c r="O106" i="4"/>
  <c r="J106" i="4"/>
  <c r="K106" i="4"/>
  <c r="U105" i="4"/>
  <c r="I105" i="4"/>
  <c r="S105" i="4"/>
  <c r="R105" i="4"/>
  <c r="O105" i="4"/>
  <c r="J105" i="4"/>
  <c r="K105" i="4"/>
  <c r="U104" i="4"/>
  <c r="I104" i="4"/>
  <c r="S104" i="4"/>
  <c r="R104" i="4"/>
  <c r="O104" i="4"/>
  <c r="J104" i="4"/>
  <c r="K104" i="4"/>
  <c r="U103" i="4"/>
  <c r="I103" i="4"/>
  <c r="S103" i="4"/>
  <c r="R103" i="4"/>
  <c r="O103" i="4"/>
  <c r="J103" i="4"/>
  <c r="K103" i="4"/>
  <c r="U102" i="4"/>
  <c r="I102" i="4"/>
  <c r="S102" i="4"/>
  <c r="R102" i="4"/>
  <c r="O102" i="4"/>
  <c r="J102" i="4"/>
  <c r="K102" i="4"/>
  <c r="U101" i="4"/>
  <c r="I101" i="4"/>
  <c r="S101" i="4"/>
  <c r="R101" i="4"/>
  <c r="O101" i="4"/>
  <c r="J101" i="4"/>
  <c r="K101" i="4"/>
  <c r="U100" i="4"/>
  <c r="I100" i="4"/>
  <c r="S100" i="4"/>
  <c r="R100" i="4"/>
  <c r="O100" i="4"/>
  <c r="J100" i="4"/>
  <c r="K100" i="4"/>
  <c r="U99" i="4"/>
  <c r="I99" i="4"/>
  <c r="S99" i="4"/>
  <c r="R99" i="4"/>
  <c r="O99" i="4"/>
  <c r="J99" i="4"/>
  <c r="K99" i="4"/>
  <c r="U98" i="4"/>
  <c r="I98" i="4"/>
  <c r="S98" i="4"/>
  <c r="R98" i="4"/>
  <c r="O98" i="4"/>
  <c r="J98" i="4"/>
  <c r="K98" i="4"/>
  <c r="U97" i="4"/>
  <c r="I97" i="4"/>
  <c r="S97" i="4"/>
  <c r="R97" i="4"/>
  <c r="O97" i="4"/>
  <c r="J97" i="4"/>
  <c r="K97" i="4"/>
  <c r="U96" i="4"/>
  <c r="I96" i="4"/>
  <c r="S96" i="4"/>
  <c r="R96" i="4"/>
  <c r="O96" i="4"/>
  <c r="J96" i="4"/>
  <c r="K96" i="4"/>
  <c r="U95" i="4"/>
  <c r="I95" i="4"/>
  <c r="S95" i="4"/>
  <c r="R95" i="4"/>
  <c r="O95" i="4"/>
  <c r="J95" i="4"/>
  <c r="K95" i="4"/>
  <c r="U94" i="4"/>
  <c r="I94" i="4"/>
  <c r="S94" i="4"/>
  <c r="R94" i="4"/>
  <c r="O94" i="4"/>
  <c r="J94" i="4"/>
  <c r="K94" i="4"/>
  <c r="U93" i="4"/>
  <c r="I93" i="4"/>
  <c r="S93" i="4"/>
  <c r="R93" i="4"/>
  <c r="O93" i="4"/>
  <c r="J93" i="4"/>
  <c r="K93" i="4"/>
  <c r="U92" i="4"/>
  <c r="I92" i="4"/>
  <c r="S92" i="4"/>
  <c r="R92" i="4"/>
  <c r="O92" i="4"/>
  <c r="J92" i="4"/>
  <c r="K92" i="4"/>
  <c r="U91" i="4"/>
  <c r="I91" i="4"/>
  <c r="S91" i="4"/>
  <c r="R91" i="4"/>
  <c r="O91" i="4"/>
  <c r="J91" i="4"/>
  <c r="K91" i="4"/>
  <c r="U90" i="4"/>
  <c r="I90" i="4"/>
  <c r="S90" i="4"/>
  <c r="R90" i="4"/>
  <c r="O90" i="4"/>
  <c r="J90" i="4"/>
  <c r="K90" i="4"/>
  <c r="U89" i="4"/>
  <c r="I89" i="4"/>
  <c r="S89" i="4"/>
  <c r="R89" i="4"/>
  <c r="O89" i="4"/>
  <c r="J89" i="4"/>
  <c r="K89" i="4"/>
  <c r="U88" i="4"/>
  <c r="I88" i="4"/>
  <c r="S88" i="4"/>
  <c r="R88" i="4"/>
  <c r="O88" i="4"/>
  <c r="J88" i="4"/>
  <c r="K88" i="4"/>
  <c r="U87" i="4"/>
  <c r="I87" i="4"/>
  <c r="S87" i="4"/>
  <c r="R87" i="4"/>
  <c r="O87" i="4"/>
  <c r="J87" i="4"/>
  <c r="K87" i="4"/>
  <c r="U86" i="4"/>
  <c r="I86" i="4"/>
  <c r="S86" i="4"/>
  <c r="R86" i="4"/>
  <c r="O86" i="4"/>
  <c r="J86" i="4"/>
  <c r="K86" i="4"/>
  <c r="U85" i="4"/>
  <c r="I85" i="4"/>
  <c r="S85" i="4"/>
  <c r="R85" i="4"/>
  <c r="O85" i="4"/>
  <c r="J85" i="4"/>
  <c r="K85" i="4"/>
  <c r="U84" i="4"/>
  <c r="I84" i="4"/>
  <c r="S84" i="4"/>
  <c r="R84" i="4"/>
  <c r="O84" i="4"/>
  <c r="J84" i="4"/>
  <c r="K84" i="4"/>
  <c r="U83" i="4"/>
  <c r="I83" i="4"/>
  <c r="S83" i="4"/>
  <c r="R83" i="4"/>
  <c r="O83" i="4"/>
  <c r="J83" i="4"/>
  <c r="K83" i="4"/>
  <c r="U82" i="4"/>
  <c r="I82" i="4"/>
  <c r="S82" i="4"/>
  <c r="R82" i="4"/>
  <c r="O82" i="4"/>
  <c r="J82" i="4"/>
  <c r="K82" i="4"/>
  <c r="U81" i="4"/>
  <c r="I81" i="4"/>
  <c r="S81" i="4"/>
  <c r="R81" i="4"/>
  <c r="O81" i="4"/>
  <c r="J81" i="4"/>
  <c r="K81" i="4"/>
  <c r="U80" i="4"/>
  <c r="I80" i="4"/>
  <c r="S80" i="4"/>
  <c r="R80" i="4"/>
  <c r="O80" i="4"/>
  <c r="J80" i="4"/>
  <c r="K80" i="4"/>
  <c r="U79" i="4"/>
  <c r="I79" i="4"/>
  <c r="S79" i="4"/>
  <c r="R79" i="4"/>
  <c r="O79" i="4"/>
  <c r="J79" i="4"/>
  <c r="K79" i="4"/>
  <c r="U78" i="4"/>
  <c r="I78" i="4"/>
  <c r="S78" i="4"/>
  <c r="R78" i="4"/>
  <c r="O78" i="4"/>
  <c r="J78" i="4"/>
  <c r="K78" i="4"/>
  <c r="U77" i="4"/>
  <c r="I77" i="4"/>
  <c r="S77" i="4"/>
  <c r="R77" i="4"/>
  <c r="O77" i="4"/>
  <c r="J77" i="4"/>
  <c r="K77" i="4"/>
  <c r="U76" i="4"/>
  <c r="I76" i="4"/>
  <c r="S76" i="4"/>
  <c r="R76" i="4"/>
  <c r="O76" i="4"/>
  <c r="J76" i="4"/>
  <c r="K76" i="4"/>
  <c r="U75" i="4"/>
  <c r="I75" i="4"/>
  <c r="S75" i="4"/>
  <c r="R75" i="4"/>
  <c r="O75" i="4"/>
  <c r="J75" i="4"/>
  <c r="K75" i="4"/>
  <c r="U74" i="4"/>
  <c r="I74" i="4"/>
  <c r="S74" i="4"/>
  <c r="R74" i="4"/>
  <c r="O74" i="4"/>
  <c r="J74" i="4"/>
  <c r="K74" i="4"/>
  <c r="U73" i="4"/>
  <c r="I73" i="4"/>
  <c r="S73" i="4"/>
  <c r="R73" i="4"/>
  <c r="O73" i="4"/>
  <c r="J73" i="4"/>
  <c r="K73" i="4"/>
  <c r="U72" i="4"/>
  <c r="I72" i="4"/>
  <c r="S72" i="4"/>
  <c r="R72" i="4"/>
  <c r="O72" i="4"/>
  <c r="J72" i="4"/>
  <c r="K72" i="4"/>
  <c r="U71" i="4"/>
  <c r="I71" i="4"/>
  <c r="S71" i="4"/>
  <c r="R71" i="4"/>
  <c r="O71" i="4"/>
  <c r="J71" i="4"/>
  <c r="K71" i="4"/>
  <c r="U70" i="4"/>
  <c r="I70" i="4"/>
  <c r="S70" i="4"/>
  <c r="R70" i="4"/>
  <c r="O70" i="4"/>
  <c r="J70" i="4"/>
  <c r="K70" i="4"/>
  <c r="U69" i="4"/>
  <c r="I69" i="4"/>
  <c r="S69" i="4"/>
  <c r="R69" i="4"/>
  <c r="O69" i="4"/>
  <c r="J69" i="4"/>
  <c r="K69" i="4"/>
  <c r="U68" i="4"/>
  <c r="I68" i="4"/>
  <c r="S68" i="4"/>
  <c r="R68" i="4"/>
  <c r="O68" i="4"/>
  <c r="J68" i="4"/>
  <c r="K68" i="4"/>
  <c r="U67" i="4"/>
  <c r="I67" i="4"/>
  <c r="S67" i="4"/>
  <c r="R67" i="4"/>
  <c r="O67" i="4"/>
  <c r="J67" i="4"/>
  <c r="K67" i="4"/>
  <c r="U66" i="4"/>
  <c r="I66" i="4"/>
  <c r="S66" i="4"/>
  <c r="R66" i="4"/>
  <c r="O66" i="4"/>
  <c r="J66" i="4"/>
  <c r="K66" i="4"/>
  <c r="U65" i="4"/>
  <c r="I65" i="4"/>
  <c r="S65" i="4"/>
  <c r="R65" i="4"/>
  <c r="O65" i="4"/>
  <c r="J65" i="4"/>
  <c r="K65" i="4"/>
  <c r="U64" i="4"/>
  <c r="I64" i="4"/>
  <c r="S64" i="4"/>
  <c r="R64" i="4"/>
  <c r="O64" i="4"/>
  <c r="J64" i="4"/>
  <c r="K64" i="4"/>
  <c r="I63" i="4"/>
  <c r="S63" i="4"/>
  <c r="R63" i="4"/>
  <c r="O63" i="4"/>
  <c r="J63" i="4"/>
  <c r="K63" i="4"/>
  <c r="U42" i="4"/>
  <c r="T43" i="4"/>
  <c r="U43" i="4"/>
  <c r="T44" i="4"/>
  <c r="T45" i="4"/>
  <c r="T46" i="4"/>
  <c r="U46" i="4"/>
  <c r="T47" i="4"/>
  <c r="U47" i="4"/>
  <c r="T48" i="4"/>
  <c r="U48" i="4"/>
  <c r="T49" i="4"/>
  <c r="U49" i="4"/>
  <c r="T50" i="4"/>
  <c r="U50" i="4"/>
  <c r="T51" i="4"/>
  <c r="T52" i="4"/>
  <c r="U52" i="4"/>
  <c r="T53" i="4"/>
  <c r="U53" i="4"/>
  <c r="T54" i="4"/>
  <c r="U54" i="4"/>
  <c r="T55" i="4"/>
  <c r="U55" i="4"/>
  <c r="T56" i="4"/>
  <c r="T57" i="4"/>
  <c r="U57" i="4"/>
  <c r="T58" i="4"/>
  <c r="T59" i="4"/>
  <c r="U59" i="4"/>
  <c r="T60" i="4"/>
  <c r="T61" i="4"/>
  <c r="U61" i="4"/>
  <c r="T62" i="4"/>
  <c r="I62" i="4"/>
  <c r="S62" i="4"/>
  <c r="R62" i="4"/>
  <c r="O62" i="4"/>
  <c r="J62" i="4"/>
  <c r="K62" i="4"/>
  <c r="I61" i="4"/>
  <c r="S61" i="4"/>
  <c r="R61" i="4"/>
  <c r="O61" i="4"/>
  <c r="J61" i="4"/>
  <c r="K61" i="4"/>
  <c r="I60" i="4"/>
  <c r="S60" i="4"/>
  <c r="R60" i="4"/>
  <c r="O60" i="4"/>
  <c r="J60" i="4"/>
  <c r="K60" i="4"/>
  <c r="I59" i="4"/>
  <c r="S59" i="4"/>
  <c r="R59" i="4"/>
  <c r="O59" i="4"/>
  <c r="J59" i="4"/>
  <c r="K59" i="4"/>
  <c r="I58" i="4"/>
  <c r="S58" i="4"/>
  <c r="R58" i="4"/>
  <c r="O58" i="4"/>
  <c r="J58" i="4"/>
  <c r="K58" i="4"/>
  <c r="I57" i="4"/>
  <c r="S57" i="4"/>
  <c r="R57" i="4"/>
  <c r="O57" i="4"/>
  <c r="J57" i="4"/>
  <c r="K57" i="4"/>
  <c r="I56" i="4"/>
  <c r="S56" i="4"/>
  <c r="R56" i="4"/>
  <c r="O56" i="4"/>
  <c r="J56" i="4"/>
  <c r="K56" i="4"/>
  <c r="I55" i="4"/>
  <c r="S55" i="4"/>
  <c r="R55" i="4"/>
  <c r="O55" i="4"/>
  <c r="J55" i="4"/>
  <c r="K55" i="4"/>
  <c r="I54" i="4"/>
  <c r="S54" i="4"/>
  <c r="R54" i="4"/>
  <c r="O54" i="4"/>
  <c r="J54" i="4"/>
  <c r="K54" i="4"/>
  <c r="I53" i="4"/>
  <c r="S53" i="4"/>
  <c r="R53" i="4"/>
  <c r="O53" i="4"/>
  <c r="J53" i="4"/>
  <c r="K53" i="4"/>
  <c r="I52" i="4"/>
  <c r="S52" i="4"/>
  <c r="R52" i="4"/>
  <c r="O52" i="4"/>
  <c r="J52" i="4"/>
  <c r="K52" i="4"/>
  <c r="I51" i="4"/>
  <c r="S51" i="4"/>
  <c r="R51" i="4"/>
  <c r="O51" i="4"/>
  <c r="J51" i="4"/>
  <c r="K51" i="4"/>
  <c r="I50" i="4"/>
  <c r="S50" i="4"/>
  <c r="R50" i="4"/>
  <c r="O50" i="4"/>
  <c r="J50" i="4"/>
  <c r="K50" i="4"/>
  <c r="I49" i="4"/>
  <c r="S49" i="4"/>
  <c r="R49" i="4"/>
  <c r="O49" i="4"/>
  <c r="J49" i="4"/>
  <c r="K49" i="4"/>
  <c r="I48" i="4"/>
  <c r="S48" i="4"/>
  <c r="R48" i="4"/>
  <c r="O48" i="4"/>
  <c r="J48" i="4"/>
  <c r="K48" i="4"/>
  <c r="I47" i="4"/>
  <c r="S47" i="4"/>
  <c r="R47" i="4"/>
  <c r="O47" i="4"/>
  <c r="J47" i="4"/>
  <c r="K47" i="4"/>
  <c r="I46" i="4"/>
  <c r="S46" i="4"/>
  <c r="R46" i="4"/>
  <c r="O46" i="4"/>
  <c r="J46" i="4"/>
  <c r="K46" i="4"/>
  <c r="I45" i="4"/>
  <c r="S45" i="4"/>
  <c r="R45" i="4"/>
  <c r="O45" i="4"/>
  <c r="J45" i="4"/>
  <c r="K45" i="4"/>
  <c r="I44" i="4"/>
  <c r="S44" i="4"/>
  <c r="R44" i="4"/>
  <c r="O44" i="4"/>
  <c r="J44" i="4"/>
  <c r="K44" i="4"/>
  <c r="I43" i="4"/>
  <c r="S43" i="4"/>
  <c r="R43" i="4"/>
  <c r="O43" i="4"/>
  <c r="J43" i="4"/>
  <c r="K43" i="4"/>
  <c r="I42" i="4"/>
  <c r="S42" i="4"/>
  <c r="R42" i="4"/>
  <c r="O42" i="4"/>
  <c r="J42" i="4"/>
  <c r="K42" i="4"/>
  <c r="U41" i="4"/>
  <c r="I41" i="4"/>
  <c r="S41" i="4"/>
  <c r="R41" i="4"/>
  <c r="O41" i="4"/>
  <c r="J41" i="4"/>
  <c r="K41" i="4"/>
  <c r="U40" i="4"/>
  <c r="I40" i="4"/>
  <c r="S40" i="4"/>
  <c r="R40" i="4"/>
  <c r="O40" i="4"/>
  <c r="J40" i="4"/>
  <c r="K40" i="4"/>
  <c r="U39" i="4"/>
  <c r="I39" i="4"/>
  <c r="S39" i="4"/>
  <c r="R39" i="4"/>
  <c r="O39" i="4"/>
  <c r="J39" i="4"/>
  <c r="K39" i="4"/>
  <c r="U38" i="4"/>
  <c r="I38" i="4"/>
  <c r="S38" i="4"/>
  <c r="R38" i="4"/>
  <c r="O38" i="4"/>
  <c r="J38" i="4"/>
  <c r="K38" i="4"/>
  <c r="U37" i="4"/>
  <c r="I37" i="4"/>
  <c r="S37" i="4"/>
  <c r="R37" i="4"/>
  <c r="O37" i="4"/>
  <c r="J37" i="4"/>
  <c r="K37" i="4"/>
  <c r="U36" i="4"/>
  <c r="I36" i="4"/>
  <c r="S36" i="4"/>
  <c r="R36" i="4"/>
  <c r="O36" i="4"/>
  <c r="J36" i="4"/>
  <c r="K36" i="4"/>
  <c r="U35" i="4"/>
  <c r="I35" i="4"/>
  <c r="S35" i="4"/>
  <c r="R35" i="4"/>
  <c r="O35" i="4"/>
  <c r="J35" i="4"/>
  <c r="K35" i="4"/>
  <c r="U34" i="4"/>
  <c r="I34" i="4"/>
  <c r="S34" i="4"/>
  <c r="R34" i="4"/>
  <c r="O34" i="4"/>
  <c r="J34" i="4"/>
  <c r="K34" i="4"/>
  <c r="U33" i="4"/>
  <c r="I33" i="4"/>
  <c r="S33" i="4"/>
  <c r="R33" i="4"/>
  <c r="O33" i="4"/>
  <c r="J33" i="4"/>
  <c r="K33" i="4"/>
  <c r="U32" i="4"/>
  <c r="I32" i="4"/>
  <c r="S32" i="4"/>
  <c r="R32" i="4"/>
  <c r="O32" i="4"/>
  <c r="J32" i="4"/>
  <c r="K32" i="4"/>
  <c r="U31" i="4"/>
  <c r="I31" i="4"/>
  <c r="S31" i="4"/>
  <c r="R31" i="4"/>
  <c r="O31" i="4"/>
  <c r="J31" i="4"/>
  <c r="K31" i="4"/>
  <c r="U30" i="4"/>
  <c r="I30" i="4"/>
  <c r="S30" i="4"/>
  <c r="R30" i="4"/>
  <c r="O30" i="4"/>
  <c r="J30" i="4"/>
  <c r="K30" i="4"/>
  <c r="U29" i="4"/>
  <c r="I29" i="4"/>
  <c r="S29" i="4"/>
  <c r="R29" i="4"/>
  <c r="O29" i="4"/>
  <c r="J29" i="4"/>
  <c r="K29" i="4"/>
  <c r="U28" i="4"/>
  <c r="I28" i="4"/>
  <c r="S28" i="4"/>
  <c r="R28" i="4"/>
  <c r="O28" i="4"/>
  <c r="J28" i="4"/>
  <c r="K28" i="4"/>
  <c r="U27" i="4"/>
  <c r="I27" i="4"/>
  <c r="S27" i="4"/>
  <c r="R27" i="4"/>
  <c r="O27" i="4"/>
  <c r="J27" i="4"/>
  <c r="K27" i="4"/>
  <c r="U26" i="4"/>
  <c r="I26" i="4"/>
  <c r="S26" i="4"/>
  <c r="R26" i="4"/>
  <c r="O26" i="4"/>
  <c r="J26" i="4"/>
  <c r="K26" i="4"/>
  <c r="U25" i="4"/>
  <c r="I25" i="4"/>
  <c r="S25" i="4"/>
  <c r="R25" i="4"/>
  <c r="O25" i="4"/>
  <c r="J25" i="4"/>
  <c r="K25" i="4"/>
  <c r="U24" i="4"/>
  <c r="I24" i="4"/>
  <c r="S24" i="4"/>
  <c r="R24" i="4"/>
  <c r="O24" i="4"/>
  <c r="J24" i="4"/>
  <c r="K24" i="4"/>
  <c r="U23" i="4"/>
  <c r="I23" i="4"/>
  <c r="S23" i="4"/>
  <c r="R23" i="4"/>
  <c r="O23" i="4"/>
  <c r="J23" i="4"/>
  <c r="K23" i="4"/>
  <c r="U22" i="4"/>
  <c r="I22" i="4"/>
  <c r="S22" i="4"/>
  <c r="R22" i="4"/>
  <c r="O22" i="4"/>
  <c r="J22" i="4"/>
  <c r="K22" i="4"/>
  <c r="U21" i="4"/>
  <c r="I21" i="4"/>
  <c r="S21" i="4"/>
  <c r="R21" i="4"/>
  <c r="O21" i="4"/>
  <c r="J21" i="4"/>
  <c r="K21" i="4"/>
  <c r="U20" i="4"/>
  <c r="I20" i="4"/>
  <c r="S20" i="4"/>
  <c r="R20" i="4"/>
  <c r="O20" i="4"/>
  <c r="J20" i="4"/>
  <c r="K20" i="4"/>
  <c r="U19" i="4"/>
  <c r="I19" i="4"/>
  <c r="S19" i="4"/>
  <c r="R19" i="4"/>
  <c r="O19" i="4"/>
  <c r="J19" i="4"/>
  <c r="K19" i="4"/>
  <c r="U18" i="4"/>
  <c r="I18" i="4"/>
  <c r="S18" i="4"/>
  <c r="R18" i="4"/>
  <c r="O18" i="4"/>
  <c r="J18" i="4"/>
  <c r="K18" i="4"/>
  <c r="U17" i="4"/>
  <c r="I17" i="4"/>
  <c r="S17" i="4"/>
  <c r="R17" i="4"/>
  <c r="O17" i="4"/>
  <c r="J17" i="4"/>
  <c r="K17" i="4"/>
  <c r="U16" i="4"/>
  <c r="I16" i="4"/>
  <c r="S16" i="4"/>
  <c r="R16" i="4"/>
  <c r="O16" i="4"/>
  <c r="J16" i="4"/>
  <c r="K16" i="4"/>
  <c r="U15" i="4"/>
  <c r="I15" i="4"/>
  <c r="S15" i="4"/>
  <c r="R15" i="4"/>
  <c r="O15" i="4"/>
  <c r="J15" i="4"/>
  <c r="K15" i="4"/>
  <c r="U14" i="4"/>
  <c r="I14" i="4"/>
  <c r="S14" i="4"/>
  <c r="R14" i="4"/>
  <c r="O14" i="4"/>
  <c r="J14" i="4"/>
  <c r="K14" i="4"/>
  <c r="U13" i="4"/>
  <c r="I13" i="4"/>
  <c r="S13" i="4"/>
  <c r="R13" i="4"/>
  <c r="O13" i="4"/>
  <c r="J13" i="4"/>
  <c r="K13" i="4"/>
  <c r="U12" i="4"/>
  <c r="I12" i="4"/>
  <c r="S12" i="4"/>
  <c r="R12" i="4"/>
  <c r="O12" i="4"/>
  <c r="J12" i="4"/>
  <c r="K12" i="4"/>
  <c r="U11" i="4"/>
  <c r="I11" i="4"/>
  <c r="S11" i="4"/>
  <c r="R11" i="4"/>
  <c r="O11" i="4"/>
  <c r="J11" i="4"/>
  <c r="K11" i="4"/>
  <c r="U10" i="4"/>
  <c r="I10" i="4"/>
  <c r="S10" i="4"/>
  <c r="R10" i="4"/>
  <c r="O10" i="4"/>
  <c r="J10" i="4"/>
  <c r="K10" i="4"/>
  <c r="U9" i="4"/>
  <c r="I9" i="4"/>
  <c r="S9" i="4"/>
  <c r="R9" i="4"/>
  <c r="O9" i="4"/>
  <c r="J9" i="4"/>
  <c r="K9" i="4"/>
  <c r="U8" i="4"/>
  <c r="I8" i="4"/>
  <c r="S8" i="4"/>
  <c r="R8" i="4"/>
  <c r="O8" i="4"/>
  <c r="J8" i="4"/>
  <c r="K8" i="4"/>
  <c r="U7" i="4"/>
  <c r="I7" i="4"/>
  <c r="S7" i="4"/>
  <c r="R7" i="4"/>
  <c r="O7" i="4"/>
  <c r="J7" i="4"/>
  <c r="K7" i="4"/>
  <c r="U6" i="4"/>
  <c r="I6" i="4"/>
  <c r="S6" i="4"/>
  <c r="R6" i="4"/>
  <c r="O6" i="4"/>
  <c r="J6" i="4"/>
  <c r="K6" i="4"/>
  <c r="U5" i="4"/>
  <c r="I5" i="4"/>
  <c r="S5" i="4"/>
  <c r="R5" i="4"/>
  <c r="O5" i="4"/>
  <c r="J5" i="4"/>
  <c r="K5" i="4"/>
  <c r="U4" i="4"/>
  <c r="I4" i="4"/>
  <c r="S4" i="4"/>
  <c r="R4" i="4"/>
  <c r="O4" i="4"/>
  <c r="J4" i="4"/>
  <c r="K4" i="4"/>
  <c r="I3" i="4"/>
  <c r="S3" i="4"/>
  <c r="R3" i="4"/>
  <c r="O3" i="4"/>
  <c r="D240" i="3"/>
  <c r="C240" i="3"/>
  <c r="B240" i="3"/>
  <c r="D239" i="3"/>
  <c r="C239" i="3"/>
  <c r="B239" i="3"/>
  <c r="D238" i="3"/>
  <c r="C238" i="3"/>
  <c r="B238" i="3"/>
  <c r="D237" i="3"/>
  <c r="C237" i="3"/>
  <c r="B237" i="3"/>
  <c r="D236" i="3"/>
  <c r="C236" i="3"/>
  <c r="B236" i="3"/>
  <c r="D235" i="3"/>
  <c r="C235" i="3"/>
  <c r="B235" i="3"/>
  <c r="D234" i="3"/>
  <c r="C234" i="3"/>
  <c r="B234" i="3"/>
  <c r="D233" i="3"/>
  <c r="C233" i="3"/>
  <c r="B233" i="3"/>
  <c r="D232" i="3"/>
  <c r="C232" i="3"/>
  <c r="B232" i="3"/>
  <c r="D231" i="3"/>
  <c r="C231" i="3"/>
  <c r="B231" i="3"/>
  <c r="D230" i="3"/>
  <c r="C230" i="3"/>
  <c r="B230" i="3"/>
  <c r="D229" i="3"/>
  <c r="C229" i="3"/>
  <c r="B229" i="3"/>
  <c r="D228" i="3"/>
  <c r="C228" i="3"/>
  <c r="B228" i="3"/>
  <c r="D227" i="3"/>
  <c r="C227" i="3"/>
  <c r="B227" i="3"/>
  <c r="D226" i="3"/>
  <c r="C226" i="3"/>
  <c r="B226" i="3"/>
  <c r="D225" i="3"/>
  <c r="C225" i="3"/>
  <c r="B225" i="3"/>
  <c r="D224" i="3"/>
  <c r="C224" i="3"/>
  <c r="B224" i="3"/>
  <c r="D223" i="3"/>
  <c r="C223" i="3"/>
  <c r="B223" i="3"/>
  <c r="D222" i="3"/>
  <c r="C222" i="3"/>
  <c r="B222" i="3"/>
  <c r="D221" i="3"/>
  <c r="C221" i="3"/>
  <c r="B221" i="3"/>
  <c r="D220" i="3"/>
  <c r="C220" i="3"/>
  <c r="B220" i="3"/>
  <c r="D219" i="3"/>
  <c r="C219" i="3"/>
  <c r="B219" i="3"/>
  <c r="D218" i="3"/>
  <c r="C218" i="3"/>
  <c r="B218" i="3"/>
  <c r="D217" i="3"/>
  <c r="C217" i="3"/>
  <c r="B217" i="3"/>
  <c r="D216" i="3"/>
  <c r="C216" i="3"/>
  <c r="B216" i="3"/>
  <c r="D215" i="3"/>
  <c r="C215" i="3"/>
  <c r="B215" i="3"/>
  <c r="D214" i="3"/>
  <c r="C214" i="3"/>
  <c r="B214" i="3"/>
  <c r="D213" i="3"/>
  <c r="C213" i="3"/>
  <c r="B213" i="3"/>
  <c r="D212" i="3"/>
  <c r="C212" i="3"/>
  <c r="B212" i="3"/>
  <c r="D211" i="3"/>
  <c r="C211" i="3"/>
  <c r="B211" i="3"/>
  <c r="D210" i="3"/>
  <c r="C210" i="3"/>
  <c r="B210" i="3"/>
  <c r="D209" i="3"/>
  <c r="C209" i="3"/>
  <c r="B209" i="3"/>
  <c r="D208" i="3"/>
  <c r="C208" i="3"/>
  <c r="B208" i="3"/>
  <c r="D207" i="3"/>
  <c r="C207" i="3"/>
  <c r="B207" i="3"/>
  <c r="D206" i="3"/>
  <c r="C206" i="3"/>
  <c r="B206" i="3"/>
  <c r="D205" i="3"/>
  <c r="C205" i="3"/>
  <c r="B205" i="3"/>
  <c r="D204" i="3"/>
  <c r="C204" i="3"/>
  <c r="B204" i="3"/>
  <c r="D203" i="3"/>
  <c r="C203" i="3"/>
  <c r="B203" i="3"/>
  <c r="D202" i="3"/>
  <c r="C202" i="3"/>
  <c r="B202" i="3"/>
  <c r="D201" i="3"/>
  <c r="C201" i="3"/>
  <c r="B201" i="3"/>
  <c r="D200" i="3"/>
  <c r="C200" i="3"/>
  <c r="B200" i="3"/>
  <c r="D199" i="3"/>
  <c r="C199" i="3"/>
  <c r="B199" i="3"/>
  <c r="D198" i="3"/>
  <c r="C198" i="3"/>
  <c r="B198" i="3"/>
  <c r="D197" i="3"/>
  <c r="C197" i="3"/>
  <c r="B197" i="3"/>
  <c r="D196" i="3"/>
  <c r="C196" i="3"/>
  <c r="B196" i="3"/>
  <c r="D195" i="3"/>
  <c r="C195" i="3"/>
  <c r="B195" i="3"/>
  <c r="D194" i="3"/>
  <c r="C194" i="3"/>
  <c r="B194" i="3"/>
  <c r="D193" i="3"/>
  <c r="C193" i="3"/>
  <c r="B193" i="3"/>
  <c r="D192" i="3"/>
  <c r="C192" i="3"/>
  <c r="B192" i="3"/>
  <c r="D191" i="3"/>
  <c r="C191" i="3"/>
  <c r="B191" i="3"/>
  <c r="D190" i="3"/>
  <c r="C190" i="3"/>
  <c r="B190" i="3"/>
  <c r="D189" i="3"/>
  <c r="C189" i="3"/>
  <c r="B189" i="3"/>
  <c r="D188" i="3"/>
  <c r="C188" i="3"/>
  <c r="B188" i="3"/>
  <c r="D187" i="3"/>
  <c r="C187" i="3"/>
  <c r="B187" i="3"/>
  <c r="D186" i="3"/>
  <c r="C186" i="3"/>
  <c r="B186" i="3"/>
  <c r="D185" i="3"/>
  <c r="C185" i="3"/>
  <c r="B185" i="3"/>
  <c r="D184" i="3"/>
  <c r="C184" i="3"/>
  <c r="B184" i="3"/>
  <c r="D183" i="3"/>
  <c r="C183" i="3"/>
  <c r="B183" i="3"/>
  <c r="D182" i="3"/>
  <c r="C182" i="3"/>
  <c r="B182" i="3"/>
  <c r="D181" i="3"/>
  <c r="C181" i="3"/>
  <c r="B181" i="3"/>
  <c r="D180" i="3"/>
  <c r="C180" i="3"/>
  <c r="B180" i="3"/>
  <c r="D179" i="3"/>
  <c r="C179" i="3"/>
  <c r="B179" i="3"/>
  <c r="D178" i="3"/>
  <c r="C178" i="3"/>
  <c r="B178" i="3"/>
  <c r="D177" i="3"/>
  <c r="C177" i="3"/>
  <c r="B177" i="3"/>
  <c r="D176" i="3"/>
  <c r="C176" i="3"/>
  <c r="B176" i="3"/>
  <c r="D175" i="3"/>
  <c r="C175" i="3"/>
  <c r="B175" i="3"/>
  <c r="D174" i="3"/>
  <c r="C174" i="3"/>
  <c r="B174" i="3"/>
  <c r="D173" i="3"/>
  <c r="C173" i="3"/>
  <c r="B173" i="3"/>
  <c r="D172" i="3"/>
  <c r="C172" i="3"/>
  <c r="B172" i="3"/>
  <c r="D171" i="3"/>
  <c r="C171" i="3"/>
  <c r="B171" i="3"/>
  <c r="D170" i="3"/>
  <c r="C170" i="3"/>
  <c r="B170" i="3"/>
  <c r="D169" i="3"/>
  <c r="C169" i="3"/>
  <c r="B169" i="3"/>
  <c r="D168" i="3"/>
  <c r="C168" i="3"/>
  <c r="B168" i="3"/>
  <c r="D167" i="3"/>
  <c r="C167" i="3"/>
  <c r="B167" i="3"/>
  <c r="D166" i="3"/>
  <c r="C166" i="3"/>
  <c r="B166" i="3"/>
  <c r="D165" i="3"/>
  <c r="C165" i="3"/>
  <c r="B165" i="3"/>
  <c r="D164" i="3"/>
  <c r="C164" i="3"/>
  <c r="B164" i="3"/>
  <c r="D163" i="3"/>
  <c r="C163" i="3"/>
  <c r="B163" i="3"/>
  <c r="D162" i="3"/>
  <c r="C162" i="3"/>
  <c r="B162" i="3"/>
  <c r="D161" i="3"/>
  <c r="C161" i="3"/>
  <c r="B161" i="3"/>
  <c r="D160" i="3"/>
  <c r="C160" i="3"/>
  <c r="B160" i="3"/>
  <c r="D159" i="3"/>
  <c r="C159" i="3"/>
  <c r="B159" i="3"/>
  <c r="D158" i="3"/>
  <c r="C158" i="3"/>
  <c r="B158" i="3"/>
  <c r="D157" i="3"/>
  <c r="C157" i="3"/>
  <c r="B157" i="3"/>
  <c r="D156" i="3"/>
  <c r="C156" i="3"/>
  <c r="B156" i="3"/>
  <c r="D155" i="3"/>
  <c r="C155" i="3"/>
  <c r="B155" i="3"/>
  <c r="D154" i="3"/>
  <c r="C154" i="3"/>
  <c r="B154" i="3"/>
  <c r="D153" i="3"/>
  <c r="C153" i="3"/>
  <c r="B153" i="3"/>
  <c r="D152" i="3"/>
  <c r="C152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D142" i="3"/>
  <c r="C142" i="3"/>
  <c r="B142" i="3"/>
  <c r="D141" i="3"/>
  <c r="C141" i="3"/>
  <c r="B141" i="3"/>
  <c r="D140" i="3"/>
  <c r="C140" i="3"/>
  <c r="B140" i="3"/>
  <c r="D139" i="3"/>
  <c r="C139" i="3"/>
  <c r="B139" i="3"/>
  <c r="D138" i="3"/>
  <c r="C138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D132" i="3"/>
  <c r="C132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D112" i="3"/>
  <c r="C112" i="3"/>
  <c r="B112" i="3"/>
  <c r="D111" i="3"/>
  <c r="C111" i="3"/>
  <c r="B111" i="3"/>
  <c r="D110" i="3"/>
  <c r="C110" i="3"/>
  <c r="B110" i="3"/>
  <c r="D109" i="3"/>
  <c r="C109" i="3"/>
  <c r="B109" i="3"/>
  <c r="D108" i="3"/>
  <c r="C108" i="3"/>
  <c r="B108" i="3"/>
  <c r="D107" i="3"/>
  <c r="C107" i="3"/>
  <c r="B107" i="3"/>
  <c r="D106" i="3"/>
  <c r="C106" i="3"/>
  <c r="B106" i="3"/>
  <c r="D105" i="3"/>
  <c r="C105" i="3"/>
  <c r="B105" i="3"/>
  <c r="D104" i="3"/>
  <c r="C104" i="3"/>
  <c r="B104" i="3"/>
  <c r="D103" i="3"/>
  <c r="C103" i="3"/>
  <c r="B103" i="3"/>
  <c r="D102" i="3"/>
  <c r="C102" i="3"/>
  <c r="B102" i="3"/>
  <c r="D101" i="3"/>
  <c r="C101" i="3"/>
  <c r="B101" i="3"/>
  <c r="D100" i="3"/>
  <c r="C100" i="3"/>
  <c r="B100" i="3"/>
  <c r="D99" i="3"/>
  <c r="C99" i="3"/>
  <c r="B99" i="3"/>
  <c r="D98" i="3"/>
  <c r="C98" i="3"/>
  <c r="B98" i="3"/>
  <c r="D97" i="3"/>
  <c r="C97" i="3"/>
  <c r="B97" i="3"/>
  <c r="D96" i="3"/>
  <c r="C96" i="3"/>
  <c r="B96" i="3"/>
  <c r="D95" i="3"/>
  <c r="C95" i="3"/>
  <c r="B95" i="3"/>
  <c r="D94" i="3"/>
  <c r="C94" i="3"/>
  <c r="B94" i="3"/>
  <c r="D93" i="3"/>
  <c r="C93" i="3"/>
  <c r="B93" i="3"/>
  <c r="D92" i="3"/>
  <c r="C92" i="3"/>
  <c r="B92" i="3"/>
  <c r="D91" i="3"/>
  <c r="C91" i="3"/>
  <c r="B91" i="3"/>
  <c r="D90" i="3"/>
  <c r="C90" i="3"/>
  <c r="B90" i="3"/>
  <c r="D89" i="3"/>
  <c r="C89" i="3"/>
  <c r="B89" i="3"/>
  <c r="D88" i="3"/>
  <c r="C88" i="3"/>
  <c r="B88" i="3"/>
  <c r="D87" i="3"/>
  <c r="C87" i="3"/>
  <c r="B87" i="3"/>
  <c r="D86" i="3"/>
  <c r="C86" i="3"/>
  <c r="B86" i="3"/>
  <c r="D85" i="3"/>
  <c r="C85" i="3"/>
  <c r="B85" i="3"/>
  <c r="D84" i="3"/>
  <c r="C84" i="3"/>
  <c r="B84" i="3"/>
  <c r="D83" i="3"/>
  <c r="C83" i="3"/>
  <c r="B83" i="3"/>
  <c r="D82" i="3"/>
  <c r="C82" i="3"/>
  <c r="B82" i="3"/>
  <c r="D81" i="3"/>
  <c r="C81" i="3"/>
  <c r="B81" i="3"/>
  <c r="D80" i="3"/>
  <c r="C80" i="3"/>
  <c r="B80" i="3"/>
  <c r="D79" i="3"/>
  <c r="C79" i="3"/>
  <c r="B79" i="3"/>
  <c r="D78" i="3"/>
  <c r="C78" i="3"/>
  <c r="B78" i="3"/>
  <c r="D77" i="3"/>
  <c r="C77" i="3"/>
  <c r="B77" i="3"/>
  <c r="D76" i="3"/>
  <c r="C76" i="3"/>
  <c r="B76" i="3"/>
  <c r="D75" i="3"/>
  <c r="C75" i="3"/>
  <c r="B75" i="3"/>
  <c r="D74" i="3"/>
  <c r="C74" i="3"/>
  <c r="B74" i="3"/>
  <c r="D73" i="3"/>
  <c r="C73" i="3"/>
  <c r="B73" i="3"/>
  <c r="D72" i="3"/>
  <c r="C72" i="3"/>
  <c r="B72" i="3"/>
  <c r="D71" i="3"/>
  <c r="C71" i="3"/>
  <c r="B71" i="3"/>
  <c r="D70" i="3"/>
  <c r="C70" i="3"/>
  <c r="B70" i="3"/>
  <c r="D69" i="3"/>
  <c r="C69" i="3"/>
  <c r="B69" i="3"/>
  <c r="D68" i="3"/>
  <c r="C68" i="3"/>
  <c r="B68" i="3"/>
  <c r="D67" i="3"/>
  <c r="C67" i="3"/>
  <c r="B67" i="3"/>
  <c r="D66" i="3"/>
  <c r="C66" i="3"/>
  <c r="B66" i="3"/>
  <c r="D65" i="3"/>
  <c r="C65" i="3"/>
  <c r="B65" i="3"/>
  <c r="D64" i="3"/>
  <c r="C64" i="3"/>
  <c r="B64" i="3"/>
  <c r="D63" i="3"/>
  <c r="C63" i="3"/>
  <c r="B63" i="3"/>
  <c r="D62" i="3"/>
  <c r="C62" i="3"/>
  <c r="B62" i="3"/>
  <c r="D61" i="3"/>
  <c r="C61" i="3"/>
  <c r="B61" i="3"/>
  <c r="D60" i="3"/>
  <c r="C60" i="3"/>
  <c r="B60" i="3"/>
  <c r="D59" i="3"/>
  <c r="C59" i="3"/>
  <c r="B59" i="3"/>
  <c r="D58" i="3"/>
  <c r="C58" i="3"/>
  <c r="B58" i="3"/>
  <c r="D57" i="3"/>
  <c r="C57" i="3"/>
  <c r="B57" i="3"/>
  <c r="D56" i="3"/>
  <c r="C56" i="3"/>
  <c r="B56" i="3"/>
  <c r="D55" i="3"/>
  <c r="C55" i="3"/>
  <c r="B55" i="3"/>
  <c r="D54" i="3"/>
  <c r="C54" i="3"/>
  <c r="B54" i="3"/>
  <c r="D53" i="3"/>
  <c r="C53" i="3"/>
  <c r="B53" i="3"/>
  <c r="D52" i="3"/>
  <c r="C52" i="3"/>
  <c r="B52" i="3"/>
  <c r="D51" i="3"/>
  <c r="C51" i="3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D44" i="3"/>
  <c r="C44" i="3"/>
  <c r="B44" i="3"/>
  <c r="D43" i="3"/>
  <c r="C43" i="3"/>
  <c r="B43" i="3"/>
  <c r="D42" i="3"/>
  <c r="C42" i="3"/>
  <c r="B42" i="3"/>
  <c r="D41" i="3"/>
  <c r="C41" i="3"/>
  <c r="B41" i="3"/>
  <c r="D40" i="3"/>
  <c r="C40" i="3"/>
  <c r="B40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B24" i="3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D8" i="3"/>
  <c r="C8" i="3"/>
  <c r="B8" i="3"/>
  <c r="D7" i="3"/>
  <c r="C7" i="3"/>
  <c r="B7" i="3"/>
  <c r="D6" i="3"/>
  <c r="C6" i="3"/>
  <c r="B6" i="3"/>
  <c r="D5" i="3"/>
  <c r="C5" i="3"/>
  <c r="B5" i="3"/>
  <c r="D4" i="3"/>
  <c r="C4" i="3"/>
  <c r="B4" i="3"/>
  <c r="D3" i="3"/>
  <c r="C3" i="3"/>
  <c r="B3" i="3"/>
  <c r="D2" i="3"/>
  <c r="C2" i="3"/>
  <c r="B2" i="3"/>
  <c r="D1" i="3"/>
  <c r="C1" i="3"/>
  <c r="B1" i="3"/>
  <c r="L241" i="2"/>
  <c r="K241" i="2"/>
  <c r="E241" i="2"/>
  <c r="D241" i="2"/>
  <c r="L240" i="2"/>
  <c r="K240" i="2"/>
  <c r="E240" i="2"/>
  <c r="D240" i="2"/>
  <c r="L239" i="2"/>
  <c r="K239" i="2"/>
  <c r="E239" i="2"/>
  <c r="D239" i="2"/>
  <c r="L238" i="2"/>
  <c r="K238" i="2"/>
  <c r="E238" i="2"/>
  <c r="D238" i="2"/>
  <c r="L237" i="2"/>
  <c r="K237" i="2"/>
  <c r="E237" i="2"/>
  <c r="D237" i="2"/>
  <c r="L236" i="2"/>
  <c r="K236" i="2"/>
  <c r="E236" i="2"/>
  <c r="D236" i="2"/>
  <c r="L235" i="2"/>
  <c r="K235" i="2"/>
  <c r="E235" i="2"/>
  <c r="D235" i="2"/>
  <c r="L234" i="2"/>
  <c r="K234" i="2"/>
  <c r="E234" i="2"/>
  <c r="D234" i="2"/>
  <c r="L233" i="2"/>
  <c r="K233" i="2"/>
  <c r="E233" i="2"/>
  <c r="D233" i="2"/>
  <c r="L232" i="2"/>
  <c r="K232" i="2"/>
  <c r="E232" i="2"/>
  <c r="D232" i="2"/>
  <c r="L231" i="2"/>
  <c r="K231" i="2"/>
  <c r="E231" i="2"/>
  <c r="D231" i="2"/>
  <c r="L230" i="2"/>
  <c r="K230" i="2"/>
  <c r="E230" i="2"/>
  <c r="D230" i="2"/>
  <c r="L229" i="2"/>
  <c r="K229" i="2"/>
  <c r="E229" i="2"/>
  <c r="D229" i="2"/>
  <c r="L228" i="2"/>
  <c r="K228" i="2"/>
  <c r="E228" i="2"/>
  <c r="D228" i="2"/>
  <c r="L227" i="2"/>
  <c r="K227" i="2"/>
  <c r="E227" i="2"/>
  <c r="D227" i="2"/>
  <c r="L226" i="2"/>
  <c r="K226" i="2"/>
  <c r="E226" i="2"/>
  <c r="D226" i="2"/>
  <c r="L225" i="2"/>
  <c r="K225" i="2"/>
  <c r="E225" i="2"/>
  <c r="D225" i="2"/>
  <c r="L224" i="2"/>
  <c r="K224" i="2"/>
  <c r="E224" i="2"/>
  <c r="D224" i="2"/>
  <c r="L223" i="2"/>
  <c r="K223" i="2"/>
  <c r="E223" i="2"/>
  <c r="D223" i="2"/>
  <c r="L222" i="2"/>
  <c r="K222" i="2"/>
  <c r="E222" i="2"/>
  <c r="D222" i="2"/>
  <c r="L221" i="2"/>
  <c r="K221" i="2"/>
  <c r="E221" i="2"/>
  <c r="D221" i="2"/>
  <c r="L220" i="2"/>
  <c r="K220" i="2"/>
  <c r="E220" i="2"/>
  <c r="D220" i="2"/>
  <c r="L219" i="2"/>
  <c r="K219" i="2"/>
  <c r="E219" i="2"/>
  <c r="D219" i="2"/>
  <c r="L218" i="2"/>
  <c r="K218" i="2"/>
  <c r="E218" i="2"/>
  <c r="D218" i="2"/>
  <c r="L217" i="2"/>
  <c r="K217" i="2"/>
  <c r="E217" i="2"/>
  <c r="D217" i="2"/>
  <c r="L216" i="2"/>
  <c r="K216" i="2"/>
  <c r="E216" i="2"/>
  <c r="D216" i="2"/>
  <c r="L215" i="2"/>
  <c r="K215" i="2"/>
  <c r="E215" i="2"/>
  <c r="D215" i="2"/>
  <c r="L214" i="2"/>
  <c r="K214" i="2"/>
  <c r="E214" i="2"/>
  <c r="D214" i="2"/>
  <c r="L213" i="2"/>
  <c r="K213" i="2"/>
  <c r="E213" i="2"/>
  <c r="D213" i="2"/>
  <c r="L212" i="2"/>
  <c r="K212" i="2"/>
  <c r="E212" i="2"/>
  <c r="D212" i="2"/>
  <c r="L211" i="2"/>
  <c r="K211" i="2"/>
  <c r="E211" i="2"/>
  <c r="D211" i="2"/>
  <c r="L210" i="2"/>
  <c r="K210" i="2"/>
  <c r="E210" i="2"/>
  <c r="D210" i="2"/>
  <c r="L209" i="2"/>
  <c r="K209" i="2"/>
  <c r="E209" i="2"/>
  <c r="D209" i="2"/>
  <c r="L208" i="2"/>
  <c r="K208" i="2"/>
  <c r="E208" i="2"/>
  <c r="D208" i="2"/>
  <c r="L207" i="2"/>
  <c r="K207" i="2"/>
  <c r="E207" i="2"/>
  <c r="D207" i="2"/>
  <c r="L206" i="2"/>
  <c r="K206" i="2"/>
  <c r="E206" i="2"/>
  <c r="D206" i="2"/>
  <c r="L205" i="2"/>
  <c r="K205" i="2"/>
  <c r="E205" i="2"/>
  <c r="D205" i="2"/>
  <c r="L204" i="2"/>
  <c r="K204" i="2"/>
  <c r="E204" i="2"/>
  <c r="D204" i="2"/>
  <c r="L203" i="2"/>
  <c r="K203" i="2"/>
  <c r="E203" i="2"/>
  <c r="D203" i="2"/>
  <c r="L202" i="2"/>
  <c r="K202" i="2"/>
  <c r="E202" i="2"/>
  <c r="D202" i="2"/>
  <c r="L201" i="2"/>
  <c r="K201" i="2"/>
  <c r="E201" i="2"/>
  <c r="D201" i="2"/>
  <c r="L200" i="2"/>
  <c r="K200" i="2"/>
  <c r="E200" i="2"/>
  <c r="D200" i="2"/>
  <c r="L199" i="2"/>
  <c r="K199" i="2"/>
  <c r="E199" i="2"/>
  <c r="D199" i="2"/>
  <c r="L198" i="2"/>
  <c r="K198" i="2"/>
  <c r="E198" i="2"/>
  <c r="D198" i="2"/>
  <c r="L197" i="2"/>
  <c r="K197" i="2"/>
  <c r="E197" i="2"/>
  <c r="D197" i="2"/>
  <c r="L196" i="2"/>
  <c r="K196" i="2"/>
  <c r="E196" i="2"/>
  <c r="D196" i="2"/>
  <c r="L195" i="2"/>
  <c r="K195" i="2"/>
  <c r="E195" i="2"/>
  <c r="D195" i="2"/>
  <c r="L194" i="2"/>
  <c r="K194" i="2"/>
  <c r="E194" i="2"/>
  <c r="D194" i="2"/>
  <c r="L193" i="2"/>
  <c r="K193" i="2"/>
  <c r="E193" i="2"/>
  <c r="D193" i="2"/>
  <c r="L192" i="2"/>
  <c r="K192" i="2"/>
  <c r="E192" i="2"/>
  <c r="D192" i="2"/>
  <c r="L191" i="2"/>
  <c r="K191" i="2"/>
  <c r="E191" i="2"/>
  <c r="D191" i="2"/>
  <c r="L190" i="2"/>
  <c r="K190" i="2"/>
  <c r="E190" i="2"/>
  <c r="D190" i="2"/>
  <c r="L189" i="2"/>
  <c r="K189" i="2"/>
  <c r="E189" i="2"/>
  <c r="D189" i="2"/>
  <c r="L188" i="2"/>
  <c r="K188" i="2"/>
  <c r="E188" i="2"/>
  <c r="D188" i="2"/>
  <c r="L187" i="2"/>
  <c r="K187" i="2"/>
  <c r="E187" i="2"/>
  <c r="D187" i="2"/>
  <c r="L186" i="2"/>
  <c r="K186" i="2"/>
  <c r="E186" i="2"/>
  <c r="D186" i="2"/>
  <c r="L185" i="2"/>
  <c r="K185" i="2"/>
  <c r="E185" i="2"/>
  <c r="D185" i="2"/>
  <c r="L184" i="2"/>
  <c r="K184" i="2"/>
  <c r="E184" i="2"/>
  <c r="D184" i="2"/>
  <c r="L183" i="2"/>
  <c r="K183" i="2"/>
  <c r="E183" i="2"/>
  <c r="D183" i="2"/>
  <c r="L182" i="2"/>
  <c r="K182" i="2"/>
  <c r="E182" i="2"/>
  <c r="D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T46" i="1"/>
  <c r="R46" i="1"/>
  <c r="J46" i="1"/>
  <c r="K46" i="1"/>
  <c r="T45" i="1"/>
  <c r="T44" i="1"/>
  <c r="T43" i="1"/>
  <c r="T42" i="1"/>
  <c r="T41" i="1"/>
  <c r="T40" i="1"/>
  <c r="T39" i="1"/>
  <c r="T38" i="1"/>
  <c r="T37" i="1"/>
  <c r="R37" i="1"/>
  <c r="J37" i="1"/>
  <c r="K37" i="1" s="1"/>
  <c r="R36" i="1"/>
  <c r="J36" i="1"/>
  <c r="K36" i="1" s="1"/>
  <c r="T35" i="1"/>
  <c r="I35" i="1"/>
  <c r="R35" i="1"/>
  <c r="N35" i="1"/>
  <c r="J35" i="1"/>
  <c r="K35" i="1"/>
  <c r="T34" i="1"/>
  <c r="R34" i="1"/>
  <c r="N34" i="1"/>
  <c r="J34" i="1"/>
  <c r="K34" i="1"/>
  <c r="T33" i="1"/>
  <c r="R33" i="1"/>
  <c r="N33" i="1"/>
  <c r="J33" i="1"/>
  <c r="K33" i="1"/>
  <c r="T32" i="1"/>
  <c r="R32" i="1"/>
  <c r="N32" i="1"/>
  <c r="J32" i="1"/>
  <c r="K32" i="1"/>
  <c r="T31" i="1"/>
  <c r="R31" i="1"/>
  <c r="N31" i="1"/>
  <c r="J31" i="1"/>
  <c r="K31" i="1"/>
  <c r="T30" i="1"/>
  <c r="R30" i="1"/>
  <c r="N30" i="1"/>
  <c r="J30" i="1"/>
  <c r="K30" i="1"/>
  <c r="T29" i="1"/>
  <c r="R29" i="1"/>
  <c r="N29" i="1"/>
  <c r="J29" i="1"/>
  <c r="K29" i="1"/>
  <c r="T28" i="1"/>
  <c r="R28" i="1"/>
  <c r="N28" i="1"/>
  <c r="J28" i="1"/>
  <c r="K28" i="1"/>
  <c r="T27" i="1"/>
  <c r="R27" i="1"/>
  <c r="N27" i="1"/>
  <c r="J27" i="1"/>
  <c r="K27" i="1"/>
  <c r="T26" i="1"/>
  <c r="R26" i="1"/>
  <c r="N26" i="1"/>
  <c r="J26" i="1"/>
  <c r="K26" i="1"/>
  <c r="R25" i="1"/>
  <c r="N25" i="1"/>
  <c r="J25" i="1"/>
  <c r="K25" i="1"/>
  <c r="T24" i="1"/>
  <c r="I24" i="1"/>
  <c r="R24" i="1"/>
  <c r="N24" i="1"/>
  <c r="J24" i="1"/>
  <c r="K24" i="1"/>
  <c r="T23" i="1"/>
  <c r="R23" i="1"/>
  <c r="N23" i="1"/>
  <c r="J23" i="1"/>
  <c r="K23" i="1"/>
  <c r="T22" i="1"/>
  <c r="R22" i="1"/>
  <c r="N22" i="1"/>
  <c r="J22" i="1"/>
  <c r="K22" i="1"/>
  <c r="T21" i="1"/>
  <c r="R21" i="1"/>
  <c r="N21" i="1"/>
  <c r="J21" i="1"/>
  <c r="K21" i="1"/>
  <c r="T20" i="1"/>
  <c r="R20" i="1"/>
  <c r="N20" i="1"/>
  <c r="J20" i="1"/>
  <c r="K20" i="1"/>
  <c r="T19" i="1"/>
  <c r="R19" i="1"/>
  <c r="N19" i="1"/>
  <c r="J19" i="1"/>
  <c r="K19" i="1"/>
  <c r="T18" i="1"/>
  <c r="R18" i="1"/>
  <c r="N18" i="1"/>
  <c r="J18" i="1"/>
  <c r="K18" i="1"/>
  <c r="T17" i="1"/>
  <c r="R17" i="1"/>
  <c r="N17" i="1"/>
  <c r="J17" i="1"/>
  <c r="K17" i="1"/>
  <c r="T16" i="1"/>
  <c r="R16" i="1"/>
  <c r="N16" i="1"/>
  <c r="J16" i="1"/>
  <c r="K16" i="1"/>
  <c r="T15" i="1"/>
  <c r="R15" i="1"/>
  <c r="N15" i="1"/>
  <c r="J15" i="1"/>
  <c r="K15" i="1"/>
  <c r="R14" i="1"/>
  <c r="N14" i="1"/>
  <c r="J14" i="1"/>
  <c r="K14" i="1"/>
  <c r="S13" i="1"/>
  <c r="I13" i="1"/>
  <c r="R13" i="1"/>
  <c r="N13" i="1"/>
  <c r="J13" i="1"/>
  <c r="K13" i="1"/>
  <c r="T12" i="1"/>
  <c r="R12" i="1"/>
  <c r="N12" i="1"/>
  <c r="J12" i="1"/>
  <c r="K12" i="1"/>
  <c r="T11" i="1"/>
  <c r="R11" i="1"/>
  <c r="N11" i="1"/>
  <c r="J11" i="1"/>
  <c r="K11" i="1"/>
  <c r="T10" i="1"/>
  <c r="R10" i="1"/>
  <c r="N10" i="1"/>
  <c r="J10" i="1"/>
  <c r="K10" i="1"/>
  <c r="T9" i="1"/>
  <c r="R9" i="1"/>
  <c r="N9" i="1"/>
  <c r="J9" i="1"/>
  <c r="K9" i="1"/>
  <c r="T8" i="1"/>
  <c r="R8" i="1"/>
  <c r="N8" i="1"/>
  <c r="J8" i="1"/>
  <c r="K8" i="1"/>
  <c r="T7" i="1"/>
  <c r="R7" i="1"/>
  <c r="N7" i="1"/>
  <c r="J7" i="1"/>
  <c r="K7" i="1"/>
  <c r="T6" i="1"/>
  <c r="R6" i="1"/>
  <c r="N6" i="1"/>
  <c r="J6" i="1"/>
  <c r="K6" i="1"/>
  <c r="T5" i="1"/>
  <c r="R5" i="1"/>
  <c r="N5" i="1"/>
  <c r="J5" i="1"/>
  <c r="K5" i="1"/>
  <c r="T4" i="1"/>
  <c r="R4" i="1"/>
  <c r="N4" i="1"/>
  <c r="J4" i="1"/>
  <c r="K4" i="1"/>
  <c r="R3" i="1"/>
  <c r="N3" i="1"/>
  <c r="Q38" i="1" l="1"/>
  <c r="J38" i="1"/>
  <c r="K38" i="1" s="1"/>
  <c r="R38" i="1"/>
  <c r="R39" i="1" l="1"/>
  <c r="Q39" i="1"/>
  <c r="J39" i="1"/>
  <c r="K39" i="1" s="1"/>
  <c r="Q40" i="1" l="1"/>
  <c r="J40" i="1"/>
  <c r="K40" i="1" s="1"/>
  <c r="R40" i="1"/>
  <c r="R41" i="1" l="1"/>
  <c r="Q41" i="1"/>
  <c r="J41" i="1"/>
  <c r="K41" i="1" s="1"/>
  <c r="R42" i="1" l="1"/>
  <c r="J42" i="1"/>
  <c r="K42" i="1" s="1"/>
  <c r="Q42" i="1"/>
  <c r="Q43" i="1" l="1"/>
  <c r="R43" i="1"/>
  <c r="J43" i="1"/>
  <c r="K43" i="1" s="1"/>
  <c r="Q44" i="1" l="1"/>
  <c r="R44" i="1"/>
  <c r="J44" i="1"/>
  <c r="K44" i="1" s="1"/>
  <c r="J45" i="1" l="1"/>
  <c r="K45" i="1" s="1"/>
  <c r="Q45" i="1"/>
  <c r="R45" i="1"/>
</calcChain>
</file>

<file path=xl/sharedStrings.xml><?xml version="1.0" encoding="utf-8"?>
<sst xmlns="http://schemas.openxmlformats.org/spreadsheetml/2006/main" count="407" uniqueCount="49">
  <si>
    <t>技能升级表ID</t>
  </si>
  <si>
    <t>技能名称</t>
  </si>
  <si>
    <t>技能ID</t>
  </si>
  <si>
    <t>下级技能ID</t>
  </si>
  <si>
    <t>技能等级</t>
  </si>
  <si>
    <t>角色等级要求</t>
  </si>
  <si>
    <t>消耗金币</t>
  </si>
  <si>
    <t>冷却时间</t>
  </si>
  <si>
    <t>增加攻击</t>
  </si>
  <si>
    <t>增加防御</t>
  </si>
  <si>
    <t>增加HP</t>
  </si>
  <si>
    <r>
      <rPr>
        <sz val="11"/>
        <color indexed="8"/>
        <rFont val="宋体"/>
        <charset val="134"/>
      </rPr>
      <t>消耗M</t>
    </r>
    <r>
      <rPr>
        <sz val="11"/>
        <color indexed="8"/>
        <rFont val="宋体"/>
        <charset val="134"/>
      </rPr>
      <t>P</t>
    </r>
  </si>
  <si>
    <t>增加暴击</t>
  </si>
  <si>
    <t>增加抗暴</t>
  </si>
  <si>
    <t>技能描述</t>
  </si>
  <si>
    <t>属性</t>
  </si>
  <si>
    <t>附加百分比</t>
  </si>
  <si>
    <r>
      <rPr>
        <sz val="11"/>
        <color indexed="8"/>
        <rFont val="宋体"/>
        <charset val="134"/>
      </rPr>
      <t>k</t>
    </r>
    <r>
      <rPr>
        <sz val="11"/>
        <color indexed="8"/>
        <rFont val="宋体"/>
        <charset val="134"/>
      </rPr>
      <t>ey</t>
    </r>
  </si>
  <si>
    <r>
      <rPr>
        <sz val="11"/>
        <color indexed="8"/>
        <rFont val="宋体"/>
        <charset val="134"/>
      </rPr>
      <t>s</t>
    </r>
    <r>
      <rPr>
        <sz val="11"/>
        <color indexed="8"/>
        <rFont val="宋体"/>
        <charset val="134"/>
      </rPr>
      <t>kill_id</t>
    </r>
  </si>
  <si>
    <r>
      <rPr>
        <sz val="11"/>
        <color indexed="8"/>
        <rFont val="宋体"/>
        <charset val="134"/>
      </rPr>
      <t>n</t>
    </r>
    <r>
      <rPr>
        <sz val="11"/>
        <color indexed="8"/>
        <rFont val="宋体"/>
        <charset val="134"/>
      </rPr>
      <t>ext</t>
    </r>
  </si>
  <si>
    <t>level</t>
  </si>
  <si>
    <t>req_level</t>
  </si>
  <si>
    <t>cost</t>
  </si>
  <si>
    <t>skill_up</t>
  </si>
  <si>
    <t>cost_mp</t>
  </si>
  <si>
    <r>
      <rPr>
        <sz val="11"/>
        <color indexed="8"/>
        <rFont val="宋体"/>
        <charset val="134"/>
      </rPr>
      <t>d</t>
    </r>
    <r>
      <rPr>
        <sz val="11"/>
        <color indexed="8"/>
        <rFont val="宋体"/>
        <charset val="134"/>
      </rPr>
      <t>esc</t>
    </r>
  </si>
  <si>
    <t>审判之剑</t>
  </si>
  <si>
    <t>幻影乱舞</t>
  </si>
  <si>
    <t>奇迹结界</t>
  </si>
  <si>
    <t>誓约胜利之剑</t>
  </si>
  <si>
    <t>技能类型</t>
  </si>
  <si>
    <t>等级</t>
  </si>
  <si>
    <t>技能攻击附加值</t>
  </si>
  <si>
    <t>调整系数后数值</t>
  </si>
  <si>
    <t>去小数点</t>
  </si>
  <si>
    <t>主角MP</t>
  </si>
  <si>
    <t>MP消耗</t>
  </si>
  <si>
    <t>技能系数</t>
  </si>
  <si>
    <t>技能基础伤害</t>
  </si>
  <si>
    <t>CD</t>
  </si>
  <si>
    <t>CD(秒)</t>
  </si>
  <si>
    <t>攻击系数</t>
  </si>
  <si>
    <t>MP消耗系数(可攻击次数)</t>
  </si>
  <si>
    <t>老陈附加列</t>
    <phoneticPr fontId="2" type="noConversion"/>
  </si>
  <si>
    <t>增加百分比</t>
    <phoneticPr fontId="2" type="noConversion"/>
  </si>
  <si>
    <t>幻界</t>
    <phoneticPr fontId="2" type="noConversion"/>
  </si>
  <si>
    <t>百刃</t>
    <phoneticPr fontId="2" type="noConversion"/>
  </si>
  <si>
    <t>碎星斩</t>
  </si>
  <si>
    <t>伪·螺旋剑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</si>
</sst>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indexed="8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0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Font="1" applyFill="1">
      <alignment vertical="center"/>
    </xf>
    <xf numFmtId="0" fontId="0" fillId="2" borderId="1" xfId="0" applyFont="1" applyFill="1" applyBorder="1">
      <alignment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0" fontId="0" fillId="0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H30" sqref="H30"/>
    </sheetView>
  </sheetViews>
  <sheetFormatPr defaultColWidth="9" defaultRowHeight="13.5" x14ac:dyDescent="0.15"/>
  <cols>
    <col min="1" max="2" width="13.625" customWidth="1"/>
    <col min="4" max="4" width="11.125" customWidth="1"/>
    <col min="6" max="6" width="13.625" customWidth="1"/>
    <col min="7" max="7" width="10.5" customWidth="1"/>
    <col min="10" max="10" width="9.375" hidden="1" customWidth="1"/>
    <col min="11" max="11" width="0" hidden="1" customWidth="1"/>
    <col min="12" max="12" width="11.625" bestFit="1" customWidth="1"/>
    <col min="17" max="17" width="70.5" customWidth="1"/>
    <col min="19" max="19" width="10.375"/>
    <col min="260" max="260" width="13.625" customWidth="1"/>
    <col min="263" max="263" width="13.625" customWidth="1"/>
    <col min="273" max="273" width="11.5" customWidth="1"/>
    <col min="516" max="516" width="13.625" customWidth="1"/>
    <col min="519" max="519" width="13.625" customWidth="1"/>
    <col min="529" max="529" width="11.5" customWidth="1"/>
    <col min="772" max="772" width="13.625" customWidth="1"/>
    <col min="775" max="775" width="13.625" customWidth="1"/>
    <col min="785" max="785" width="11.5" customWidth="1"/>
    <col min="1028" max="1028" width="13.625" customWidth="1"/>
    <col min="1031" max="1031" width="13.625" customWidth="1"/>
    <col min="1041" max="1041" width="11.5" customWidth="1"/>
    <col min="1284" max="1284" width="13.625" customWidth="1"/>
    <col min="1287" max="1287" width="13.625" customWidth="1"/>
    <col min="1297" max="1297" width="11.5" customWidth="1"/>
    <col min="1540" max="1540" width="13.625" customWidth="1"/>
    <col min="1543" max="1543" width="13.625" customWidth="1"/>
    <col min="1553" max="1553" width="11.5" customWidth="1"/>
    <col min="1796" max="1796" width="13.625" customWidth="1"/>
    <col min="1799" max="1799" width="13.625" customWidth="1"/>
    <col min="1809" max="1809" width="11.5" customWidth="1"/>
    <col min="2052" max="2052" width="13.625" customWidth="1"/>
    <col min="2055" max="2055" width="13.625" customWidth="1"/>
    <col min="2065" max="2065" width="11.5" customWidth="1"/>
    <col min="2308" max="2308" width="13.625" customWidth="1"/>
    <col min="2311" max="2311" width="13.625" customWidth="1"/>
    <col min="2321" max="2321" width="11.5" customWidth="1"/>
    <col min="2564" max="2564" width="13.625" customWidth="1"/>
    <col min="2567" max="2567" width="13.625" customWidth="1"/>
    <col min="2577" max="2577" width="11.5" customWidth="1"/>
    <col min="2820" max="2820" width="13.625" customWidth="1"/>
    <col min="2823" max="2823" width="13.625" customWidth="1"/>
    <col min="2833" max="2833" width="11.5" customWidth="1"/>
    <col min="3076" max="3076" width="13.625" customWidth="1"/>
    <col min="3079" max="3079" width="13.625" customWidth="1"/>
    <col min="3089" max="3089" width="11.5" customWidth="1"/>
    <col min="3332" max="3332" width="13.625" customWidth="1"/>
    <col min="3335" max="3335" width="13.625" customWidth="1"/>
    <col min="3345" max="3345" width="11.5" customWidth="1"/>
    <col min="3588" max="3588" width="13.625" customWidth="1"/>
    <col min="3591" max="3591" width="13.625" customWidth="1"/>
    <col min="3601" max="3601" width="11.5" customWidth="1"/>
    <col min="3844" max="3844" width="13.625" customWidth="1"/>
    <col min="3847" max="3847" width="13.625" customWidth="1"/>
    <col min="3857" max="3857" width="11.5" customWidth="1"/>
    <col min="4100" max="4100" width="13.625" customWidth="1"/>
    <col min="4103" max="4103" width="13.625" customWidth="1"/>
    <col min="4113" max="4113" width="11.5" customWidth="1"/>
    <col min="4356" max="4356" width="13.625" customWidth="1"/>
    <col min="4359" max="4359" width="13.625" customWidth="1"/>
    <col min="4369" max="4369" width="11.5" customWidth="1"/>
    <col min="4612" max="4612" width="13.625" customWidth="1"/>
    <col min="4615" max="4615" width="13.625" customWidth="1"/>
    <col min="4625" max="4625" width="11.5" customWidth="1"/>
    <col min="4868" max="4868" width="13.625" customWidth="1"/>
    <col min="4871" max="4871" width="13.625" customWidth="1"/>
    <col min="4881" max="4881" width="11.5" customWidth="1"/>
    <col min="5124" max="5124" width="13.625" customWidth="1"/>
    <col min="5127" max="5127" width="13.625" customWidth="1"/>
    <col min="5137" max="5137" width="11.5" customWidth="1"/>
    <col min="5380" max="5380" width="13.625" customWidth="1"/>
    <col min="5383" max="5383" width="13.625" customWidth="1"/>
    <col min="5393" max="5393" width="11.5" customWidth="1"/>
    <col min="5636" max="5636" width="13.625" customWidth="1"/>
    <col min="5639" max="5639" width="13.625" customWidth="1"/>
    <col min="5649" max="5649" width="11.5" customWidth="1"/>
    <col min="5892" max="5892" width="13.625" customWidth="1"/>
    <col min="5895" max="5895" width="13.625" customWidth="1"/>
    <col min="5905" max="5905" width="11.5" customWidth="1"/>
    <col min="6148" max="6148" width="13.625" customWidth="1"/>
    <col min="6151" max="6151" width="13.625" customWidth="1"/>
    <col min="6161" max="6161" width="11.5" customWidth="1"/>
    <col min="6404" max="6404" width="13.625" customWidth="1"/>
    <col min="6407" max="6407" width="13.625" customWidth="1"/>
    <col min="6417" max="6417" width="11.5" customWidth="1"/>
    <col min="6660" max="6660" width="13.625" customWidth="1"/>
    <col min="6663" max="6663" width="13.625" customWidth="1"/>
    <col min="6673" max="6673" width="11.5" customWidth="1"/>
    <col min="6916" max="6916" width="13.625" customWidth="1"/>
    <col min="6919" max="6919" width="13.625" customWidth="1"/>
    <col min="6929" max="6929" width="11.5" customWidth="1"/>
    <col min="7172" max="7172" width="13.625" customWidth="1"/>
    <col min="7175" max="7175" width="13.625" customWidth="1"/>
    <col min="7185" max="7185" width="11.5" customWidth="1"/>
    <col min="7428" max="7428" width="13.625" customWidth="1"/>
    <col min="7431" max="7431" width="13.625" customWidth="1"/>
    <col min="7441" max="7441" width="11.5" customWidth="1"/>
    <col min="7684" max="7684" width="13.625" customWidth="1"/>
    <col min="7687" max="7687" width="13.625" customWidth="1"/>
    <col min="7697" max="7697" width="11.5" customWidth="1"/>
    <col min="7940" max="7940" width="13.625" customWidth="1"/>
    <col min="7943" max="7943" width="13.625" customWidth="1"/>
    <col min="7953" max="7953" width="11.5" customWidth="1"/>
    <col min="8196" max="8196" width="13.625" customWidth="1"/>
    <col min="8199" max="8199" width="13.625" customWidth="1"/>
    <col min="8209" max="8209" width="11.5" customWidth="1"/>
    <col min="8452" max="8452" width="13.625" customWidth="1"/>
    <col min="8455" max="8455" width="13.625" customWidth="1"/>
    <col min="8465" max="8465" width="11.5" customWidth="1"/>
    <col min="8708" max="8708" width="13.625" customWidth="1"/>
    <col min="8711" max="8711" width="13.625" customWidth="1"/>
    <col min="8721" max="8721" width="11.5" customWidth="1"/>
    <col min="8964" max="8964" width="13.625" customWidth="1"/>
    <col min="8967" max="8967" width="13.625" customWidth="1"/>
    <col min="8977" max="8977" width="11.5" customWidth="1"/>
    <col min="9220" max="9220" width="13.625" customWidth="1"/>
    <col min="9223" max="9223" width="13.625" customWidth="1"/>
    <col min="9233" max="9233" width="11.5" customWidth="1"/>
    <col min="9476" max="9476" width="13.625" customWidth="1"/>
    <col min="9479" max="9479" width="13.625" customWidth="1"/>
    <col min="9489" max="9489" width="11.5" customWidth="1"/>
    <col min="9732" max="9732" width="13.625" customWidth="1"/>
    <col min="9735" max="9735" width="13.625" customWidth="1"/>
    <col min="9745" max="9745" width="11.5" customWidth="1"/>
    <col min="9988" max="9988" width="13.625" customWidth="1"/>
    <col min="9991" max="9991" width="13.625" customWidth="1"/>
    <col min="10001" max="10001" width="11.5" customWidth="1"/>
    <col min="10244" max="10244" width="13.625" customWidth="1"/>
    <col min="10247" max="10247" width="13.625" customWidth="1"/>
    <col min="10257" max="10257" width="11.5" customWidth="1"/>
    <col min="10500" max="10500" width="13.625" customWidth="1"/>
    <col min="10503" max="10503" width="13.625" customWidth="1"/>
    <col min="10513" max="10513" width="11.5" customWidth="1"/>
    <col min="10756" max="10756" width="13.625" customWidth="1"/>
    <col min="10759" max="10759" width="13.625" customWidth="1"/>
    <col min="10769" max="10769" width="11.5" customWidth="1"/>
    <col min="11012" max="11012" width="13.625" customWidth="1"/>
    <col min="11015" max="11015" width="13.625" customWidth="1"/>
    <col min="11025" max="11025" width="11.5" customWidth="1"/>
    <col min="11268" max="11268" width="13.625" customWidth="1"/>
    <col min="11271" max="11271" width="13.625" customWidth="1"/>
    <col min="11281" max="11281" width="11.5" customWidth="1"/>
    <col min="11524" max="11524" width="13.625" customWidth="1"/>
    <col min="11527" max="11527" width="13.625" customWidth="1"/>
    <col min="11537" max="11537" width="11.5" customWidth="1"/>
    <col min="11780" max="11780" width="13.625" customWidth="1"/>
    <col min="11783" max="11783" width="13.625" customWidth="1"/>
    <col min="11793" max="11793" width="11.5" customWidth="1"/>
    <col min="12036" max="12036" width="13.625" customWidth="1"/>
    <col min="12039" max="12039" width="13.625" customWidth="1"/>
    <col min="12049" max="12049" width="11.5" customWidth="1"/>
    <col min="12292" max="12292" width="13.625" customWidth="1"/>
    <col min="12295" max="12295" width="13.625" customWidth="1"/>
    <col min="12305" max="12305" width="11.5" customWidth="1"/>
    <col min="12548" max="12548" width="13.625" customWidth="1"/>
    <col min="12551" max="12551" width="13.625" customWidth="1"/>
    <col min="12561" max="12561" width="11.5" customWidth="1"/>
    <col min="12804" max="12804" width="13.625" customWidth="1"/>
    <col min="12807" max="12807" width="13.625" customWidth="1"/>
    <col min="12817" max="12817" width="11.5" customWidth="1"/>
    <col min="13060" max="13060" width="13.625" customWidth="1"/>
    <col min="13063" max="13063" width="13.625" customWidth="1"/>
    <col min="13073" max="13073" width="11.5" customWidth="1"/>
    <col min="13316" max="13316" width="13.625" customWidth="1"/>
    <col min="13319" max="13319" width="13.625" customWidth="1"/>
    <col min="13329" max="13329" width="11.5" customWidth="1"/>
    <col min="13572" max="13572" width="13.625" customWidth="1"/>
    <col min="13575" max="13575" width="13.625" customWidth="1"/>
    <col min="13585" max="13585" width="11.5" customWidth="1"/>
    <col min="13828" max="13828" width="13.625" customWidth="1"/>
    <col min="13831" max="13831" width="13.625" customWidth="1"/>
    <col min="13841" max="13841" width="11.5" customWidth="1"/>
    <col min="14084" max="14084" width="13.625" customWidth="1"/>
    <col min="14087" max="14087" width="13.625" customWidth="1"/>
    <col min="14097" max="14097" width="11.5" customWidth="1"/>
    <col min="14340" max="14340" width="13.625" customWidth="1"/>
    <col min="14343" max="14343" width="13.625" customWidth="1"/>
    <col min="14353" max="14353" width="11.5" customWidth="1"/>
    <col min="14596" max="14596" width="13.625" customWidth="1"/>
    <col min="14599" max="14599" width="13.625" customWidth="1"/>
    <col min="14609" max="14609" width="11.5" customWidth="1"/>
    <col min="14852" max="14852" width="13.625" customWidth="1"/>
    <col min="14855" max="14855" width="13.625" customWidth="1"/>
    <col min="14865" max="14865" width="11.5" customWidth="1"/>
    <col min="15108" max="15108" width="13.625" customWidth="1"/>
    <col min="15111" max="15111" width="13.625" customWidth="1"/>
    <col min="15121" max="15121" width="11.5" customWidth="1"/>
    <col min="15364" max="15364" width="13.625" customWidth="1"/>
    <col min="15367" max="15367" width="13.625" customWidth="1"/>
    <col min="15377" max="15377" width="11.5" customWidth="1"/>
    <col min="15620" max="15620" width="13.625" customWidth="1"/>
    <col min="15623" max="15623" width="13.625" customWidth="1"/>
    <col min="15633" max="15633" width="11.5" customWidth="1"/>
    <col min="15876" max="15876" width="13.625" customWidth="1"/>
    <col min="15879" max="15879" width="13.625" customWidth="1"/>
    <col min="15889" max="15889" width="11.5" customWidth="1"/>
    <col min="16132" max="16132" width="13.625" customWidth="1"/>
    <col min="16135" max="16135" width="13.625" customWidth="1"/>
    <col min="16145" max="16145" width="11.5" customWidth="1"/>
  </cols>
  <sheetData>
    <row r="1" spans="1:20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43</v>
      </c>
      <c r="K1" s="6" t="s">
        <v>43</v>
      </c>
      <c r="L1" s="6" t="s">
        <v>9</v>
      </c>
      <c r="M1" s="6" t="s">
        <v>10</v>
      </c>
      <c r="N1" s="10" t="s">
        <v>11</v>
      </c>
      <c r="O1" s="6" t="s">
        <v>12</v>
      </c>
      <c r="P1" s="6" t="s">
        <v>13</v>
      </c>
      <c r="Q1" s="6" t="s">
        <v>14</v>
      </c>
      <c r="R1" s="10" t="s">
        <v>15</v>
      </c>
      <c r="S1" s="6" t="s">
        <v>16</v>
      </c>
    </row>
    <row r="2" spans="1:20" s="7" customFormat="1" x14ac:dyDescent="0.15">
      <c r="A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I2" s="7" t="s">
        <v>23</v>
      </c>
      <c r="N2" s="7" t="s">
        <v>24</v>
      </c>
      <c r="Q2" s="9" t="s">
        <v>25</v>
      </c>
    </row>
    <row r="3" spans="1:20" x14ac:dyDescent="0.15">
      <c r="A3">
        <v>1001</v>
      </c>
      <c r="B3" t="s">
        <v>26</v>
      </c>
      <c r="C3">
        <v>10106</v>
      </c>
      <c r="D3">
        <v>1002</v>
      </c>
      <c r="E3">
        <v>1</v>
      </c>
      <c r="F3">
        <v>1</v>
      </c>
      <c r="G3">
        <v>100</v>
      </c>
      <c r="H3">
        <v>4</v>
      </c>
      <c r="I3">
        <v>101</v>
      </c>
      <c r="J3">
        <v>16</v>
      </c>
      <c r="K3" s="1"/>
      <c r="L3" s="1"/>
      <c r="M3" s="1"/>
      <c r="N3">
        <f>Sheet1!J2</f>
        <v>20</v>
      </c>
      <c r="Q3" t="str">
        <f>"造成"&amp;I3&amp;"%的攻击伤害，冷却时间3秒"</f>
        <v>造成101%的攻击伤害，冷却时间3秒</v>
      </c>
      <c r="R3">
        <f>I3</f>
        <v>101</v>
      </c>
      <c r="S3">
        <v>10</v>
      </c>
    </row>
    <row r="4" spans="1:20" x14ac:dyDescent="0.15">
      <c r="A4">
        <v>1002</v>
      </c>
      <c r="B4" t="s">
        <v>26</v>
      </c>
      <c r="C4">
        <v>10106</v>
      </c>
      <c r="D4">
        <v>1003</v>
      </c>
      <c r="E4">
        <v>2</v>
      </c>
      <c r="F4">
        <v>5</v>
      </c>
      <c r="G4">
        <v>600</v>
      </c>
      <c r="H4">
        <v>4</v>
      </c>
      <c r="I4">
        <f>I3+6</f>
        <v>107</v>
      </c>
      <c r="J4">
        <f t="shared" ref="J4:J18" si="0">I4/$J$3</f>
        <v>6.6875</v>
      </c>
      <c r="K4" s="1">
        <f>J4*100%</f>
        <v>6.6875</v>
      </c>
      <c r="L4" s="1"/>
      <c r="M4" s="1"/>
      <c r="N4">
        <f>Sheet1!J3</f>
        <v>22</v>
      </c>
      <c r="Q4" t="str">
        <f t="shared" ref="Q4:Q12" si="1">"造成"&amp;I4&amp;"%的攻击伤害，冷却时间3秒"</f>
        <v>造成107%的攻击伤害，冷却时间3秒</v>
      </c>
      <c r="R4">
        <f>I4</f>
        <v>107</v>
      </c>
      <c r="S4">
        <v>11</v>
      </c>
      <c r="T4">
        <f>S4-S3</f>
        <v>1</v>
      </c>
    </row>
    <row r="5" spans="1:20" x14ac:dyDescent="0.15">
      <c r="A5">
        <v>1003</v>
      </c>
      <c r="B5" t="s">
        <v>26</v>
      </c>
      <c r="C5">
        <v>10106</v>
      </c>
      <c r="D5">
        <v>1004</v>
      </c>
      <c r="E5">
        <v>3</v>
      </c>
      <c r="F5">
        <f>F4+4</f>
        <v>9</v>
      </c>
      <c r="G5">
        <v>3800</v>
      </c>
      <c r="H5">
        <v>4</v>
      </c>
      <c r="I5">
        <f t="shared" ref="I5:I12" si="2">I4+6</f>
        <v>113</v>
      </c>
      <c r="J5">
        <f t="shared" si="0"/>
        <v>7.0625</v>
      </c>
      <c r="K5" s="1">
        <f t="shared" ref="K5:K12" si="3">J5*100%</f>
        <v>7.0625</v>
      </c>
      <c r="L5" s="1"/>
      <c r="M5" s="1"/>
      <c r="N5">
        <f>Sheet1!J4</f>
        <v>24</v>
      </c>
      <c r="Q5" t="str">
        <f t="shared" si="1"/>
        <v>造成113%的攻击伤害，冷却时间3秒</v>
      </c>
      <c r="R5">
        <f>I5</f>
        <v>113</v>
      </c>
      <c r="S5">
        <v>12</v>
      </c>
      <c r="T5">
        <f t="shared" ref="T5" si="4">S5-S4</f>
        <v>1</v>
      </c>
    </row>
    <row r="6" spans="1:20" x14ac:dyDescent="0.15">
      <c r="A6">
        <v>1004</v>
      </c>
      <c r="B6" t="s">
        <v>26</v>
      </c>
      <c r="C6">
        <v>10106</v>
      </c>
      <c r="D6">
        <v>1005</v>
      </c>
      <c r="E6">
        <v>4</v>
      </c>
      <c r="F6">
        <f t="shared" ref="F6:F11" si="5">F5+5</f>
        <v>14</v>
      </c>
      <c r="G6">
        <v>6600</v>
      </c>
      <c r="H6">
        <v>4</v>
      </c>
      <c r="I6">
        <f t="shared" si="2"/>
        <v>119</v>
      </c>
      <c r="J6">
        <f t="shared" si="0"/>
        <v>7.4375</v>
      </c>
      <c r="K6" s="1">
        <f t="shared" si="3"/>
        <v>7.4375</v>
      </c>
      <c r="L6" s="1"/>
      <c r="M6" s="1"/>
      <c r="N6">
        <f>Sheet1!J5</f>
        <v>26</v>
      </c>
      <c r="Q6" t="str">
        <f t="shared" si="1"/>
        <v>造成119%的攻击伤害，冷却时间3秒</v>
      </c>
      <c r="R6">
        <f>I6</f>
        <v>119</v>
      </c>
      <c r="S6">
        <v>13</v>
      </c>
      <c r="T6">
        <f t="shared" ref="T6:T12" si="6">S6-S5</f>
        <v>1</v>
      </c>
    </row>
    <row r="7" spans="1:20" x14ac:dyDescent="0.15">
      <c r="A7">
        <v>1005</v>
      </c>
      <c r="B7" t="s">
        <v>26</v>
      </c>
      <c r="C7">
        <v>10106</v>
      </c>
      <c r="D7">
        <v>1006</v>
      </c>
      <c r="E7">
        <v>5</v>
      </c>
      <c r="F7">
        <f t="shared" si="5"/>
        <v>19</v>
      </c>
      <c r="G7">
        <v>13000</v>
      </c>
      <c r="H7">
        <v>4</v>
      </c>
      <c r="I7">
        <f t="shared" si="2"/>
        <v>125</v>
      </c>
      <c r="J7">
        <f t="shared" si="0"/>
        <v>7.8125</v>
      </c>
      <c r="K7" s="1">
        <f t="shared" si="3"/>
        <v>7.8125</v>
      </c>
      <c r="L7" s="1"/>
      <c r="M7" s="1"/>
      <c r="N7">
        <f>Sheet1!J6</f>
        <v>29</v>
      </c>
      <c r="Q7" t="str">
        <f t="shared" si="1"/>
        <v>造成125%的攻击伤害，冷却时间3秒</v>
      </c>
      <c r="R7">
        <f t="shared" ref="R7:R12" si="7">I7</f>
        <v>125</v>
      </c>
      <c r="S7">
        <v>14</v>
      </c>
      <c r="T7">
        <f t="shared" si="6"/>
        <v>1</v>
      </c>
    </row>
    <row r="8" spans="1:20" x14ac:dyDescent="0.15">
      <c r="A8">
        <v>1006</v>
      </c>
      <c r="B8" t="s">
        <v>26</v>
      </c>
      <c r="C8">
        <v>10106</v>
      </c>
      <c r="D8">
        <v>1007</v>
      </c>
      <c r="E8">
        <v>6</v>
      </c>
      <c r="F8">
        <f t="shared" si="5"/>
        <v>24</v>
      </c>
      <c r="G8">
        <v>36000</v>
      </c>
      <c r="H8">
        <v>4</v>
      </c>
      <c r="I8">
        <f t="shared" si="2"/>
        <v>131</v>
      </c>
      <c r="J8">
        <f t="shared" si="0"/>
        <v>8.1875</v>
      </c>
      <c r="K8" s="1">
        <f t="shared" si="3"/>
        <v>8.1875</v>
      </c>
      <c r="L8" s="1"/>
      <c r="M8" s="1"/>
      <c r="N8">
        <f>Sheet1!J7</f>
        <v>32</v>
      </c>
      <c r="Q8" t="str">
        <f t="shared" si="1"/>
        <v>造成131%的攻击伤害，冷却时间3秒</v>
      </c>
      <c r="R8">
        <f t="shared" si="7"/>
        <v>131</v>
      </c>
      <c r="S8">
        <v>15</v>
      </c>
      <c r="T8">
        <f t="shared" si="6"/>
        <v>1</v>
      </c>
    </row>
    <row r="9" spans="1:20" x14ac:dyDescent="0.15">
      <c r="A9">
        <v>1007</v>
      </c>
      <c r="B9" t="s">
        <v>26</v>
      </c>
      <c r="C9">
        <v>10106</v>
      </c>
      <c r="D9">
        <v>1008</v>
      </c>
      <c r="E9">
        <v>7</v>
      </c>
      <c r="F9">
        <f t="shared" si="5"/>
        <v>29</v>
      </c>
      <c r="G9">
        <v>45000</v>
      </c>
      <c r="H9">
        <v>4</v>
      </c>
      <c r="I9">
        <f t="shared" si="2"/>
        <v>137</v>
      </c>
      <c r="J9">
        <f t="shared" si="0"/>
        <v>8.5625</v>
      </c>
      <c r="K9" s="1">
        <f t="shared" si="3"/>
        <v>8.5625</v>
      </c>
      <c r="L9" s="1"/>
      <c r="M9" s="1"/>
      <c r="N9">
        <f>Sheet1!J8</f>
        <v>35</v>
      </c>
      <c r="Q9" t="str">
        <f t="shared" si="1"/>
        <v>造成137%的攻击伤害，冷却时间3秒</v>
      </c>
      <c r="R9">
        <f t="shared" si="7"/>
        <v>137</v>
      </c>
      <c r="S9">
        <v>17</v>
      </c>
      <c r="T9">
        <f t="shared" si="6"/>
        <v>2</v>
      </c>
    </row>
    <row r="10" spans="1:20" x14ac:dyDescent="0.15">
      <c r="A10">
        <v>1008</v>
      </c>
      <c r="B10" t="s">
        <v>26</v>
      </c>
      <c r="C10">
        <v>10106</v>
      </c>
      <c r="D10">
        <v>1009</v>
      </c>
      <c r="E10">
        <v>8</v>
      </c>
      <c r="F10">
        <f t="shared" si="5"/>
        <v>34</v>
      </c>
      <c r="G10">
        <v>54000</v>
      </c>
      <c r="H10">
        <v>4</v>
      </c>
      <c r="I10">
        <f t="shared" si="2"/>
        <v>143</v>
      </c>
      <c r="J10">
        <f t="shared" si="0"/>
        <v>8.9375</v>
      </c>
      <c r="K10" s="1">
        <f t="shared" si="3"/>
        <v>8.9375</v>
      </c>
      <c r="L10" s="1"/>
      <c r="M10" s="1"/>
      <c r="N10">
        <f>Sheet1!J9</f>
        <v>38</v>
      </c>
      <c r="Q10" t="str">
        <f t="shared" si="1"/>
        <v>造成143%的攻击伤害，冷却时间3秒</v>
      </c>
      <c r="R10">
        <f t="shared" si="7"/>
        <v>143</v>
      </c>
      <c r="S10">
        <v>19</v>
      </c>
      <c r="T10">
        <f t="shared" si="6"/>
        <v>2</v>
      </c>
    </row>
    <row r="11" spans="1:20" x14ac:dyDescent="0.15">
      <c r="A11">
        <v>1009</v>
      </c>
      <c r="B11" t="s">
        <v>26</v>
      </c>
      <c r="C11">
        <v>10106</v>
      </c>
      <c r="D11">
        <v>1010</v>
      </c>
      <c r="E11">
        <v>9</v>
      </c>
      <c r="F11">
        <f t="shared" si="5"/>
        <v>39</v>
      </c>
      <c r="G11">
        <v>65000</v>
      </c>
      <c r="H11">
        <v>4</v>
      </c>
      <c r="I11">
        <f t="shared" si="2"/>
        <v>149</v>
      </c>
      <c r="J11">
        <f t="shared" si="0"/>
        <v>9.3125</v>
      </c>
      <c r="K11" s="1">
        <f t="shared" si="3"/>
        <v>9.3125</v>
      </c>
      <c r="L11" s="1"/>
      <c r="M11" s="1"/>
      <c r="N11">
        <f>Sheet1!J10</f>
        <v>42</v>
      </c>
      <c r="Q11" t="str">
        <f t="shared" si="1"/>
        <v>造成149%的攻击伤害，冷却时间3秒</v>
      </c>
      <c r="R11">
        <f t="shared" si="7"/>
        <v>149</v>
      </c>
      <c r="S11">
        <v>21</v>
      </c>
      <c r="T11">
        <f t="shared" si="6"/>
        <v>2</v>
      </c>
    </row>
    <row r="12" spans="1:20" x14ac:dyDescent="0.15">
      <c r="A12">
        <v>1010</v>
      </c>
      <c r="B12" t="s">
        <v>26</v>
      </c>
      <c r="C12">
        <v>10106</v>
      </c>
      <c r="E12">
        <v>10</v>
      </c>
      <c r="F12">
        <v>45</v>
      </c>
      <c r="G12">
        <v>155</v>
      </c>
      <c r="H12">
        <v>4</v>
      </c>
      <c r="I12">
        <f t="shared" si="2"/>
        <v>155</v>
      </c>
      <c r="J12">
        <f t="shared" si="0"/>
        <v>9.6875</v>
      </c>
      <c r="K12" s="1">
        <f t="shared" si="3"/>
        <v>9.6875</v>
      </c>
      <c r="L12" s="1"/>
      <c r="M12" s="1"/>
      <c r="N12">
        <f>Sheet1!J11</f>
        <v>47</v>
      </c>
      <c r="Q12" t="str">
        <f t="shared" si="1"/>
        <v>造成155%的攻击伤害，冷却时间3秒</v>
      </c>
      <c r="R12">
        <f t="shared" si="7"/>
        <v>155</v>
      </c>
      <c r="S12">
        <v>23</v>
      </c>
      <c r="T12">
        <f t="shared" si="6"/>
        <v>2</v>
      </c>
    </row>
    <row r="13" spans="1:20" s="11" customFormat="1" x14ac:dyDescent="0.15">
      <c r="A13" s="11">
        <v>1060</v>
      </c>
      <c r="B13" s="11" t="s">
        <v>26</v>
      </c>
      <c r="C13" s="11">
        <v>10106</v>
      </c>
      <c r="E13" s="11">
        <v>60</v>
      </c>
      <c r="F13" s="11">
        <v>1</v>
      </c>
      <c r="G13" s="11">
        <v>11839</v>
      </c>
      <c r="H13" s="11">
        <v>4</v>
      </c>
      <c r="I13" s="11">
        <f>Sheet1!E61</f>
        <v>1719</v>
      </c>
      <c r="J13" s="11">
        <f t="shared" si="0"/>
        <v>107.4375</v>
      </c>
      <c r="K13" s="12">
        <f t="shared" ref="K13:K18" si="8">J13*100%</f>
        <v>107.4375</v>
      </c>
      <c r="L13" s="12"/>
      <c r="M13" s="12"/>
      <c r="N13" s="11">
        <f>Sheet1!J61</f>
        <v>5536</v>
      </c>
      <c r="R13" s="11">
        <f t="shared" ref="R13:R18" si="9">I13</f>
        <v>1719</v>
      </c>
      <c r="S13" s="11" t="e">
        <f>#REF!+#REF!</f>
        <v>#REF!</v>
      </c>
      <c r="T13" s="11">
        <v>43</v>
      </c>
    </row>
    <row r="14" spans="1:20" x14ac:dyDescent="0.15">
      <c r="A14">
        <v>2001</v>
      </c>
      <c r="B14" t="s">
        <v>27</v>
      </c>
      <c r="C14">
        <v>10107</v>
      </c>
      <c r="D14">
        <v>2002</v>
      </c>
      <c r="E14">
        <v>1</v>
      </c>
      <c r="F14">
        <v>7</v>
      </c>
      <c r="G14">
        <v>100</v>
      </c>
      <c r="H14">
        <v>6</v>
      </c>
      <c r="I14">
        <v>150</v>
      </c>
      <c r="J14">
        <f t="shared" si="0"/>
        <v>9.375</v>
      </c>
      <c r="K14" s="1">
        <f t="shared" si="8"/>
        <v>9.375</v>
      </c>
      <c r="L14" s="1"/>
      <c r="M14" s="1"/>
      <c r="N14">
        <f>Sheet1!J62</f>
        <v>25</v>
      </c>
      <c r="Q14" t="str">
        <f>"造成"&amp;I14&amp;"%的攻击伤害，冷却时间6秒"</f>
        <v>造成150%的攻击伤害，冷却时间6秒</v>
      </c>
      <c r="R14">
        <f t="shared" si="9"/>
        <v>150</v>
      </c>
      <c r="S14">
        <v>13</v>
      </c>
    </row>
    <row r="15" spans="1:20" x14ac:dyDescent="0.15">
      <c r="A15">
        <v>2002</v>
      </c>
      <c r="B15" t="s">
        <v>27</v>
      </c>
      <c r="C15">
        <v>10107</v>
      </c>
      <c r="D15">
        <v>2003</v>
      </c>
      <c r="E15">
        <v>2</v>
      </c>
      <c r="F15">
        <f>F14+5</f>
        <v>12</v>
      </c>
      <c r="G15">
        <v>600</v>
      </c>
      <c r="H15">
        <v>6</v>
      </c>
      <c r="I15">
        <f>I14+7</f>
        <v>157</v>
      </c>
      <c r="J15">
        <f t="shared" si="0"/>
        <v>9.8125</v>
      </c>
      <c r="K15" s="1">
        <f t="shared" si="8"/>
        <v>9.8125</v>
      </c>
      <c r="L15" s="1"/>
      <c r="M15" s="1"/>
      <c r="N15">
        <f>Sheet1!J63</f>
        <v>27</v>
      </c>
      <c r="Q15" t="str">
        <f t="shared" ref="Q15:Q23" si="10">"造成"&amp;I15&amp;"%的攻击伤害，冷却时间6秒"</f>
        <v>造成157%的攻击伤害，冷却时间6秒</v>
      </c>
      <c r="R15">
        <f t="shared" si="9"/>
        <v>157</v>
      </c>
      <c r="S15">
        <v>14</v>
      </c>
      <c r="T15">
        <f t="shared" ref="T15" si="11">S15-S14</f>
        <v>1</v>
      </c>
    </row>
    <row r="16" spans="1:20" x14ac:dyDescent="0.15">
      <c r="A16">
        <v>2003</v>
      </c>
      <c r="B16" t="s">
        <v>27</v>
      </c>
      <c r="C16">
        <v>10107</v>
      </c>
      <c r="D16">
        <v>2004</v>
      </c>
      <c r="E16">
        <v>3</v>
      </c>
      <c r="F16">
        <f t="shared" ref="F16:F23" si="12">F15+5</f>
        <v>17</v>
      </c>
      <c r="G16">
        <v>3800</v>
      </c>
      <c r="H16">
        <v>6</v>
      </c>
      <c r="I16">
        <v>151</v>
      </c>
      <c r="J16">
        <f t="shared" si="0"/>
        <v>9.4375</v>
      </c>
      <c r="K16" s="1">
        <f t="shared" si="8"/>
        <v>9.4375</v>
      </c>
      <c r="L16" s="1"/>
      <c r="M16" s="1"/>
      <c r="N16">
        <f>Sheet1!J64</f>
        <v>30</v>
      </c>
      <c r="Q16" t="str">
        <f t="shared" si="10"/>
        <v>造成151%的攻击伤害，冷却时间6秒</v>
      </c>
      <c r="R16">
        <f t="shared" si="9"/>
        <v>151</v>
      </c>
      <c r="S16">
        <v>15</v>
      </c>
      <c r="T16">
        <f>S16-S15</f>
        <v>1</v>
      </c>
    </row>
    <row r="17" spans="1:20" x14ac:dyDescent="0.15">
      <c r="A17">
        <v>2004</v>
      </c>
      <c r="B17" t="s">
        <v>27</v>
      </c>
      <c r="C17">
        <v>10107</v>
      </c>
      <c r="D17">
        <v>2005</v>
      </c>
      <c r="E17">
        <v>4</v>
      </c>
      <c r="F17">
        <f t="shared" si="12"/>
        <v>22</v>
      </c>
      <c r="G17">
        <v>6600</v>
      </c>
      <c r="H17">
        <v>6</v>
      </c>
      <c r="I17">
        <f t="shared" ref="I17" si="13">I16+7</f>
        <v>158</v>
      </c>
      <c r="J17">
        <f t="shared" si="0"/>
        <v>9.875</v>
      </c>
      <c r="K17" s="1">
        <f t="shared" si="8"/>
        <v>9.875</v>
      </c>
      <c r="L17" s="1"/>
      <c r="M17" s="1"/>
      <c r="N17">
        <f>Sheet1!J65</f>
        <v>33</v>
      </c>
      <c r="Q17" t="str">
        <f t="shared" si="10"/>
        <v>造成158%的攻击伤害，冷却时间6秒</v>
      </c>
      <c r="R17">
        <f t="shared" si="9"/>
        <v>158</v>
      </c>
      <c r="S17">
        <v>16</v>
      </c>
      <c r="T17">
        <f>S17-S16</f>
        <v>1</v>
      </c>
    </row>
    <row r="18" spans="1:20" x14ac:dyDescent="0.15">
      <c r="A18">
        <v>2005</v>
      </c>
      <c r="B18" t="s">
        <v>27</v>
      </c>
      <c r="C18">
        <v>10107</v>
      </c>
      <c r="D18">
        <v>2006</v>
      </c>
      <c r="E18">
        <v>5</v>
      </c>
      <c r="F18">
        <f t="shared" si="12"/>
        <v>27</v>
      </c>
      <c r="G18">
        <v>13000</v>
      </c>
      <c r="H18">
        <v>6</v>
      </c>
      <c r="I18">
        <v>152</v>
      </c>
      <c r="J18">
        <f t="shared" si="0"/>
        <v>9.5</v>
      </c>
      <c r="K18" s="1">
        <f t="shared" si="8"/>
        <v>9.5</v>
      </c>
      <c r="L18" s="1"/>
      <c r="M18" s="1"/>
      <c r="N18">
        <f>Sheet1!J66</f>
        <v>36</v>
      </c>
      <c r="Q18" t="str">
        <f t="shared" si="10"/>
        <v>造成152%的攻击伤害，冷却时间6秒</v>
      </c>
      <c r="R18">
        <f t="shared" si="9"/>
        <v>152</v>
      </c>
      <c r="S18">
        <v>18</v>
      </c>
      <c r="T18">
        <f>S18-S17</f>
        <v>2</v>
      </c>
    </row>
    <row r="19" spans="1:20" x14ac:dyDescent="0.15">
      <c r="A19">
        <v>2006</v>
      </c>
      <c r="B19" t="s">
        <v>27</v>
      </c>
      <c r="C19">
        <v>10107</v>
      </c>
      <c r="D19">
        <v>2007</v>
      </c>
      <c r="E19">
        <v>6</v>
      </c>
      <c r="F19">
        <f t="shared" si="12"/>
        <v>32</v>
      </c>
      <c r="G19">
        <v>36000</v>
      </c>
      <c r="H19">
        <v>6</v>
      </c>
      <c r="I19">
        <f t="shared" ref="I19" si="14">I18+7</f>
        <v>159</v>
      </c>
      <c r="J19">
        <f t="shared" ref="J19:J33" si="15">I19/$J$3</f>
        <v>9.9375</v>
      </c>
      <c r="K19" s="1">
        <f>J19*100%</f>
        <v>9.9375</v>
      </c>
      <c r="L19" s="1"/>
      <c r="M19" s="1"/>
      <c r="N19">
        <f>Sheet1!J67</f>
        <v>40</v>
      </c>
      <c r="Q19" t="str">
        <f t="shared" si="10"/>
        <v>造成159%的攻击伤害，冷却时间6秒</v>
      </c>
      <c r="R19">
        <f>I19</f>
        <v>159</v>
      </c>
      <c r="S19">
        <v>20</v>
      </c>
      <c r="T19">
        <f>S19-S18</f>
        <v>2</v>
      </c>
    </row>
    <row r="20" spans="1:20" x14ac:dyDescent="0.15">
      <c r="A20">
        <v>2007</v>
      </c>
      <c r="B20" t="s">
        <v>27</v>
      </c>
      <c r="C20">
        <v>10107</v>
      </c>
      <c r="D20">
        <v>2008</v>
      </c>
      <c r="E20">
        <v>7</v>
      </c>
      <c r="F20">
        <f t="shared" si="12"/>
        <v>37</v>
      </c>
      <c r="G20">
        <v>45000</v>
      </c>
      <c r="H20">
        <v>6</v>
      </c>
      <c r="I20">
        <v>153</v>
      </c>
      <c r="J20">
        <f t="shared" si="15"/>
        <v>9.5625</v>
      </c>
      <c r="K20" s="1">
        <f t="shared" ref="K20:K23" si="16">J20*100%</f>
        <v>9.5625</v>
      </c>
      <c r="L20" s="1"/>
      <c r="M20" s="1"/>
      <c r="N20">
        <f>Sheet1!J68</f>
        <v>44</v>
      </c>
      <c r="Q20" t="str">
        <f t="shared" si="10"/>
        <v>造成153%的攻击伤害，冷却时间6秒</v>
      </c>
      <c r="R20">
        <f>I20</f>
        <v>153</v>
      </c>
      <c r="S20">
        <v>22</v>
      </c>
      <c r="T20">
        <f t="shared" ref="T20" si="17">S20-S19</f>
        <v>2</v>
      </c>
    </row>
    <row r="21" spans="1:20" x14ac:dyDescent="0.15">
      <c r="A21">
        <v>2008</v>
      </c>
      <c r="B21" t="s">
        <v>27</v>
      </c>
      <c r="C21">
        <v>10107</v>
      </c>
      <c r="D21">
        <v>2009</v>
      </c>
      <c r="E21">
        <v>8</v>
      </c>
      <c r="F21">
        <f t="shared" si="12"/>
        <v>42</v>
      </c>
      <c r="G21">
        <v>54000</v>
      </c>
      <c r="H21">
        <v>6</v>
      </c>
      <c r="I21">
        <f t="shared" ref="I21" si="18">I20+7</f>
        <v>160</v>
      </c>
      <c r="J21">
        <f t="shared" si="15"/>
        <v>10</v>
      </c>
      <c r="K21" s="1">
        <f t="shared" si="16"/>
        <v>10</v>
      </c>
      <c r="L21" s="1"/>
      <c r="M21" s="1"/>
      <c r="N21">
        <f>Sheet1!J69</f>
        <v>48</v>
      </c>
      <c r="Q21" t="str">
        <f t="shared" si="10"/>
        <v>造成160%的攻击伤害，冷却时间6秒</v>
      </c>
      <c r="R21">
        <f>I21</f>
        <v>160</v>
      </c>
      <c r="S21">
        <v>24</v>
      </c>
      <c r="T21">
        <f t="shared" ref="T21:T23" si="19">S21-S20</f>
        <v>2</v>
      </c>
    </row>
    <row r="22" spans="1:20" x14ac:dyDescent="0.15">
      <c r="A22">
        <v>2009</v>
      </c>
      <c r="B22" t="s">
        <v>27</v>
      </c>
      <c r="C22">
        <v>10107</v>
      </c>
      <c r="D22">
        <v>2010</v>
      </c>
      <c r="E22">
        <v>9</v>
      </c>
      <c r="F22">
        <f t="shared" si="12"/>
        <v>47</v>
      </c>
      <c r="G22">
        <v>65000</v>
      </c>
      <c r="H22">
        <v>6</v>
      </c>
      <c r="I22">
        <v>154</v>
      </c>
      <c r="J22">
        <f t="shared" si="15"/>
        <v>9.625</v>
      </c>
      <c r="K22" s="1">
        <f t="shared" si="16"/>
        <v>9.625</v>
      </c>
      <c r="L22" s="1"/>
      <c r="M22" s="1"/>
      <c r="N22">
        <f>Sheet1!J70</f>
        <v>53</v>
      </c>
      <c r="Q22" t="str">
        <f t="shared" si="10"/>
        <v>造成154%的攻击伤害，冷却时间6秒</v>
      </c>
      <c r="R22">
        <f t="shared" ref="R22:R23" si="20">I22</f>
        <v>154</v>
      </c>
      <c r="S22">
        <v>26</v>
      </c>
      <c r="T22">
        <f t="shared" si="19"/>
        <v>2</v>
      </c>
    </row>
    <row r="23" spans="1:20" x14ac:dyDescent="0.15">
      <c r="A23">
        <v>2010</v>
      </c>
      <c r="B23" t="s">
        <v>27</v>
      </c>
      <c r="C23">
        <v>10107</v>
      </c>
      <c r="E23">
        <v>10</v>
      </c>
      <c r="F23">
        <f t="shared" si="12"/>
        <v>52</v>
      </c>
      <c r="G23">
        <v>155</v>
      </c>
      <c r="H23">
        <v>6</v>
      </c>
      <c r="I23">
        <f t="shared" ref="I23" si="21">I22+7</f>
        <v>161</v>
      </c>
      <c r="J23">
        <f t="shared" si="15"/>
        <v>10.0625</v>
      </c>
      <c r="K23" s="1">
        <f t="shared" si="16"/>
        <v>10.0625</v>
      </c>
      <c r="L23" s="1"/>
      <c r="M23" s="1"/>
      <c r="N23">
        <f>Sheet1!J71</f>
        <v>58</v>
      </c>
      <c r="Q23" t="str">
        <f t="shared" si="10"/>
        <v>造成161%的攻击伤害，冷却时间6秒</v>
      </c>
      <c r="R23">
        <f t="shared" si="20"/>
        <v>161</v>
      </c>
      <c r="S23">
        <v>29</v>
      </c>
      <c r="T23">
        <f t="shared" si="19"/>
        <v>3</v>
      </c>
    </row>
    <row r="24" spans="1:20" s="11" customFormat="1" x14ac:dyDescent="0.15">
      <c r="A24" s="11">
        <v>2060</v>
      </c>
      <c r="B24" s="11" t="s">
        <v>27</v>
      </c>
      <c r="C24" s="11">
        <v>10107</v>
      </c>
      <c r="E24" s="11">
        <v>60</v>
      </c>
      <c r="F24" s="11">
        <v>1</v>
      </c>
      <c r="G24" s="11">
        <v>11839</v>
      </c>
      <c r="H24" s="11">
        <v>6</v>
      </c>
      <c r="I24" s="11">
        <f>Sheet1!E121</f>
        <v>2292</v>
      </c>
      <c r="J24" s="11">
        <f t="shared" si="15"/>
        <v>143.25</v>
      </c>
      <c r="K24" s="12">
        <f t="shared" ref="K24:K33" si="22">J24*100%</f>
        <v>143.25</v>
      </c>
      <c r="L24" s="12"/>
      <c r="M24" s="12"/>
      <c r="N24" s="11">
        <f>Sheet1!J121</f>
        <v>6920</v>
      </c>
      <c r="Q24" s="11" t="str">
        <f t="shared" ref="Q24" si="23">"附加"&amp;S24&amp;"%的攻击力（"&amp;I24&amp;"），冷却时间3秒"</f>
        <v>附加1432%的攻击力（2292），冷却时间3秒</v>
      </c>
      <c r="R24" s="11">
        <f t="shared" ref="R24:R33" si="24">I24</f>
        <v>2292</v>
      </c>
      <c r="S24" s="11">
        <v>1432</v>
      </c>
      <c r="T24" s="11" t="e">
        <f>S24-#REF!</f>
        <v>#REF!</v>
      </c>
    </row>
    <row r="25" spans="1:20" x14ac:dyDescent="0.15">
      <c r="A25">
        <v>3001</v>
      </c>
      <c r="B25" t="s">
        <v>28</v>
      </c>
      <c r="C25">
        <v>10108</v>
      </c>
      <c r="D25">
        <v>3002</v>
      </c>
      <c r="E25">
        <v>1</v>
      </c>
      <c r="F25">
        <v>15</v>
      </c>
      <c r="G25">
        <v>100</v>
      </c>
      <c r="H25">
        <v>8</v>
      </c>
      <c r="I25">
        <v>210</v>
      </c>
      <c r="J25">
        <f t="shared" si="15"/>
        <v>13.125</v>
      </c>
      <c r="K25" s="1">
        <f t="shared" si="22"/>
        <v>13.125</v>
      </c>
      <c r="L25" s="1"/>
      <c r="M25" s="1"/>
      <c r="N25">
        <f>Sheet1!J122</f>
        <v>33</v>
      </c>
      <c r="Q25" t="str">
        <f>"造成"&amp;I25&amp;"%的攻击伤害，冷却时间8秒"</f>
        <v>造成210%的攻击伤害，冷却时间8秒</v>
      </c>
      <c r="R25">
        <f t="shared" si="24"/>
        <v>210</v>
      </c>
      <c r="S25">
        <v>20</v>
      </c>
    </row>
    <row r="26" spans="1:20" x14ac:dyDescent="0.15">
      <c r="A26">
        <v>3002</v>
      </c>
      <c r="B26" t="s">
        <v>28</v>
      </c>
      <c r="C26">
        <v>10108</v>
      </c>
      <c r="D26">
        <v>3003</v>
      </c>
      <c r="E26">
        <v>2</v>
      </c>
      <c r="F26">
        <f>F25+5</f>
        <v>20</v>
      </c>
      <c r="G26">
        <v>600</v>
      </c>
      <c r="H26">
        <v>8</v>
      </c>
      <c r="I26">
        <f>I25+11</f>
        <v>221</v>
      </c>
      <c r="J26">
        <f t="shared" si="15"/>
        <v>13.8125</v>
      </c>
      <c r="K26" s="1">
        <f t="shared" si="22"/>
        <v>13.8125</v>
      </c>
      <c r="L26" s="1"/>
      <c r="M26" s="1"/>
      <c r="N26">
        <f>Sheet1!J123</f>
        <v>36</v>
      </c>
      <c r="Q26" t="str">
        <f t="shared" ref="Q26:Q34" si="25">"造成"&amp;I26&amp;"%的攻击伤害，冷却时间8秒"</f>
        <v>造成221%的攻击伤害，冷却时间8秒</v>
      </c>
      <c r="R26">
        <f t="shared" si="24"/>
        <v>221</v>
      </c>
      <c r="S26">
        <v>22</v>
      </c>
      <c r="T26">
        <f t="shared" ref="T26" si="26">S26-S25</f>
        <v>2</v>
      </c>
    </row>
    <row r="27" spans="1:20" x14ac:dyDescent="0.15">
      <c r="A27">
        <v>3003</v>
      </c>
      <c r="B27" t="s">
        <v>28</v>
      </c>
      <c r="C27">
        <v>10108</v>
      </c>
      <c r="D27">
        <v>3004</v>
      </c>
      <c r="E27">
        <v>3</v>
      </c>
      <c r="F27">
        <f t="shared" ref="F27:F34" si="27">F26+5</f>
        <v>25</v>
      </c>
      <c r="G27">
        <v>3800</v>
      </c>
      <c r="H27">
        <v>8</v>
      </c>
      <c r="I27">
        <f t="shared" ref="I27:I34" si="28">I26+11</f>
        <v>232</v>
      </c>
      <c r="J27">
        <f t="shared" si="15"/>
        <v>14.5</v>
      </c>
      <c r="K27" s="1">
        <f t="shared" si="22"/>
        <v>14.5</v>
      </c>
      <c r="L27" s="1"/>
      <c r="M27" s="1"/>
      <c r="N27">
        <f>Sheet1!J124</f>
        <v>40</v>
      </c>
      <c r="Q27" t="str">
        <f t="shared" si="25"/>
        <v>造成232%的攻击伤害，冷却时间8秒</v>
      </c>
      <c r="R27">
        <f t="shared" si="24"/>
        <v>232</v>
      </c>
      <c r="S27">
        <v>24</v>
      </c>
      <c r="T27">
        <f t="shared" ref="T27:T34" si="29">S27-S26</f>
        <v>2</v>
      </c>
    </row>
    <row r="28" spans="1:20" x14ac:dyDescent="0.15">
      <c r="A28">
        <v>3004</v>
      </c>
      <c r="B28" t="s">
        <v>28</v>
      </c>
      <c r="C28">
        <v>10108</v>
      </c>
      <c r="D28">
        <v>3005</v>
      </c>
      <c r="E28">
        <v>4</v>
      </c>
      <c r="F28">
        <f t="shared" si="27"/>
        <v>30</v>
      </c>
      <c r="G28">
        <v>6600</v>
      </c>
      <c r="H28">
        <v>8</v>
      </c>
      <c r="I28">
        <f t="shared" si="28"/>
        <v>243</v>
      </c>
      <c r="J28">
        <f t="shared" si="15"/>
        <v>15.1875</v>
      </c>
      <c r="K28" s="1">
        <f t="shared" si="22"/>
        <v>15.1875</v>
      </c>
      <c r="L28" s="1"/>
      <c r="M28" s="1"/>
      <c r="N28">
        <f>Sheet1!J125</f>
        <v>44</v>
      </c>
      <c r="Q28" t="str">
        <f t="shared" si="25"/>
        <v>造成243%的攻击伤害，冷却时间8秒</v>
      </c>
      <c r="R28">
        <f t="shared" si="24"/>
        <v>243</v>
      </c>
      <c r="S28">
        <v>26</v>
      </c>
      <c r="T28">
        <f t="shared" si="29"/>
        <v>2</v>
      </c>
    </row>
    <row r="29" spans="1:20" x14ac:dyDescent="0.15">
      <c r="A29">
        <v>3005</v>
      </c>
      <c r="B29" t="s">
        <v>28</v>
      </c>
      <c r="C29">
        <v>10108</v>
      </c>
      <c r="D29">
        <v>3006</v>
      </c>
      <c r="E29">
        <v>5</v>
      </c>
      <c r="F29">
        <f t="shared" si="27"/>
        <v>35</v>
      </c>
      <c r="G29">
        <v>13000</v>
      </c>
      <c r="H29">
        <v>8</v>
      </c>
      <c r="I29">
        <f t="shared" si="28"/>
        <v>254</v>
      </c>
      <c r="J29">
        <f t="shared" si="15"/>
        <v>15.875</v>
      </c>
      <c r="K29" s="1">
        <f t="shared" si="22"/>
        <v>15.875</v>
      </c>
      <c r="L29" s="1"/>
      <c r="M29" s="1"/>
      <c r="N29">
        <f>Sheet1!J126</f>
        <v>48</v>
      </c>
      <c r="Q29" t="str">
        <f t="shared" si="25"/>
        <v>造成254%的攻击伤害，冷却时间8秒</v>
      </c>
      <c r="R29">
        <f t="shared" si="24"/>
        <v>254</v>
      </c>
      <c r="S29">
        <v>30</v>
      </c>
      <c r="T29">
        <f t="shared" si="29"/>
        <v>4</v>
      </c>
    </row>
    <row r="30" spans="1:20" x14ac:dyDescent="0.15">
      <c r="A30">
        <v>3006</v>
      </c>
      <c r="B30" t="s">
        <v>28</v>
      </c>
      <c r="C30">
        <v>10108</v>
      </c>
      <c r="D30">
        <v>3007</v>
      </c>
      <c r="E30">
        <v>6</v>
      </c>
      <c r="F30">
        <f t="shared" si="27"/>
        <v>40</v>
      </c>
      <c r="G30">
        <v>36000</v>
      </c>
      <c r="H30">
        <v>8</v>
      </c>
      <c r="I30">
        <f t="shared" si="28"/>
        <v>265</v>
      </c>
      <c r="J30">
        <f t="shared" si="15"/>
        <v>16.5625</v>
      </c>
      <c r="K30" s="1">
        <f t="shared" si="22"/>
        <v>16.5625</v>
      </c>
      <c r="L30" s="1"/>
      <c r="M30" s="1"/>
      <c r="N30">
        <f>Sheet1!J127</f>
        <v>53</v>
      </c>
      <c r="Q30" t="str">
        <f t="shared" si="25"/>
        <v>造成265%的攻击伤害，冷却时间8秒</v>
      </c>
      <c r="R30">
        <f t="shared" si="24"/>
        <v>265</v>
      </c>
      <c r="S30">
        <v>33</v>
      </c>
      <c r="T30">
        <f t="shared" si="29"/>
        <v>3</v>
      </c>
    </row>
    <row r="31" spans="1:20" x14ac:dyDescent="0.15">
      <c r="A31">
        <v>3007</v>
      </c>
      <c r="B31" t="s">
        <v>28</v>
      </c>
      <c r="C31">
        <v>10108</v>
      </c>
      <c r="D31">
        <v>3008</v>
      </c>
      <c r="E31">
        <v>7</v>
      </c>
      <c r="F31">
        <f t="shared" si="27"/>
        <v>45</v>
      </c>
      <c r="G31">
        <v>45000</v>
      </c>
      <c r="H31">
        <v>8</v>
      </c>
      <c r="I31">
        <f t="shared" si="28"/>
        <v>276</v>
      </c>
      <c r="J31">
        <f t="shared" si="15"/>
        <v>17.25</v>
      </c>
      <c r="K31" s="1">
        <f t="shared" si="22"/>
        <v>17.25</v>
      </c>
      <c r="L31" s="1"/>
      <c r="M31" s="1"/>
      <c r="N31">
        <f>Sheet1!J128</f>
        <v>59</v>
      </c>
      <c r="Q31" t="str">
        <f t="shared" si="25"/>
        <v>造成276%的攻击伤害，冷却时间8秒</v>
      </c>
      <c r="R31">
        <f t="shared" si="24"/>
        <v>276</v>
      </c>
      <c r="S31">
        <v>36</v>
      </c>
      <c r="T31">
        <f t="shared" si="29"/>
        <v>3</v>
      </c>
    </row>
    <row r="32" spans="1:20" x14ac:dyDescent="0.15">
      <c r="A32">
        <v>3008</v>
      </c>
      <c r="B32" t="s">
        <v>28</v>
      </c>
      <c r="C32">
        <v>10108</v>
      </c>
      <c r="D32">
        <v>3009</v>
      </c>
      <c r="E32">
        <v>8</v>
      </c>
      <c r="F32">
        <f t="shared" si="27"/>
        <v>50</v>
      </c>
      <c r="G32">
        <v>54000</v>
      </c>
      <c r="H32">
        <v>8</v>
      </c>
      <c r="I32">
        <f t="shared" si="28"/>
        <v>287</v>
      </c>
      <c r="J32">
        <f t="shared" si="15"/>
        <v>17.9375</v>
      </c>
      <c r="K32" s="1">
        <f t="shared" si="22"/>
        <v>17.9375</v>
      </c>
      <c r="L32" s="1"/>
      <c r="M32" s="1"/>
      <c r="N32">
        <f>Sheet1!J129</f>
        <v>64</v>
      </c>
      <c r="Q32" t="str">
        <f t="shared" si="25"/>
        <v>造成287%的攻击伤害，冷却时间8秒</v>
      </c>
      <c r="R32">
        <f t="shared" si="24"/>
        <v>287</v>
      </c>
      <c r="S32">
        <v>39</v>
      </c>
      <c r="T32">
        <f t="shared" si="29"/>
        <v>3</v>
      </c>
    </row>
    <row r="33" spans="1:20" x14ac:dyDescent="0.15">
      <c r="A33">
        <v>3009</v>
      </c>
      <c r="B33" t="s">
        <v>28</v>
      </c>
      <c r="C33">
        <v>10108</v>
      </c>
      <c r="D33">
        <v>3010</v>
      </c>
      <c r="E33">
        <v>9</v>
      </c>
      <c r="F33">
        <f t="shared" si="27"/>
        <v>55</v>
      </c>
      <c r="G33">
        <v>65000</v>
      </c>
      <c r="H33">
        <v>8</v>
      </c>
      <c r="I33">
        <f t="shared" si="28"/>
        <v>298</v>
      </c>
      <c r="J33">
        <f t="shared" si="15"/>
        <v>18.625</v>
      </c>
      <c r="K33" s="1">
        <f t="shared" si="22"/>
        <v>18.625</v>
      </c>
      <c r="L33" s="1"/>
      <c r="M33" s="1"/>
      <c r="N33">
        <f>Sheet1!J130</f>
        <v>71</v>
      </c>
      <c r="Q33" t="str">
        <f t="shared" si="25"/>
        <v>造成298%的攻击伤害，冷却时间8秒</v>
      </c>
      <c r="R33">
        <f t="shared" si="24"/>
        <v>298</v>
      </c>
      <c r="S33">
        <v>43</v>
      </c>
      <c r="T33">
        <f t="shared" si="29"/>
        <v>4</v>
      </c>
    </row>
    <row r="34" spans="1:20" x14ac:dyDescent="0.15">
      <c r="A34">
        <v>3010</v>
      </c>
      <c r="B34" t="s">
        <v>28</v>
      </c>
      <c r="C34">
        <v>10108</v>
      </c>
      <c r="E34">
        <v>10</v>
      </c>
      <c r="F34">
        <f t="shared" si="27"/>
        <v>60</v>
      </c>
      <c r="G34">
        <v>155</v>
      </c>
      <c r="H34">
        <v>8</v>
      </c>
      <c r="I34">
        <f t="shared" si="28"/>
        <v>309</v>
      </c>
      <c r="J34">
        <f t="shared" ref="J34:J45" si="30">I34/$J$3</f>
        <v>19.3125</v>
      </c>
      <c r="K34" s="1">
        <f>J34*100%</f>
        <v>19.3125</v>
      </c>
      <c r="L34" s="1"/>
      <c r="M34" s="1"/>
      <c r="N34">
        <f>Sheet1!J131</f>
        <v>78</v>
      </c>
      <c r="Q34" t="str">
        <f t="shared" si="25"/>
        <v>造成309%的攻击伤害，冷却时间8秒</v>
      </c>
      <c r="R34">
        <f>I34</f>
        <v>309</v>
      </c>
      <c r="S34">
        <v>48</v>
      </c>
      <c r="T34">
        <f t="shared" si="29"/>
        <v>5</v>
      </c>
    </row>
    <row r="35" spans="1:20" s="11" customFormat="1" x14ac:dyDescent="0.15">
      <c r="A35" s="11">
        <v>3060</v>
      </c>
      <c r="B35" s="11" t="s">
        <v>28</v>
      </c>
      <c r="C35" s="11">
        <v>10108</v>
      </c>
      <c r="E35" s="11">
        <v>60</v>
      </c>
      <c r="F35" s="11">
        <v>1</v>
      </c>
      <c r="G35" s="11">
        <v>11839</v>
      </c>
      <c r="H35" s="11">
        <v>8</v>
      </c>
      <c r="I35" s="11">
        <f>Sheet1!E181</f>
        <v>3438</v>
      </c>
      <c r="J35" s="11">
        <f t="shared" si="30"/>
        <v>214.875</v>
      </c>
      <c r="K35" s="12">
        <f t="shared" ref="K35:K45" si="31">J35*100%</f>
        <v>214.875</v>
      </c>
      <c r="L35" s="12"/>
      <c r="M35" s="12"/>
      <c r="N35" s="11">
        <f>Sheet1!J181</f>
        <v>9226</v>
      </c>
      <c r="Q35" s="11" t="str">
        <f t="shared" ref="Q35" si="32">"附加"&amp;S35&amp;"%的攻击力（"&amp;I35&amp;"），冷却时间3秒"</f>
        <v>附加2148%的攻击力（3438），冷却时间3秒</v>
      </c>
      <c r="R35" s="11">
        <f t="shared" ref="R35:R45" si="33">I35</f>
        <v>3438</v>
      </c>
      <c r="S35" s="11">
        <v>2148</v>
      </c>
      <c r="T35" s="11" t="e">
        <f>S35-#REF!</f>
        <v>#REF!</v>
      </c>
    </row>
    <row r="36" spans="1:20" x14ac:dyDescent="0.15">
      <c r="A36">
        <v>4001</v>
      </c>
      <c r="B36" t="s">
        <v>29</v>
      </c>
      <c r="C36">
        <v>10109</v>
      </c>
      <c r="D36">
        <v>4002</v>
      </c>
      <c r="E36">
        <v>1</v>
      </c>
      <c r="F36">
        <v>1</v>
      </c>
      <c r="G36">
        <v>100</v>
      </c>
      <c r="H36">
        <v>2</v>
      </c>
      <c r="I36">
        <v>1000</v>
      </c>
      <c r="J36">
        <f t="shared" si="30"/>
        <v>62.5</v>
      </c>
      <c r="K36" s="1">
        <f t="shared" si="31"/>
        <v>62.5</v>
      </c>
      <c r="L36" s="1"/>
      <c r="M36" s="1"/>
      <c r="N36">
        <v>5</v>
      </c>
      <c r="Q36" t="str">
        <f>"造成"&amp;I36&amp;"%的攻击伤害，冷却时间30秒"</f>
        <v>造成1000%的攻击伤害，冷却时间30秒</v>
      </c>
      <c r="R36">
        <f t="shared" si="33"/>
        <v>1000</v>
      </c>
      <c r="S36">
        <v>859</v>
      </c>
    </row>
    <row r="37" spans="1:20" x14ac:dyDescent="0.15">
      <c r="A37">
        <v>4002</v>
      </c>
      <c r="B37" t="s">
        <v>29</v>
      </c>
      <c r="C37">
        <v>10109</v>
      </c>
      <c r="D37">
        <v>4003</v>
      </c>
      <c r="E37">
        <v>2</v>
      </c>
      <c r="F37">
        <v>1</v>
      </c>
      <c r="G37">
        <v>600</v>
      </c>
      <c r="H37">
        <v>2</v>
      </c>
      <c r="I37">
        <f>I36+1000</f>
        <v>2000</v>
      </c>
      <c r="J37">
        <f t="shared" si="30"/>
        <v>125</v>
      </c>
      <c r="K37" s="1">
        <f t="shared" si="31"/>
        <v>125</v>
      </c>
      <c r="L37" s="1"/>
      <c r="M37" s="1"/>
      <c r="N37">
        <v>5</v>
      </c>
      <c r="Q37" t="str">
        <f t="shared" ref="Q37:Q45" si="34">"造成"&amp;I37&amp;"%的攻击伤害，冷却时间30秒"</f>
        <v>造成2000%的攻击伤害，冷却时间30秒</v>
      </c>
      <c r="R37">
        <f t="shared" si="33"/>
        <v>2000</v>
      </c>
      <c r="S37">
        <v>945</v>
      </c>
      <c r="T37">
        <f t="shared" ref="T37" si="35">S37-S36</f>
        <v>86</v>
      </c>
    </row>
    <row r="38" spans="1:20" x14ac:dyDescent="0.15">
      <c r="A38">
        <v>4003</v>
      </c>
      <c r="B38" t="s">
        <v>29</v>
      </c>
      <c r="C38">
        <v>10109</v>
      </c>
      <c r="D38">
        <v>4004</v>
      </c>
      <c r="E38">
        <v>3</v>
      </c>
      <c r="F38">
        <v>1</v>
      </c>
      <c r="G38">
        <v>3800</v>
      </c>
      <c r="H38">
        <v>2</v>
      </c>
      <c r="I38">
        <f t="shared" ref="I38:I45" si="36">I37+1000</f>
        <v>3000</v>
      </c>
      <c r="J38">
        <f t="shared" si="30"/>
        <v>187.5</v>
      </c>
      <c r="K38" s="1">
        <f t="shared" si="31"/>
        <v>187.5</v>
      </c>
      <c r="L38" s="1"/>
      <c r="M38" s="1"/>
      <c r="N38">
        <v>5</v>
      </c>
      <c r="Q38" t="str">
        <f t="shared" si="34"/>
        <v>造成3000%的攻击伤害，冷却时间30秒</v>
      </c>
      <c r="R38">
        <f t="shared" si="33"/>
        <v>3000</v>
      </c>
      <c r="S38">
        <v>1039</v>
      </c>
      <c r="T38">
        <f t="shared" ref="T38:T45" si="37">S38-S37</f>
        <v>94</v>
      </c>
    </row>
    <row r="39" spans="1:20" x14ac:dyDescent="0.15">
      <c r="A39">
        <v>4004</v>
      </c>
      <c r="B39" t="s">
        <v>29</v>
      </c>
      <c r="C39">
        <v>10109</v>
      </c>
      <c r="D39">
        <v>4005</v>
      </c>
      <c r="E39">
        <v>4</v>
      </c>
      <c r="F39">
        <v>1</v>
      </c>
      <c r="G39">
        <v>6600</v>
      </c>
      <c r="H39">
        <v>2</v>
      </c>
      <c r="I39">
        <f t="shared" si="36"/>
        <v>4000</v>
      </c>
      <c r="J39">
        <f t="shared" si="30"/>
        <v>250</v>
      </c>
      <c r="K39" s="1">
        <f t="shared" si="31"/>
        <v>250</v>
      </c>
      <c r="L39" s="1"/>
      <c r="M39" s="1"/>
      <c r="N39">
        <v>5</v>
      </c>
      <c r="Q39" t="str">
        <f t="shared" si="34"/>
        <v>造成4000%的攻击伤害，冷却时间30秒</v>
      </c>
      <c r="R39">
        <f t="shared" si="33"/>
        <v>4000</v>
      </c>
      <c r="S39">
        <v>1143</v>
      </c>
      <c r="T39">
        <f t="shared" si="37"/>
        <v>104</v>
      </c>
    </row>
    <row r="40" spans="1:20" x14ac:dyDescent="0.15">
      <c r="A40">
        <v>4005</v>
      </c>
      <c r="B40" t="s">
        <v>29</v>
      </c>
      <c r="C40">
        <v>10109</v>
      </c>
      <c r="D40">
        <v>4006</v>
      </c>
      <c r="E40">
        <v>5</v>
      </c>
      <c r="F40">
        <v>1</v>
      </c>
      <c r="G40">
        <v>13000</v>
      </c>
      <c r="H40">
        <v>2</v>
      </c>
      <c r="I40">
        <f t="shared" si="36"/>
        <v>5000</v>
      </c>
      <c r="J40">
        <f t="shared" si="30"/>
        <v>312.5</v>
      </c>
      <c r="K40" s="1">
        <f t="shared" si="31"/>
        <v>312.5</v>
      </c>
      <c r="L40" s="1"/>
      <c r="M40" s="1"/>
      <c r="N40">
        <v>5</v>
      </c>
      <c r="Q40" t="str">
        <f t="shared" si="34"/>
        <v>造成5000%的攻击伤害，冷却时间30秒</v>
      </c>
      <c r="R40">
        <f t="shared" si="33"/>
        <v>5000</v>
      </c>
      <c r="S40">
        <v>1258</v>
      </c>
      <c r="T40">
        <f t="shared" si="37"/>
        <v>115</v>
      </c>
    </row>
    <row r="41" spans="1:20" x14ac:dyDescent="0.15">
      <c r="A41">
        <v>4006</v>
      </c>
      <c r="B41" t="s">
        <v>29</v>
      </c>
      <c r="C41">
        <v>10109</v>
      </c>
      <c r="D41">
        <v>4007</v>
      </c>
      <c r="E41">
        <v>6</v>
      </c>
      <c r="F41">
        <v>1</v>
      </c>
      <c r="G41">
        <v>36000</v>
      </c>
      <c r="H41">
        <v>2</v>
      </c>
      <c r="I41">
        <f t="shared" si="36"/>
        <v>6000</v>
      </c>
      <c r="J41">
        <f t="shared" si="30"/>
        <v>375</v>
      </c>
      <c r="K41" s="1">
        <f t="shared" si="31"/>
        <v>375</v>
      </c>
      <c r="L41" s="1"/>
      <c r="M41" s="1"/>
      <c r="N41">
        <v>5</v>
      </c>
      <c r="Q41" t="str">
        <f t="shared" si="34"/>
        <v>造成6000%的攻击伤害，冷却时间30秒</v>
      </c>
      <c r="R41">
        <f t="shared" si="33"/>
        <v>6000</v>
      </c>
      <c r="S41">
        <v>1383</v>
      </c>
      <c r="T41">
        <f t="shared" si="37"/>
        <v>125</v>
      </c>
    </row>
    <row r="42" spans="1:20" x14ac:dyDescent="0.15">
      <c r="A42">
        <v>4007</v>
      </c>
      <c r="B42" t="s">
        <v>29</v>
      </c>
      <c r="C42">
        <v>10109</v>
      </c>
      <c r="D42">
        <v>4008</v>
      </c>
      <c r="E42">
        <v>7</v>
      </c>
      <c r="F42">
        <v>1</v>
      </c>
      <c r="G42">
        <v>45000</v>
      </c>
      <c r="H42">
        <v>2</v>
      </c>
      <c r="I42">
        <f t="shared" si="36"/>
        <v>7000</v>
      </c>
      <c r="J42">
        <f t="shared" si="30"/>
        <v>437.5</v>
      </c>
      <c r="K42" s="1">
        <f t="shared" si="31"/>
        <v>437.5</v>
      </c>
      <c r="L42" s="1"/>
      <c r="M42" s="1"/>
      <c r="N42">
        <v>5</v>
      </c>
      <c r="Q42" t="str">
        <f t="shared" si="34"/>
        <v>造成7000%的攻击伤害，冷却时间30秒</v>
      </c>
      <c r="R42">
        <f t="shared" si="33"/>
        <v>7000</v>
      </c>
      <c r="S42">
        <v>1521</v>
      </c>
      <c r="T42">
        <f t="shared" si="37"/>
        <v>138</v>
      </c>
    </row>
    <row r="43" spans="1:20" x14ac:dyDescent="0.15">
      <c r="A43">
        <v>4008</v>
      </c>
      <c r="B43" t="s">
        <v>29</v>
      </c>
      <c r="C43">
        <v>10109</v>
      </c>
      <c r="D43">
        <v>4009</v>
      </c>
      <c r="E43">
        <v>8</v>
      </c>
      <c r="F43">
        <v>1</v>
      </c>
      <c r="G43">
        <v>54000</v>
      </c>
      <c r="H43">
        <v>2</v>
      </c>
      <c r="I43">
        <f t="shared" si="36"/>
        <v>8000</v>
      </c>
      <c r="J43">
        <f t="shared" si="30"/>
        <v>500</v>
      </c>
      <c r="K43" s="1">
        <f t="shared" si="31"/>
        <v>500</v>
      </c>
      <c r="L43" s="1"/>
      <c r="M43" s="1"/>
      <c r="N43">
        <v>5</v>
      </c>
      <c r="Q43" t="str">
        <f t="shared" si="34"/>
        <v>造成8000%的攻击伤害，冷却时间30秒</v>
      </c>
      <c r="R43">
        <f t="shared" si="33"/>
        <v>8000</v>
      </c>
      <c r="S43">
        <v>1674</v>
      </c>
      <c r="T43">
        <f t="shared" si="37"/>
        <v>153</v>
      </c>
    </row>
    <row r="44" spans="1:20" x14ac:dyDescent="0.15">
      <c r="A44">
        <v>4009</v>
      </c>
      <c r="B44" t="s">
        <v>29</v>
      </c>
      <c r="C44">
        <v>10109</v>
      </c>
      <c r="D44">
        <v>4010</v>
      </c>
      <c r="E44">
        <v>9</v>
      </c>
      <c r="F44">
        <v>1</v>
      </c>
      <c r="G44">
        <v>65000</v>
      </c>
      <c r="H44">
        <v>2</v>
      </c>
      <c r="I44">
        <f t="shared" si="36"/>
        <v>9000</v>
      </c>
      <c r="J44">
        <f t="shared" si="30"/>
        <v>562.5</v>
      </c>
      <c r="K44" s="1">
        <f t="shared" si="31"/>
        <v>562.5</v>
      </c>
      <c r="L44" s="1"/>
      <c r="M44" s="1"/>
      <c r="N44">
        <v>5</v>
      </c>
      <c r="Q44" t="str">
        <f t="shared" si="34"/>
        <v>造成9000%的攻击伤害，冷却时间30秒</v>
      </c>
      <c r="R44">
        <f t="shared" si="33"/>
        <v>9000</v>
      </c>
      <c r="S44">
        <v>1841</v>
      </c>
      <c r="T44">
        <f t="shared" si="37"/>
        <v>167</v>
      </c>
    </row>
    <row r="45" spans="1:20" x14ac:dyDescent="0.15">
      <c r="A45">
        <v>4010</v>
      </c>
      <c r="B45" t="s">
        <v>29</v>
      </c>
      <c r="C45">
        <v>10109</v>
      </c>
      <c r="E45">
        <v>10</v>
      </c>
      <c r="F45">
        <v>1</v>
      </c>
      <c r="G45">
        <v>155</v>
      </c>
      <c r="H45">
        <v>2</v>
      </c>
      <c r="I45">
        <f t="shared" si="36"/>
        <v>10000</v>
      </c>
      <c r="J45">
        <f t="shared" si="30"/>
        <v>625</v>
      </c>
      <c r="K45" s="1">
        <f t="shared" si="31"/>
        <v>625</v>
      </c>
      <c r="L45" s="1"/>
      <c r="M45" s="1"/>
      <c r="N45">
        <v>5</v>
      </c>
      <c r="Q45" t="str">
        <f t="shared" si="34"/>
        <v>造成10000%的攻击伤害，冷却时间30秒</v>
      </c>
      <c r="R45">
        <f t="shared" si="33"/>
        <v>10000</v>
      </c>
      <c r="S45">
        <v>2026</v>
      </c>
      <c r="T45">
        <f t="shared" si="37"/>
        <v>185</v>
      </c>
    </row>
    <row r="46" spans="1:20" s="11" customFormat="1" x14ac:dyDescent="0.15">
      <c r="A46" s="11">
        <v>4060</v>
      </c>
      <c r="B46" s="11" t="s">
        <v>29</v>
      </c>
      <c r="C46" s="11">
        <v>10109</v>
      </c>
      <c r="E46" s="11">
        <v>60</v>
      </c>
      <c r="F46" s="11">
        <v>1</v>
      </c>
      <c r="G46" s="11">
        <v>11839</v>
      </c>
      <c r="H46" s="11">
        <v>2</v>
      </c>
      <c r="I46" s="11">
        <f>Sheet1!E241</f>
        <v>286500</v>
      </c>
      <c r="J46" s="11">
        <f t="shared" ref="J46" si="38">I46/$J$3</f>
        <v>17906.25</v>
      </c>
      <c r="K46" s="12">
        <f t="shared" ref="K46" si="39">J46*100%</f>
        <v>17906.25</v>
      </c>
      <c r="L46" s="12"/>
      <c r="M46" s="12"/>
      <c r="N46" s="11">
        <v>5</v>
      </c>
      <c r="Q46" s="11" t="str">
        <f t="shared" ref="Q46" si="40">"附加"&amp;S46&amp;"%的攻击力（"&amp;I46&amp;"），冷却时间3秒"</f>
        <v>附加89531%的攻击力（286500），冷却时间3秒</v>
      </c>
      <c r="R46" s="11">
        <f t="shared" ref="R46" si="41">I46</f>
        <v>286500</v>
      </c>
      <c r="S46" s="11">
        <v>89531</v>
      </c>
      <c r="T46" s="11" t="e">
        <f>S46-#REF!</f>
        <v>#REF!</v>
      </c>
    </row>
    <row r="47" spans="1:20" s="7" customFormat="1" x14ac:dyDescent="0.15">
      <c r="K47" s="13"/>
      <c r="L47" s="13"/>
      <c r="M47" s="13"/>
    </row>
    <row r="48" spans="1:20" x14ac:dyDescent="0.15">
      <c r="A48">
        <v>1101</v>
      </c>
      <c r="B48" t="s">
        <v>45</v>
      </c>
      <c r="C48">
        <v>10201</v>
      </c>
      <c r="D48">
        <v>1102</v>
      </c>
      <c r="E48">
        <v>1</v>
      </c>
      <c r="F48">
        <v>1</v>
      </c>
      <c r="G48">
        <v>100</v>
      </c>
      <c r="H48">
        <v>4</v>
      </c>
      <c r="I48">
        <v>101</v>
      </c>
      <c r="J48">
        <v>16</v>
      </c>
      <c r="K48" s="1"/>
      <c r="L48" s="1"/>
      <c r="M48" s="1"/>
      <c r="N48">
        <f>Sheet1!J243</f>
        <v>0</v>
      </c>
      <c r="Q48" t="str">
        <f>"造成"&amp;I48&amp;"%的攻击伤害，冷却时间3秒"</f>
        <v>造成101%的攻击伤害，冷却时间3秒</v>
      </c>
      <c r="R48">
        <f>I48</f>
        <v>101</v>
      </c>
      <c r="S48">
        <v>10</v>
      </c>
    </row>
    <row r="49" spans="1:20" x14ac:dyDescent="0.15">
      <c r="A49">
        <v>1102</v>
      </c>
      <c r="B49" t="s">
        <v>45</v>
      </c>
      <c r="C49">
        <v>10201</v>
      </c>
      <c r="D49">
        <v>1103</v>
      </c>
      <c r="E49">
        <v>2</v>
      </c>
      <c r="F49">
        <v>5</v>
      </c>
      <c r="G49">
        <v>600</v>
      </c>
      <c r="H49">
        <v>4</v>
      </c>
      <c r="I49">
        <f>I48+6</f>
        <v>107</v>
      </c>
      <c r="J49">
        <f t="shared" ref="J49:J57" si="42">I49/$J$3</f>
        <v>6.6875</v>
      </c>
      <c r="K49" s="1">
        <f>J49*100%</f>
        <v>6.6875</v>
      </c>
      <c r="L49" s="1"/>
      <c r="M49" s="1"/>
      <c r="N49">
        <f>Sheet1!J244</f>
        <v>0</v>
      </c>
      <c r="Q49" t="str">
        <f t="shared" ref="Q49:Q57" si="43">"造成"&amp;I49&amp;"%的攻击伤害，冷却时间3秒"</f>
        <v>造成107%的攻击伤害，冷却时间3秒</v>
      </c>
      <c r="R49">
        <f>I49</f>
        <v>107</v>
      </c>
      <c r="S49">
        <v>11</v>
      </c>
      <c r="T49">
        <f>S49-S48</f>
        <v>1</v>
      </c>
    </row>
    <row r="50" spans="1:20" x14ac:dyDescent="0.15">
      <c r="A50">
        <v>1103</v>
      </c>
      <c r="B50" t="s">
        <v>45</v>
      </c>
      <c r="C50">
        <v>10201</v>
      </c>
      <c r="D50">
        <v>1104</v>
      </c>
      <c r="E50">
        <v>3</v>
      </c>
      <c r="F50">
        <f>F49+4</f>
        <v>9</v>
      </c>
      <c r="G50">
        <v>3800</v>
      </c>
      <c r="H50">
        <v>4</v>
      </c>
      <c r="I50">
        <f t="shared" ref="I50:I57" si="44">I49+6</f>
        <v>113</v>
      </c>
      <c r="J50">
        <f t="shared" si="42"/>
        <v>7.0625</v>
      </c>
      <c r="K50" s="1">
        <f t="shared" ref="K50:K57" si="45">J50*100%</f>
        <v>7.0625</v>
      </c>
      <c r="L50" s="1"/>
      <c r="M50" s="1"/>
      <c r="N50">
        <f>Sheet1!J245</f>
        <v>0</v>
      </c>
      <c r="Q50" t="str">
        <f t="shared" si="43"/>
        <v>造成113%的攻击伤害，冷却时间3秒</v>
      </c>
      <c r="R50">
        <f>I50</f>
        <v>113</v>
      </c>
      <c r="S50">
        <v>12</v>
      </c>
      <c r="T50">
        <f t="shared" ref="T50:T57" si="46">S50-S49</f>
        <v>1</v>
      </c>
    </row>
    <row r="51" spans="1:20" x14ac:dyDescent="0.15">
      <c r="A51">
        <v>1104</v>
      </c>
      <c r="B51" t="s">
        <v>45</v>
      </c>
      <c r="C51">
        <v>10201</v>
      </c>
      <c r="D51">
        <v>1105</v>
      </c>
      <c r="E51">
        <v>4</v>
      </c>
      <c r="F51">
        <f t="shared" ref="F51:F56" si="47">F50+5</f>
        <v>14</v>
      </c>
      <c r="G51">
        <v>6600</v>
      </c>
      <c r="H51">
        <v>4</v>
      </c>
      <c r="I51">
        <f t="shared" si="44"/>
        <v>119</v>
      </c>
      <c r="J51">
        <f t="shared" si="42"/>
        <v>7.4375</v>
      </c>
      <c r="K51" s="1">
        <f t="shared" si="45"/>
        <v>7.4375</v>
      </c>
      <c r="L51" s="1"/>
      <c r="M51" s="1"/>
      <c r="N51">
        <f>Sheet1!J246</f>
        <v>0</v>
      </c>
      <c r="Q51" t="str">
        <f t="shared" si="43"/>
        <v>造成119%的攻击伤害，冷却时间3秒</v>
      </c>
      <c r="R51">
        <f>I51</f>
        <v>119</v>
      </c>
      <c r="S51">
        <v>13</v>
      </c>
      <c r="T51">
        <f t="shared" si="46"/>
        <v>1</v>
      </c>
    </row>
    <row r="52" spans="1:20" x14ac:dyDescent="0.15">
      <c r="A52">
        <v>1105</v>
      </c>
      <c r="B52" t="s">
        <v>45</v>
      </c>
      <c r="C52">
        <v>10201</v>
      </c>
      <c r="D52">
        <v>1106</v>
      </c>
      <c r="E52">
        <v>5</v>
      </c>
      <c r="F52">
        <f t="shared" si="47"/>
        <v>19</v>
      </c>
      <c r="G52">
        <v>13000</v>
      </c>
      <c r="H52">
        <v>4</v>
      </c>
      <c r="I52">
        <f t="shared" si="44"/>
        <v>125</v>
      </c>
      <c r="J52">
        <f t="shared" si="42"/>
        <v>7.8125</v>
      </c>
      <c r="K52" s="1">
        <f t="shared" si="45"/>
        <v>7.8125</v>
      </c>
      <c r="L52" s="1"/>
      <c r="M52" s="1"/>
      <c r="N52">
        <f>Sheet1!J247</f>
        <v>0</v>
      </c>
      <c r="Q52" t="str">
        <f t="shared" si="43"/>
        <v>造成125%的攻击伤害，冷却时间3秒</v>
      </c>
      <c r="R52">
        <f t="shared" ref="R52:R57" si="48">I52</f>
        <v>125</v>
      </c>
      <c r="S52">
        <v>14</v>
      </c>
      <c r="T52">
        <f t="shared" si="46"/>
        <v>1</v>
      </c>
    </row>
    <row r="53" spans="1:20" x14ac:dyDescent="0.15">
      <c r="A53">
        <v>1106</v>
      </c>
      <c r="B53" t="s">
        <v>45</v>
      </c>
      <c r="C53">
        <v>10201</v>
      </c>
      <c r="D53">
        <v>1107</v>
      </c>
      <c r="E53">
        <v>6</v>
      </c>
      <c r="F53">
        <f t="shared" si="47"/>
        <v>24</v>
      </c>
      <c r="G53">
        <v>36000</v>
      </c>
      <c r="H53">
        <v>4</v>
      </c>
      <c r="I53">
        <f t="shared" si="44"/>
        <v>131</v>
      </c>
      <c r="J53">
        <f t="shared" si="42"/>
        <v>8.1875</v>
      </c>
      <c r="K53" s="1">
        <f t="shared" si="45"/>
        <v>8.1875</v>
      </c>
      <c r="L53" s="1"/>
      <c r="M53" s="1"/>
      <c r="N53">
        <f>Sheet1!J248</f>
        <v>0</v>
      </c>
      <c r="Q53" t="str">
        <f t="shared" si="43"/>
        <v>造成131%的攻击伤害，冷却时间3秒</v>
      </c>
      <c r="R53">
        <f t="shared" si="48"/>
        <v>131</v>
      </c>
      <c r="S53">
        <v>15</v>
      </c>
      <c r="T53">
        <f t="shared" si="46"/>
        <v>1</v>
      </c>
    </row>
    <row r="54" spans="1:20" x14ac:dyDescent="0.15">
      <c r="A54">
        <v>1107</v>
      </c>
      <c r="B54" t="s">
        <v>45</v>
      </c>
      <c r="C54">
        <v>10201</v>
      </c>
      <c r="D54">
        <v>1108</v>
      </c>
      <c r="E54">
        <v>7</v>
      </c>
      <c r="F54">
        <f t="shared" si="47"/>
        <v>29</v>
      </c>
      <c r="G54">
        <v>45000</v>
      </c>
      <c r="H54">
        <v>4</v>
      </c>
      <c r="I54">
        <f t="shared" si="44"/>
        <v>137</v>
      </c>
      <c r="J54">
        <f t="shared" si="42"/>
        <v>8.5625</v>
      </c>
      <c r="K54" s="1">
        <f t="shared" si="45"/>
        <v>8.5625</v>
      </c>
      <c r="L54" s="1"/>
      <c r="M54" s="1"/>
      <c r="N54">
        <f>Sheet1!J249</f>
        <v>0</v>
      </c>
      <c r="Q54" t="str">
        <f t="shared" si="43"/>
        <v>造成137%的攻击伤害，冷却时间3秒</v>
      </c>
      <c r="R54">
        <f t="shared" si="48"/>
        <v>137</v>
      </c>
      <c r="S54">
        <v>17</v>
      </c>
      <c r="T54">
        <f t="shared" si="46"/>
        <v>2</v>
      </c>
    </row>
    <row r="55" spans="1:20" x14ac:dyDescent="0.15">
      <c r="A55">
        <v>1108</v>
      </c>
      <c r="B55" t="s">
        <v>45</v>
      </c>
      <c r="C55">
        <v>10201</v>
      </c>
      <c r="D55">
        <v>1109</v>
      </c>
      <c r="E55">
        <v>8</v>
      </c>
      <c r="F55">
        <f t="shared" si="47"/>
        <v>34</v>
      </c>
      <c r="G55">
        <v>54000</v>
      </c>
      <c r="H55">
        <v>4</v>
      </c>
      <c r="I55">
        <f t="shared" si="44"/>
        <v>143</v>
      </c>
      <c r="J55">
        <f t="shared" si="42"/>
        <v>8.9375</v>
      </c>
      <c r="K55" s="1">
        <f t="shared" si="45"/>
        <v>8.9375</v>
      </c>
      <c r="L55" s="1"/>
      <c r="M55" s="1"/>
      <c r="N55">
        <f>Sheet1!J250</f>
        <v>0</v>
      </c>
      <c r="Q55" t="str">
        <f t="shared" si="43"/>
        <v>造成143%的攻击伤害，冷却时间3秒</v>
      </c>
      <c r="R55">
        <f t="shared" si="48"/>
        <v>143</v>
      </c>
      <c r="S55">
        <v>19</v>
      </c>
      <c r="T55">
        <f t="shared" si="46"/>
        <v>2</v>
      </c>
    </row>
    <row r="56" spans="1:20" x14ac:dyDescent="0.15">
      <c r="A56">
        <v>1109</v>
      </c>
      <c r="B56" t="s">
        <v>45</v>
      </c>
      <c r="C56">
        <v>10201</v>
      </c>
      <c r="D56">
        <v>1110</v>
      </c>
      <c r="E56">
        <v>9</v>
      </c>
      <c r="F56">
        <f t="shared" si="47"/>
        <v>39</v>
      </c>
      <c r="G56">
        <v>65000</v>
      </c>
      <c r="H56">
        <v>4</v>
      </c>
      <c r="I56">
        <f t="shared" si="44"/>
        <v>149</v>
      </c>
      <c r="J56">
        <f t="shared" si="42"/>
        <v>9.3125</v>
      </c>
      <c r="K56" s="1">
        <f t="shared" si="45"/>
        <v>9.3125</v>
      </c>
      <c r="L56" s="1"/>
      <c r="M56" s="1"/>
      <c r="N56">
        <f>Sheet1!J251</f>
        <v>0</v>
      </c>
      <c r="Q56" t="str">
        <f t="shared" si="43"/>
        <v>造成149%的攻击伤害，冷却时间3秒</v>
      </c>
      <c r="R56">
        <f t="shared" si="48"/>
        <v>149</v>
      </c>
      <c r="S56">
        <v>21</v>
      </c>
      <c r="T56">
        <f t="shared" si="46"/>
        <v>2</v>
      </c>
    </row>
    <row r="57" spans="1:20" x14ac:dyDescent="0.15">
      <c r="A57">
        <v>1110</v>
      </c>
      <c r="B57" t="s">
        <v>45</v>
      </c>
      <c r="C57">
        <v>10201</v>
      </c>
      <c r="E57">
        <v>10</v>
      </c>
      <c r="F57">
        <v>45</v>
      </c>
      <c r="G57">
        <v>155</v>
      </c>
      <c r="H57">
        <v>4</v>
      </c>
      <c r="I57">
        <f t="shared" si="44"/>
        <v>155</v>
      </c>
      <c r="J57">
        <f t="shared" si="42"/>
        <v>9.6875</v>
      </c>
      <c r="K57" s="1">
        <f t="shared" si="45"/>
        <v>9.6875</v>
      </c>
      <c r="L57" s="1"/>
      <c r="M57" s="1"/>
      <c r="N57">
        <f>Sheet1!J252</f>
        <v>0</v>
      </c>
      <c r="Q57" t="str">
        <f t="shared" si="43"/>
        <v>造成155%的攻击伤害，冷却时间3秒</v>
      </c>
      <c r="R57">
        <f t="shared" si="48"/>
        <v>155</v>
      </c>
      <c r="S57">
        <v>23</v>
      </c>
      <c r="T57">
        <f t="shared" si="46"/>
        <v>2</v>
      </c>
    </row>
    <row r="58" spans="1:20" s="11" customFormat="1" x14ac:dyDescent="0.15">
      <c r="A58" s="11">
        <v>1160</v>
      </c>
      <c r="B58" s="11" t="s">
        <v>45</v>
      </c>
      <c r="C58" s="11">
        <v>10201</v>
      </c>
      <c r="E58" s="11">
        <v>60</v>
      </c>
      <c r="F58" s="11">
        <v>1</v>
      </c>
      <c r="K58" s="12"/>
      <c r="L58" s="12"/>
      <c r="M58" s="12"/>
    </row>
    <row r="59" spans="1:20" x14ac:dyDescent="0.15">
      <c r="A59">
        <v>2101</v>
      </c>
      <c r="B59" t="s">
        <v>46</v>
      </c>
      <c r="C59">
        <v>10202</v>
      </c>
      <c r="D59">
        <v>2102</v>
      </c>
      <c r="E59">
        <v>1</v>
      </c>
      <c r="F59">
        <v>7</v>
      </c>
      <c r="G59">
        <v>100</v>
      </c>
      <c r="H59">
        <v>6</v>
      </c>
      <c r="I59">
        <v>150</v>
      </c>
      <c r="J59">
        <f t="shared" ref="J59:J68" si="49">I59/$J$3</f>
        <v>9.375</v>
      </c>
      <c r="K59" s="1">
        <f t="shared" ref="K59:K63" si="50">J59*100%</f>
        <v>9.375</v>
      </c>
      <c r="L59" s="1"/>
      <c r="M59" s="1"/>
      <c r="N59">
        <f>Sheet1!J293</f>
        <v>0</v>
      </c>
      <c r="Q59" t="str">
        <f>"造成"&amp;I59&amp;"%的攻击伤害，冷却时间6秒"</f>
        <v>造成150%的攻击伤害，冷却时间6秒</v>
      </c>
      <c r="R59">
        <f t="shared" ref="R59:R63" si="51">I59</f>
        <v>150</v>
      </c>
      <c r="S59">
        <v>13</v>
      </c>
    </row>
    <row r="60" spans="1:20" x14ac:dyDescent="0.15">
      <c r="A60">
        <v>2102</v>
      </c>
      <c r="B60" t="s">
        <v>46</v>
      </c>
      <c r="C60">
        <v>10202</v>
      </c>
      <c r="D60">
        <v>2103</v>
      </c>
      <c r="E60">
        <v>2</v>
      </c>
      <c r="F60">
        <f>F59+5</f>
        <v>12</v>
      </c>
      <c r="G60">
        <v>600</v>
      </c>
      <c r="H60">
        <v>6</v>
      </c>
      <c r="I60">
        <f>I59+7</f>
        <v>157</v>
      </c>
      <c r="J60">
        <f t="shared" si="49"/>
        <v>9.8125</v>
      </c>
      <c r="K60" s="1">
        <f t="shared" si="50"/>
        <v>9.8125</v>
      </c>
      <c r="L60" s="1"/>
      <c r="M60" s="1"/>
      <c r="N60">
        <f>Sheet1!J294</f>
        <v>0</v>
      </c>
      <c r="Q60" t="str">
        <f t="shared" ref="Q60:Q68" si="52">"造成"&amp;I60&amp;"%的攻击伤害，冷却时间6秒"</f>
        <v>造成157%的攻击伤害，冷却时间6秒</v>
      </c>
      <c r="R60">
        <f t="shared" si="51"/>
        <v>157</v>
      </c>
      <c r="S60">
        <v>14</v>
      </c>
      <c r="T60">
        <f t="shared" ref="T60" si="53">S60-S59</f>
        <v>1</v>
      </c>
    </row>
    <row r="61" spans="1:20" x14ac:dyDescent="0.15">
      <c r="A61">
        <v>2103</v>
      </c>
      <c r="B61" t="s">
        <v>46</v>
      </c>
      <c r="C61">
        <v>10202</v>
      </c>
      <c r="D61">
        <v>2104</v>
      </c>
      <c r="E61">
        <v>3</v>
      </c>
      <c r="F61">
        <f t="shared" ref="F61:F68" si="54">F60+5</f>
        <v>17</v>
      </c>
      <c r="G61">
        <v>3800</v>
      </c>
      <c r="H61">
        <v>6</v>
      </c>
      <c r="I61">
        <v>151</v>
      </c>
      <c r="J61">
        <f t="shared" si="49"/>
        <v>9.4375</v>
      </c>
      <c r="K61" s="1">
        <f t="shared" si="50"/>
        <v>9.4375</v>
      </c>
      <c r="L61" s="1"/>
      <c r="M61" s="1"/>
      <c r="N61">
        <f>Sheet1!J295</f>
        <v>0</v>
      </c>
      <c r="Q61" t="str">
        <f t="shared" si="52"/>
        <v>造成151%的攻击伤害，冷却时间6秒</v>
      </c>
      <c r="R61">
        <f t="shared" si="51"/>
        <v>151</v>
      </c>
      <c r="S61">
        <v>15</v>
      </c>
      <c r="T61">
        <f>S61-S60</f>
        <v>1</v>
      </c>
    </row>
    <row r="62" spans="1:20" x14ac:dyDescent="0.15">
      <c r="A62">
        <v>2104</v>
      </c>
      <c r="B62" t="s">
        <v>46</v>
      </c>
      <c r="C62">
        <v>10202</v>
      </c>
      <c r="D62">
        <v>2105</v>
      </c>
      <c r="E62">
        <v>4</v>
      </c>
      <c r="F62">
        <f t="shared" si="54"/>
        <v>22</v>
      </c>
      <c r="G62">
        <v>6600</v>
      </c>
      <c r="H62">
        <v>6</v>
      </c>
      <c r="I62">
        <f t="shared" ref="I62" si="55">I61+7</f>
        <v>158</v>
      </c>
      <c r="J62">
        <f t="shared" si="49"/>
        <v>9.875</v>
      </c>
      <c r="K62" s="1">
        <f t="shared" si="50"/>
        <v>9.875</v>
      </c>
      <c r="L62" s="1"/>
      <c r="M62" s="1"/>
      <c r="N62">
        <f>Sheet1!J296</f>
        <v>0</v>
      </c>
      <c r="Q62" t="str">
        <f t="shared" si="52"/>
        <v>造成158%的攻击伤害，冷却时间6秒</v>
      </c>
      <c r="R62">
        <f t="shared" si="51"/>
        <v>158</v>
      </c>
      <c r="S62">
        <v>16</v>
      </c>
      <c r="T62">
        <f>S62-S61</f>
        <v>1</v>
      </c>
    </row>
    <row r="63" spans="1:20" x14ac:dyDescent="0.15">
      <c r="A63">
        <v>2105</v>
      </c>
      <c r="B63" t="s">
        <v>46</v>
      </c>
      <c r="C63">
        <v>10202</v>
      </c>
      <c r="D63">
        <v>2106</v>
      </c>
      <c r="E63">
        <v>5</v>
      </c>
      <c r="F63">
        <f t="shared" si="54"/>
        <v>27</v>
      </c>
      <c r="G63">
        <v>13000</v>
      </c>
      <c r="H63">
        <v>6</v>
      </c>
      <c r="I63">
        <v>152</v>
      </c>
      <c r="J63">
        <f t="shared" si="49"/>
        <v>9.5</v>
      </c>
      <c r="K63" s="1">
        <f t="shared" si="50"/>
        <v>9.5</v>
      </c>
      <c r="L63" s="1"/>
      <c r="M63" s="1"/>
      <c r="N63">
        <f>Sheet1!J297</f>
        <v>0</v>
      </c>
      <c r="Q63" t="str">
        <f t="shared" si="52"/>
        <v>造成152%的攻击伤害，冷却时间6秒</v>
      </c>
      <c r="R63">
        <f t="shared" si="51"/>
        <v>152</v>
      </c>
      <c r="S63">
        <v>18</v>
      </c>
      <c r="T63">
        <f>S63-S62</f>
        <v>2</v>
      </c>
    </row>
    <row r="64" spans="1:20" x14ac:dyDescent="0.15">
      <c r="A64">
        <v>2106</v>
      </c>
      <c r="B64" t="s">
        <v>46</v>
      </c>
      <c r="C64">
        <v>10202</v>
      </c>
      <c r="D64">
        <v>2107</v>
      </c>
      <c r="E64">
        <v>6</v>
      </c>
      <c r="F64">
        <f t="shared" si="54"/>
        <v>32</v>
      </c>
      <c r="G64">
        <v>36000</v>
      </c>
      <c r="H64">
        <v>6</v>
      </c>
      <c r="I64">
        <f t="shared" ref="I64" si="56">I63+7</f>
        <v>159</v>
      </c>
      <c r="J64">
        <f t="shared" si="49"/>
        <v>9.9375</v>
      </c>
      <c r="K64" s="1">
        <f>J64*100%</f>
        <v>9.9375</v>
      </c>
      <c r="L64" s="1"/>
      <c r="M64" s="1"/>
      <c r="N64">
        <f>Sheet1!J298</f>
        <v>0</v>
      </c>
      <c r="Q64" t="str">
        <f t="shared" si="52"/>
        <v>造成159%的攻击伤害，冷却时间6秒</v>
      </c>
      <c r="R64">
        <f>I64</f>
        <v>159</v>
      </c>
      <c r="S64">
        <v>20</v>
      </c>
      <c r="T64">
        <f>S64-S63</f>
        <v>2</v>
      </c>
    </row>
    <row r="65" spans="1:20" x14ac:dyDescent="0.15">
      <c r="A65">
        <v>2107</v>
      </c>
      <c r="B65" t="s">
        <v>46</v>
      </c>
      <c r="C65">
        <v>10202</v>
      </c>
      <c r="D65">
        <v>2108</v>
      </c>
      <c r="E65">
        <v>7</v>
      </c>
      <c r="F65">
        <f t="shared" si="54"/>
        <v>37</v>
      </c>
      <c r="G65">
        <v>45000</v>
      </c>
      <c r="H65">
        <v>6</v>
      </c>
      <c r="I65">
        <v>153</v>
      </c>
      <c r="J65">
        <f t="shared" si="49"/>
        <v>9.5625</v>
      </c>
      <c r="K65" s="1">
        <f t="shared" ref="K65:K78" si="57">J65*100%</f>
        <v>9.5625</v>
      </c>
      <c r="L65" s="1"/>
      <c r="M65" s="1"/>
      <c r="N65">
        <f>Sheet1!J299</f>
        <v>0</v>
      </c>
      <c r="Q65" t="str">
        <f t="shared" si="52"/>
        <v>造成153%的攻击伤害，冷却时间6秒</v>
      </c>
      <c r="R65">
        <f>I65</f>
        <v>153</v>
      </c>
      <c r="S65">
        <v>22</v>
      </c>
      <c r="T65">
        <f t="shared" ref="T65:T68" si="58">S65-S64</f>
        <v>2</v>
      </c>
    </row>
    <row r="66" spans="1:20" x14ac:dyDescent="0.15">
      <c r="A66">
        <v>2108</v>
      </c>
      <c r="B66" t="s">
        <v>46</v>
      </c>
      <c r="C66">
        <v>10202</v>
      </c>
      <c r="D66">
        <v>2109</v>
      </c>
      <c r="E66">
        <v>8</v>
      </c>
      <c r="F66">
        <f t="shared" si="54"/>
        <v>42</v>
      </c>
      <c r="G66">
        <v>54000</v>
      </c>
      <c r="H66">
        <v>6</v>
      </c>
      <c r="I66">
        <f t="shared" ref="I66" si="59">I65+7</f>
        <v>160</v>
      </c>
      <c r="J66">
        <f t="shared" si="49"/>
        <v>10</v>
      </c>
      <c r="K66" s="1">
        <f t="shared" si="57"/>
        <v>10</v>
      </c>
      <c r="L66" s="1"/>
      <c r="M66" s="1"/>
      <c r="N66">
        <f>Sheet1!J300</f>
        <v>0</v>
      </c>
      <c r="Q66" t="str">
        <f t="shared" si="52"/>
        <v>造成160%的攻击伤害，冷却时间6秒</v>
      </c>
      <c r="R66">
        <f>I66</f>
        <v>160</v>
      </c>
      <c r="S66">
        <v>24</v>
      </c>
      <c r="T66">
        <f t="shared" si="58"/>
        <v>2</v>
      </c>
    </row>
    <row r="67" spans="1:20" x14ac:dyDescent="0.15">
      <c r="A67">
        <v>2109</v>
      </c>
      <c r="B67" t="s">
        <v>46</v>
      </c>
      <c r="C67">
        <v>10202</v>
      </c>
      <c r="D67">
        <v>2110</v>
      </c>
      <c r="E67">
        <v>9</v>
      </c>
      <c r="F67">
        <f t="shared" si="54"/>
        <v>47</v>
      </c>
      <c r="G67">
        <v>65000</v>
      </c>
      <c r="H67">
        <v>6</v>
      </c>
      <c r="I67">
        <v>154</v>
      </c>
      <c r="J67">
        <f t="shared" si="49"/>
        <v>9.625</v>
      </c>
      <c r="K67" s="1">
        <f t="shared" si="57"/>
        <v>9.625</v>
      </c>
      <c r="L67" s="1"/>
      <c r="M67" s="1"/>
      <c r="N67">
        <f>Sheet1!J301</f>
        <v>0</v>
      </c>
      <c r="Q67" t="str">
        <f t="shared" si="52"/>
        <v>造成154%的攻击伤害，冷却时间6秒</v>
      </c>
      <c r="R67">
        <f t="shared" ref="R67:R68" si="60">I67</f>
        <v>154</v>
      </c>
      <c r="S67">
        <v>26</v>
      </c>
      <c r="T67">
        <f t="shared" si="58"/>
        <v>2</v>
      </c>
    </row>
    <row r="68" spans="1:20" x14ac:dyDescent="0.15">
      <c r="A68">
        <v>2110</v>
      </c>
      <c r="B68" t="s">
        <v>46</v>
      </c>
      <c r="C68">
        <v>10202</v>
      </c>
      <c r="E68">
        <v>10</v>
      </c>
      <c r="F68">
        <f t="shared" si="54"/>
        <v>52</v>
      </c>
      <c r="G68">
        <v>155</v>
      </c>
      <c r="H68">
        <v>6</v>
      </c>
      <c r="I68">
        <f t="shared" ref="I68" si="61">I67+7</f>
        <v>161</v>
      </c>
      <c r="J68">
        <f t="shared" si="49"/>
        <v>10.0625</v>
      </c>
      <c r="K68" s="1">
        <f t="shared" si="57"/>
        <v>10.0625</v>
      </c>
      <c r="L68" s="1"/>
      <c r="M68" s="1"/>
      <c r="N68">
        <f>Sheet1!J302</f>
        <v>0</v>
      </c>
      <c r="Q68" t="str">
        <f t="shared" si="52"/>
        <v>造成161%的攻击伤害，冷却时间6秒</v>
      </c>
      <c r="R68">
        <f t="shared" si="60"/>
        <v>161</v>
      </c>
      <c r="S68">
        <v>29</v>
      </c>
      <c r="T68">
        <f t="shared" si="58"/>
        <v>3</v>
      </c>
    </row>
    <row r="69" spans="1:20" s="11" customFormat="1" x14ac:dyDescent="0.15">
      <c r="A69" s="11">
        <v>2160</v>
      </c>
      <c r="B69" s="11" t="s">
        <v>46</v>
      </c>
      <c r="C69" s="11">
        <v>10202</v>
      </c>
      <c r="E69" s="11">
        <v>60</v>
      </c>
      <c r="F69" s="11">
        <v>1</v>
      </c>
      <c r="G69" s="11">
        <v>11839</v>
      </c>
      <c r="H69" s="11">
        <v>6</v>
      </c>
      <c r="I69" s="11">
        <f>Sheet1!E352</f>
        <v>0</v>
      </c>
      <c r="J69" s="11">
        <f t="shared" ref="J69:J79" si="62">I69/$J$3</f>
        <v>0</v>
      </c>
      <c r="K69" s="12">
        <f t="shared" si="57"/>
        <v>0</v>
      </c>
      <c r="L69" s="12"/>
      <c r="M69" s="12"/>
      <c r="N69" s="11">
        <f>Sheet1!J352</f>
        <v>0</v>
      </c>
      <c r="Q69" s="11" t="str">
        <f t="shared" ref="Q69" si="63">"附加"&amp;S69&amp;"%的攻击力（"&amp;I69&amp;"），冷却时间3秒"</f>
        <v>附加1432%的攻击力（0），冷却时间3秒</v>
      </c>
      <c r="R69" s="11">
        <f t="shared" ref="R69:R78" si="64">I69</f>
        <v>0</v>
      </c>
      <c r="S69" s="11">
        <v>1432</v>
      </c>
      <c r="T69" s="11" t="e">
        <f>S69-#REF!</f>
        <v>#REF!</v>
      </c>
    </row>
    <row r="70" spans="1:20" x14ac:dyDescent="0.15">
      <c r="A70">
        <v>3101</v>
      </c>
      <c r="B70" t="s">
        <v>47</v>
      </c>
      <c r="C70">
        <v>10203</v>
      </c>
      <c r="D70">
        <v>3102</v>
      </c>
      <c r="E70">
        <v>1</v>
      </c>
      <c r="F70">
        <v>15</v>
      </c>
      <c r="G70">
        <v>100</v>
      </c>
      <c r="H70">
        <v>8</v>
      </c>
      <c r="I70">
        <v>210</v>
      </c>
      <c r="J70">
        <f t="shared" si="62"/>
        <v>13.125</v>
      </c>
      <c r="K70" s="1">
        <f t="shared" si="57"/>
        <v>13.125</v>
      </c>
      <c r="L70" s="1"/>
      <c r="M70" s="1"/>
      <c r="N70">
        <f>Sheet1!J353</f>
        <v>0</v>
      </c>
      <c r="Q70" t="str">
        <f>"造成"&amp;I70&amp;"%的攻击伤害，冷却时间8秒"</f>
        <v>造成210%的攻击伤害，冷却时间8秒</v>
      </c>
      <c r="R70">
        <f t="shared" si="64"/>
        <v>210</v>
      </c>
      <c r="S70">
        <v>20</v>
      </c>
    </row>
    <row r="71" spans="1:20" x14ac:dyDescent="0.15">
      <c r="A71">
        <v>3102</v>
      </c>
      <c r="B71" t="s">
        <v>47</v>
      </c>
      <c r="C71">
        <v>10203</v>
      </c>
      <c r="D71">
        <v>3103</v>
      </c>
      <c r="E71">
        <v>2</v>
      </c>
      <c r="F71">
        <f>F70+5</f>
        <v>20</v>
      </c>
      <c r="G71">
        <v>600</v>
      </c>
      <c r="H71">
        <v>8</v>
      </c>
      <c r="I71">
        <f>I70+11</f>
        <v>221</v>
      </c>
      <c r="J71">
        <f t="shared" si="62"/>
        <v>13.8125</v>
      </c>
      <c r="K71" s="1">
        <f t="shared" si="57"/>
        <v>13.8125</v>
      </c>
      <c r="L71" s="1"/>
      <c r="M71" s="1"/>
      <c r="N71">
        <f>Sheet1!J354</f>
        <v>0</v>
      </c>
      <c r="Q71" t="str">
        <f t="shared" ref="Q71:Q79" si="65">"造成"&amp;I71&amp;"%的攻击伤害，冷却时间8秒"</f>
        <v>造成221%的攻击伤害，冷却时间8秒</v>
      </c>
      <c r="R71">
        <f t="shared" si="64"/>
        <v>221</v>
      </c>
      <c r="S71">
        <v>22</v>
      </c>
      <c r="T71">
        <f t="shared" ref="T71:T79" si="66">S71-S70</f>
        <v>2</v>
      </c>
    </row>
    <row r="72" spans="1:20" x14ac:dyDescent="0.15">
      <c r="A72">
        <v>3103</v>
      </c>
      <c r="B72" t="s">
        <v>47</v>
      </c>
      <c r="C72">
        <v>10203</v>
      </c>
      <c r="D72">
        <v>3104</v>
      </c>
      <c r="E72">
        <v>3</v>
      </c>
      <c r="F72">
        <f t="shared" ref="F72:F79" si="67">F71+5</f>
        <v>25</v>
      </c>
      <c r="G72">
        <v>3800</v>
      </c>
      <c r="H72">
        <v>8</v>
      </c>
      <c r="I72">
        <f t="shared" ref="I72:I79" si="68">I71+11</f>
        <v>232</v>
      </c>
      <c r="J72">
        <f t="shared" si="62"/>
        <v>14.5</v>
      </c>
      <c r="K72" s="1">
        <f t="shared" si="57"/>
        <v>14.5</v>
      </c>
      <c r="L72" s="1"/>
      <c r="M72" s="1"/>
      <c r="N72">
        <f>Sheet1!J355</f>
        <v>0</v>
      </c>
      <c r="Q72" t="str">
        <f t="shared" si="65"/>
        <v>造成232%的攻击伤害，冷却时间8秒</v>
      </c>
      <c r="R72">
        <f t="shared" si="64"/>
        <v>232</v>
      </c>
      <c r="S72">
        <v>24</v>
      </c>
      <c r="T72">
        <f t="shared" si="66"/>
        <v>2</v>
      </c>
    </row>
    <row r="73" spans="1:20" x14ac:dyDescent="0.15">
      <c r="A73">
        <v>3104</v>
      </c>
      <c r="B73" t="s">
        <v>47</v>
      </c>
      <c r="C73">
        <v>10203</v>
      </c>
      <c r="D73">
        <v>3105</v>
      </c>
      <c r="E73">
        <v>4</v>
      </c>
      <c r="F73">
        <f t="shared" si="67"/>
        <v>30</v>
      </c>
      <c r="G73">
        <v>6600</v>
      </c>
      <c r="H73">
        <v>8</v>
      </c>
      <c r="I73">
        <f t="shared" si="68"/>
        <v>243</v>
      </c>
      <c r="J73">
        <f t="shared" si="62"/>
        <v>15.1875</v>
      </c>
      <c r="K73" s="1">
        <f t="shared" si="57"/>
        <v>15.1875</v>
      </c>
      <c r="L73" s="1"/>
      <c r="M73" s="1"/>
      <c r="N73">
        <f>Sheet1!J356</f>
        <v>0</v>
      </c>
      <c r="Q73" t="str">
        <f t="shared" si="65"/>
        <v>造成243%的攻击伤害，冷却时间8秒</v>
      </c>
      <c r="R73">
        <f t="shared" si="64"/>
        <v>243</v>
      </c>
      <c r="S73">
        <v>26</v>
      </c>
      <c r="T73">
        <f t="shared" si="66"/>
        <v>2</v>
      </c>
    </row>
    <row r="74" spans="1:20" x14ac:dyDescent="0.15">
      <c r="A74">
        <v>3105</v>
      </c>
      <c r="B74" t="s">
        <v>47</v>
      </c>
      <c r="C74">
        <v>10203</v>
      </c>
      <c r="D74">
        <v>3106</v>
      </c>
      <c r="E74">
        <v>5</v>
      </c>
      <c r="F74">
        <f t="shared" si="67"/>
        <v>35</v>
      </c>
      <c r="G74">
        <v>13000</v>
      </c>
      <c r="H74">
        <v>8</v>
      </c>
      <c r="I74">
        <f t="shared" si="68"/>
        <v>254</v>
      </c>
      <c r="J74">
        <f t="shared" si="62"/>
        <v>15.875</v>
      </c>
      <c r="K74" s="1">
        <f t="shared" si="57"/>
        <v>15.875</v>
      </c>
      <c r="L74" s="1"/>
      <c r="M74" s="1"/>
      <c r="N74">
        <f>Sheet1!J357</f>
        <v>0</v>
      </c>
      <c r="Q74" t="str">
        <f t="shared" si="65"/>
        <v>造成254%的攻击伤害，冷却时间8秒</v>
      </c>
      <c r="R74">
        <f t="shared" si="64"/>
        <v>254</v>
      </c>
      <c r="S74">
        <v>30</v>
      </c>
      <c r="T74">
        <f t="shared" si="66"/>
        <v>4</v>
      </c>
    </row>
    <row r="75" spans="1:20" x14ac:dyDescent="0.15">
      <c r="A75">
        <v>3106</v>
      </c>
      <c r="B75" t="s">
        <v>47</v>
      </c>
      <c r="C75">
        <v>10203</v>
      </c>
      <c r="D75">
        <v>3107</v>
      </c>
      <c r="E75">
        <v>6</v>
      </c>
      <c r="F75">
        <f t="shared" si="67"/>
        <v>40</v>
      </c>
      <c r="G75">
        <v>36000</v>
      </c>
      <c r="H75">
        <v>8</v>
      </c>
      <c r="I75">
        <f t="shared" si="68"/>
        <v>265</v>
      </c>
      <c r="J75">
        <f t="shared" si="62"/>
        <v>16.5625</v>
      </c>
      <c r="K75" s="1">
        <f t="shared" si="57"/>
        <v>16.5625</v>
      </c>
      <c r="L75" s="1"/>
      <c r="M75" s="1"/>
      <c r="N75">
        <f>Sheet1!J358</f>
        <v>0</v>
      </c>
      <c r="Q75" t="str">
        <f t="shared" si="65"/>
        <v>造成265%的攻击伤害，冷却时间8秒</v>
      </c>
      <c r="R75">
        <f t="shared" si="64"/>
        <v>265</v>
      </c>
      <c r="S75">
        <v>33</v>
      </c>
      <c r="T75">
        <f t="shared" si="66"/>
        <v>3</v>
      </c>
    </row>
    <row r="76" spans="1:20" x14ac:dyDescent="0.15">
      <c r="A76">
        <v>3107</v>
      </c>
      <c r="B76" t="s">
        <v>47</v>
      </c>
      <c r="C76">
        <v>10203</v>
      </c>
      <c r="D76">
        <v>3108</v>
      </c>
      <c r="E76">
        <v>7</v>
      </c>
      <c r="F76">
        <f t="shared" si="67"/>
        <v>45</v>
      </c>
      <c r="G76">
        <v>45000</v>
      </c>
      <c r="H76">
        <v>8</v>
      </c>
      <c r="I76">
        <f t="shared" si="68"/>
        <v>276</v>
      </c>
      <c r="J76">
        <f t="shared" si="62"/>
        <v>17.25</v>
      </c>
      <c r="K76" s="1">
        <f t="shared" si="57"/>
        <v>17.25</v>
      </c>
      <c r="L76" s="1"/>
      <c r="M76" s="1"/>
      <c r="N76">
        <f>Sheet1!J359</f>
        <v>0</v>
      </c>
      <c r="Q76" t="str">
        <f t="shared" si="65"/>
        <v>造成276%的攻击伤害，冷却时间8秒</v>
      </c>
      <c r="R76">
        <f t="shared" si="64"/>
        <v>276</v>
      </c>
      <c r="S76">
        <v>36</v>
      </c>
      <c r="T76">
        <f t="shared" si="66"/>
        <v>3</v>
      </c>
    </row>
    <row r="77" spans="1:20" x14ac:dyDescent="0.15">
      <c r="A77">
        <v>3108</v>
      </c>
      <c r="B77" t="s">
        <v>47</v>
      </c>
      <c r="C77">
        <v>10203</v>
      </c>
      <c r="D77">
        <v>3109</v>
      </c>
      <c r="E77">
        <v>8</v>
      </c>
      <c r="F77">
        <f t="shared" si="67"/>
        <v>50</v>
      </c>
      <c r="G77">
        <v>54000</v>
      </c>
      <c r="H77">
        <v>8</v>
      </c>
      <c r="I77">
        <f t="shared" si="68"/>
        <v>287</v>
      </c>
      <c r="J77">
        <f t="shared" si="62"/>
        <v>17.9375</v>
      </c>
      <c r="K77" s="1">
        <f t="shared" si="57"/>
        <v>17.9375</v>
      </c>
      <c r="L77" s="1"/>
      <c r="M77" s="1"/>
      <c r="N77">
        <f>Sheet1!J360</f>
        <v>0</v>
      </c>
      <c r="Q77" t="str">
        <f t="shared" si="65"/>
        <v>造成287%的攻击伤害，冷却时间8秒</v>
      </c>
      <c r="R77">
        <f t="shared" si="64"/>
        <v>287</v>
      </c>
      <c r="S77">
        <v>39</v>
      </c>
      <c r="T77">
        <f t="shared" si="66"/>
        <v>3</v>
      </c>
    </row>
    <row r="78" spans="1:20" x14ac:dyDescent="0.15">
      <c r="A78">
        <v>3109</v>
      </c>
      <c r="B78" t="s">
        <v>47</v>
      </c>
      <c r="C78">
        <v>10203</v>
      </c>
      <c r="D78">
        <v>3110</v>
      </c>
      <c r="E78">
        <v>9</v>
      </c>
      <c r="F78">
        <f t="shared" si="67"/>
        <v>55</v>
      </c>
      <c r="G78">
        <v>65000</v>
      </c>
      <c r="H78">
        <v>8</v>
      </c>
      <c r="I78">
        <f t="shared" si="68"/>
        <v>298</v>
      </c>
      <c r="J78">
        <f t="shared" si="62"/>
        <v>18.625</v>
      </c>
      <c r="K78" s="1">
        <f t="shared" si="57"/>
        <v>18.625</v>
      </c>
      <c r="L78" s="1"/>
      <c r="M78" s="1"/>
      <c r="N78">
        <f>Sheet1!J361</f>
        <v>0</v>
      </c>
      <c r="Q78" t="str">
        <f t="shared" si="65"/>
        <v>造成298%的攻击伤害，冷却时间8秒</v>
      </c>
      <c r="R78">
        <f t="shared" si="64"/>
        <v>298</v>
      </c>
      <c r="S78">
        <v>43</v>
      </c>
      <c r="T78">
        <f t="shared" si="66"/>
        <v>4</v>
      </c>
    </row>
    <row r="79" spans="1:20" x14ac:dyDescent="0.15">
      <c r="A79">
        <v>3110</v>
      </c>
      <c r="B79" t="s">
        <v>47</v>
      </c>
      <c r="C79">
        <v>10203</v>
      </c>
      <c r="E79">
        <v>10</v>
      </c>
      <c r="F79">
        <f t="shared" si="67"/>
        <v>60</v>
      </c>
      <c r="G79">
        <v>155</v>
      </c>
      <c r="H79">
        <v>8</v>
      </c>
      <c r="I79">
        <f t="shared" si="68"/>
        <v>309</v>
      </c>
      <c r="J79">
        <f t="shared" si="62"/>
        <v>19.3125</v>
      </c>
      <c r="K79" s="1">
        <f>J79*100%</f>
        <v>19.3125</v>
      </c>
      <c r="L79" s="1"/>
      <c r="M79" s="1"/>
      <c r="N79">
        <f>Sheet1!J362</f>
        <v>0</v>
      </c>
      <c r="Q79" t="str">
        <f t="shared" si="65"/>
        <v>造成309%的攻击伤害，冷却时间8秒</v>
      </c>
      <c r="R79">
        <f>I79</f>
        <v>309</v>
      </c>
      <c r="S79">
        <v>48</v>
      </c>
      <c r="T79">
        <f t="shared" si="66"/>
        <v>5</v>
      </c>
    </row>
    <row r="80" spans="1:20" s="11" customFormat="1" x14ac:dyDescent="0.15">
      <c r="A80" s="11">
        <v>3160</v>
      </c>
      <c r="B80" s="11" t="s">
        <v>47</v>
      </c>
      <c r="C80" s="11">
        <v>10203</v>
      </c>
      <c r="E80" s="11">
        <v>60</v>
      </c>
      <c r="F80" s="11">
        <v>1</v>
      </c>
      <c r="G80" s="11">
        <v>11839</v>
      </c>
      <c r="H80" s="11">
        <v>8</v>
      </c>
      <c r="I80" s="11">
        <f>Sheet1!E412</f>
        <v>0</v>
      </c>
      <c r="J80" s="11">
        <f t="shared" ref="J80:J90" si="69">I80/$J$3</f>
        <v>0</v>
      </c>
      <c r="K80" s="12">
        <f t="shared" ref="K80:K90" si="70">J80*100%</f>
        <v>0</v>
      </c>
      <c r="L80" s="12"/>
      <c r="M80" s="12"/>
      <c r="N80" s="11">
        <f>Sheet1!J412</f>
        <v>0</v>
      </c>
      <c r="Q80" s="11" t="str">
        <f t="shared" ref="Q80" si="71">"附加"&amp;S80&amp;"%的攻击力（"&amp;I80&amp;"），冷却时间3秒"</f>
        <v>附加2148%的攻击力（0），冷却时间3秒</v>
      </c>
      <c r="R80" s="11">
        <f t="shared" ref="R80:R90" si="72">I80</f>
        <v>0</v>
      </c>
      <c r="S80" s="11">
        <v>2148</v>
      </c>
      <c r="T80" s="11" t="e">
        <f>S80-#REF!</f>
        <v>#REF!</v>
      </c>
    </row>
    <row r="81" spans="1:20" x14ac:dyDescent="0.15">
      <c r="A81">
        <v>4101</v>
      </c>
      <c r="B81" t="s">
        <v>48</v>
      </c>
      <c r="C81">
        <v>10204</v>
      </c>
      <c r="D81">
        <v>4102</v>
      </c>
      <c r="E81">
        <v>1</v>
      </c>
      <c r="F81">
        <v>1</v>
      </c>
      <c r="G81">
        <v>100</v>
      </c>
      <c r="H81">
        <v>2</v>
      </c>
      <c r="I81">
        <v>2000</v>
      </c>
      <c r="J81">
        <f t="shared" si="69"/>
        <v>125</v>
      </c>
      <c r="K81" s="1">
        <f t="shared" si="70"/>
        <v>125</v>
      </c>
      <c r="L81" s="1"/>
      <c r="M81" s="1"/>
      <c r="N81">
        <v>5</v>
      </c>
      <c r="Q81" t="str">
        <f>"造成"&amp;I81&amp;"%的攻击伤害，冷却时间30秒"</f>
        <v>造成2000%的攻击伤害，冷却时间30秒</v>
      </c>
      <c r="R81">
        <f t="shared" si="72"/>
        <v>2000</v>
      </c>
      <c r="S81">
        <v>859</v>
      </c>
    </row>
    <row r="82" spans="1:20" x14ac:dyDescent="0.15">
      <c r="A82">
        <v>4102</v>
      </c>
      <c r="B82" t="s">
        <v>48</v>
      </c>
      <c r="C82">
        <v>10204</v>
      </c>
      <c r="D82">
        <v>4103</v>
      </c>
      <c r="E82">
        <v>2</v>
      </c>
      <c r="F82">
        <v>1</v>
      </c>
      <c r="G82">
        <v>600</v>
      </c>
      <c r="H82">
        <v>2</v>
      </c>
      <c r="I82">
        <f>I81+2000</f>
        <v>4000</v>
      </c>
      <c r="J82">
        <f t="shared" si="69"/>
        <v>250</v>
      </c>
      <c r="K82" s="1">
        <f t="shared" si="70"/>
        <v>250</v>
      </c>
      <c r="L82" s="1"/>
      <c r="M82" s="1"/>
      <c r="N82">
        <v>5</v>
      </c>
      <c r="Q82" t="str">
        <f t="shared" ref="Q82:Q90" si="73">"造成"&amp;I82&amp;"%的攻击伤害，冷却时间30秒"</f>
        <v>造成4000%的攻击伤害，冷却时间30秒</v>
      </c>
      <c r="R82">
        <f t="shared" si="72"/>
        <v>4000</v>
      </c>
      <c r="S82">
        <v>945</v>
      </c>
      <c r="T82">
        <f t="shared" ref="T82:T90" si="74">S82-S81</f>
        <v>86</v>
      </c>
    </row>
    <row r="83" spans="1:20" x14ac:dyDescent="0.15">
      <c r="A83">
        <v>4103</v>
      </c>
      <c r="B83" t="s">
        <v>48</v>
      </c>
      <c r="C83">
        <v>10204</v>
      </c>
      <c r="D83">
        <v>4104</v>
      </c>
      <c r="E83">
        <v>3</v>
      </c>
      <c r="F83">
        <v>1</v>
      </c>
      <c r="G83">
        <v>3800</v>
      </c>
      <c r="H83">
        <v>2</v>
      </c>
      <c r="I83">
        <f t="shared" ref="I83:I90" si="75">I82+2000</f>
        <v>6000</v>
      </c>
      <c r="J83">
        <f t="shared" si="69"/>
        <v>375</v>
      </c>
      <c r="K83" s="1">
        <f t="shared" si="70"/>
        <v>375</v>
      </c>
      <c r="L83" s="1"/>
      <c r="M83" s="1"/>
      <c r="N83">
        <v>5</v>
      </c>
      <c r="Q83" t="str">
        <f t="shared" si="73"/>
        <v>造成6000%的攻击伤害，冷却时间30秒</v>
      </c>
      <c r="R83">
        <f t="shared" si="72"/>
        <v>6000</v>
      </c>
      <c r="S83">
        <v>1039</v>
      </c>
      <c r="T83">
        <f t="shared" si="74"/>
        <v>94</v>
      </c>
    </row>
    <row r="84" spans="1:20" x14ac:dyDescent="0.15">
      <c r="A84">
        <v>4104</v>
      </c>
      <c r="B84" t="s">
        <v>48</v>
      </c>
      <c r="C84">
        <v>10204</v>
      </c>
      <c r="D84">
        <v>4105</v>
      </c>
      <c r="E84">
        <v>4</v>
      </c>
      <c r="F84">
        <v>1</v>
      </c>
      <c r="G84">
        <v>6600</v>
      </c>
      <c r="H84">
        <v>2</v>
      </c>
      <c r="I84">
        <f t="shared" si="75"/>
        <v>8000</v>
      </c>
      <c r="J84">
        <f t="shared" si="69"/>
        <v>500</v>
      </c>
      <c r="K84" s="1">
        <f t="shared" si="70"/>
        <v>500</v>
      </c>
      <c r="L84" s="1"/>
      <c r="M84" s="1"/>
      <c r="N84">
        <v>5</v>
      </c>
      <c r="Q84" t="str">
        <f t="shared" si="73"/>
        <v>造成8000%的攻击伤害，冷却时间30秒</v>
      </c>
      <c r="R84">
        <f t="shared" si="72"/>
        <v>8000</v>
      </c>
      <c r="S84">
        <v>1143</v>
      </c>
      <c r="T84">
        <f t="shared" si="74"/>
        <v>104</v>
      </c>
    </row>
    <row r="85" spans="1:20" x14ac:dyDescent="0.15">
      <c r="A85">
        <v>4105</v>
      </c>
      <c r="B85" t="s">
        <v>48</v>
      </c>
      <c r="C85">
        <v>10204</v>
      </c>
      <c r="D85">
        <v>4106</v>
      </c>
      <c r="E85">
        <v>5</v>
      </c>
      <c r="F85">
        <v>1</v>
      </c>
      <c r="G85">
        <v>13000</v>
      </c>
      <c r="H85">
        <v>2</v>
      </c>
      <c r="I85">
        <f t="shared" si="75"/>
        <v>10000</v>
      </c>
      <c r="J85">
        <f t="shared" si="69"/>
        <v>625</v>
      </c>
      <c r="K85" s="1">
        <f t="shared" si="70"/>
        <v>625</v>
      </c>
      <c r="L85" s="1"/>
      <c r="M85" s="1"/>
      <c r="N85">
        <v>5</v>
      </c>
      <c r="Q85" t="str">
        <f t="shared" si="73"/>
        <v>造成10000%的攻击伤害，冷却时间30秒</v>
      </c>
      <c r="R85">
        <f t="shared" si="72"/>
        <v>10000</v>
      </c>
      <c r="S85">
        <v>1258</v>
      </c>
      <c r="T85">
        <f t="shared" si="74"/>
        <v>115</v>
      </c>
    </row>
    <row r="86" spans="1:20" x14ac:dyDescent="0.15">
      <c r="A86">
        <v>4106</v>
      </c>
      <c r="B86" t="s">
        <v>48</v>
      </c>
      <c r="C86">
        <v>10204</v>
      </c>
      <c r="D86">
        <v>4107</v>
      </c>
      <c r="E86">
        <v>6</v>
      </c>
      <c r="F86">
        <v>1</v>
      </c>
      <c r="G86">
        <v>36000</v>
      </c>
      <c r="H86">
        <v>2</v>
      </c>
      <c r="I86">
        <f t="shared" si="75"/>
        <v>12000</v>
      </c>
      <c r="J86">
        <f t="shared" si="69"/>
        <v>750</v>
      </c>
      <c r="K86" s="1">
        <f t="shared" si="70"/>
        <v>750</v>
      </c>
      <c r="L86" s="1"/>
      <c r="M86" s="1"/>
      <c r="N86">
        <v>5</v>
      </c>
      <c r="Q86" t="str">
        <f t="shared" si="73"/>
        <v>造成12000%的攻击伤害，冷却时间30秒</v>
      </c>
      <c r="R86">
        <f t="shared" si="72"/>
        <v>12000</v>
      </c>
      <c r="S86">
        <v>1383</v>
      </c>
      <c r="T86">
        <f t="shared" si="74"/>
        <v>125</v>
      </c>
    </row>
    <row r="87" spans="1:20" x14ac:dyDescent="0.15">
      <c r="A87">
        <v>4107</v>
      </c>
      <c r="B87" t="s">
        <v>48</v>
      </c>
      <c r="C87">
        <v>10204</v>
      </c>
      <c r="D87">
        <v>4108</v>
      </c>
      <c r="E87">
        <v>7</v>
      </c>
      <c r="F87">
        <v>1</v>
      </c>
      <c r="G87">
        <v>45000</v>
      </c>
      <c r="H87">
        <v>2</v>
      </c>
      <c r="I87">
        <f t="shared" si="75"/>
        <v>14000</v>
      </c>
      <c r="J87">
        <f t="shared" si="69"/>
        <v>875</v>
      </c>
      <c r="K87" s="1">
        <f t="shared" si="70"/>
        <v>875</v>
      </c>
      <c r="L87" s="1"/>
      <c r="M87" s="1"/>
      <c r="N87">
        <v>5</v>
      </c>
      <c r="Q87" t="str">
        <f t="shared" si="73"/>
        <v>造成14000%的攻击伤害，冷却时间30秒</v>
      </c>
      <c r="R87">
        <f t="shared" si="72"/>
        <v>14000</v>
      </c>
      <c r="S87">
        <v>1521</v>
      </c>
      <c r="T87">
        <f t="shared" si="74"/>
        <v>138</v>
      </c>
    </row>
    <row r="88" spans="1:20" x14ac:dyDescent="0.15">
      <c r="A88">
        <v>4108</v>
      </c>
      <c r="B88" t="s">
        <v>48</v>
      </c>
      <c r="C88">
        <v>10204</v>
      </c>
      <c r="D88">
        <v>4109</v>
      </c>
      <c r="E88">
        <v>8</v>
      </c>
      <c r="F88">
        <v>1</v>
      </c>
      <c r="G88">
        <v>54000</v>
      </c>
      <c r="H88">
        <v>2</v>
      </c>
      <c r="I88">
        <f t="shared" si="75"/>
        <v>16000</v>
      </c>
      <c r="J88">
        <f t="shared" si="69"/>
        <v>1000</v>
      </c>
      <c r="K88" s="1">
        <f t="shared" si="70"/>
        <v>1000</v>
      </c>
      <c r="L88" s="1"/>
      <c r="M88" s="1"/>
      <c r="N88">
        <v>5</v>
      </c>
      <c r="Q88" t="str">
        <f t="shared" si="73"/>
        <v>造成16000%的攻击伤害，冷却时间30秒</v>
      </c>
      <c r="R88">
        <f t="shared" si="72"/>
        <v>16000</v>
      </c>
      <c r="S88">
        <v>1674</v>
      </c>
      <c r="T88">
        <f t="shared" si="74"/>
        <v>153</v>
      </c>
    </row>
    <row r="89" spans="1:20" x14ac:dyDescent="0.15">
      <c r="A89">
        <v>4109</v>
      </c>
      <c r="B89" t="s">
        <v>48</v>
      </c>
      <c r="C89">
        <v>10204</v>
      </c>
      <c r="D89">
        <v>4110</v>
      </c>
      <c r="E89">
        <v>9</v>
      </c>
      <c r="F89">
        <v>1</v>
      </c>
      <c r="G89">
        <v>65000</v>
      </c>
      <c r="H89">
        <v>2</v>
      </c>
      <c r="I89">
        <f t="shared" si="75"/>
        <v>18000</v>
      </c>
      <c r="J89">
        <f t="shared" si="69"/>
        <v>1125</v>
      </c>
      <c r="K89" s="1">
        <f t="shared" si="70"/>
        <v>1125</v>
      </c>
      <c r="L89" s="1"/>
      <c r="M89" s="1"/>
      <c r="N89">
        <v>5</v>
      </c>
      <c r="Q89" t="str">
        <f t="shared" si="73"/>
        <v>造成18000%的攻击伤害，冷却时间30秒</v>
      </c>
      <c r="R89">
        <f t="shared" si="72"/>
        <v>18000</v>
      </c>
      <c r="S89">
        <v>1841</v>
      </c>
      <c r="T89">
        <f t="shared" si="74"/>
        <v>167</v>
      </c>
    </row>
    <row r="90" spans="1:20" x14ac:dyDescent="0.15">
      <c r="A90">
        <v>4110</v>
      </c>
      <c r="B90" t="s">
        <v>48</v>
      </c>
      <c r="C90">
        <v>10204</v>
      </c>
      <c r="E90">
        <v>10</v>
      </c>
      <c r="F90">
        <v>1</v>
      </c>
      <c r="G90">
        <v>155</v>
      </c>
      <c r="H90">
        <v>2</v>
      </c>
      <c r="I90">
        <f t="shared" si="75"/>
        <v>20000</v>
      </c>
      <c r="J90">
        <f t="shared" si="69"/>
        <v>1250</v>
      </c>
      <c r="K90" s="1">
        <f t="shared" si="70"/>
        <v>1250</v>
      </c>
      <c r="L90" s="1"/>
      <c r="M90" s="1"/>
      <c r="N90">
        <v>5</v>
      </c>
      <c r="Q90" t="str">
        <f t="shared" si="73"/>
        <v>造成20000%的攻击伤害，冷却时间30秒</v>
      </c>
      <c r="R90">
        <f t="shared" si="72"/>
        <v>20000</v>
      </c>
      <c r="S90">
        <v>2026</v>
      </c>
      <c r="T90">
        <f t="shared" si="74"/>
        <v>185</v>
      </c>
    </row>
    <row r="91" spans="1:20" s="11" customFormat="1" x14ac:dyDescent="0.15">
      <c r="A91" s="11">
        <v>4160</v>
      </c>
      <c r="B91" t="s">
        <v>48</v>
      </c>
      <c r="C91" s="11">
        <v>10204</v>
      </c>
      <c r="E91" s="11">
        <v>60</v>
      </c>
      <c r="F91" s="11">
        <v>1</v>
      </c>
      <c r="G91" s="11">
        <v>11839</v>
      </c>
      <c r="H91" s="11">
        <v>2</v>
      </c>
      <c r="I91" s="11">
        <f>Sheet1!E472</f>
        <v>0</v>
      </c>
      <c r="J91" s="11">
        <f t="shared" ref="J91" si="76">I91/$J$3</f>
        <v>0</v>
      </c>
      <c r="K91" s="12">
        <f t="shared" ref="K91" si="77">J91*100%</f>
        <v>0</v>
      </c>
      <c r="L91" s="12"/>
      <c r="M91" s="12"/>
      <c r="N91" s="11">
        <v>5</v>
      </c>
      <c r="Q91" s="11" t="str">
        <f t="shared" ref="Q91" si="78">"附加"&amp;S91&amp;"%的攻击力（"&amp;I91&amp;"），冷却时间3秒"</f>
        <v>附加89531%的攻击力（0），冷却时间3秒</v>
      </c>
      <c r="R91" s="11">
        <f t="shared" ref="R91" si="79">I91</f>
        <v>0</v>
      </c>
      <c r="S91" s="11">
        <v>89531</v>
      </c>
      <c r="T91" s="11" t="e">
        <f>S91-#REF!</f>
        <v>#REF!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41"/>
  <sheetViews>
    <sheetView workbookViewId="0">
      <pane ySplit="5" topLeftCell="A6" activePane="bottomLeft" state="frozen"/>
      <selection pane="bottomLeft" activeCell="C42" sqref="C42"/>
    </sheetView>
  </sheetViews>
  <sheetFormatPr defaultColWidth="9" defaultRowHeight="13.5" x14ac:dyDescent="0.15"/>
  <cols>
    <col min="2" max="2" width="5.375" customWidth="1"/>
    <col min="3" max="4" width="16" customWidth="1"/>
    <col min="6" max="10" width="9" customWidth="1"/>
    <col min="11" max="11" width="11.5" customWidth="1"/>
    <col min="12" max="16" width="10.375" customWidth="1"/>
    <col min="258" max="258" width="5.375" customWidth="1"/>
    <col min="259" max="260" width="9" hidden="1" customWidth="1"/>
    <col min="267" max="270" width="10.375" customWidth="1"/>
    <col min="514" max="514" width="5.375" customWidth="1"/>
    <col min="515" max="516" width="9" hidden="1" customWidth="1"/>
    <col min="523" max="526" width="10.375" customWidth="1"/>
    <col min="770" max="770" width="5.375" customWidth="1"/>
    <col min="771" max="772" width="9" hidden="1" customWidth="1"/>
    <col min="779" max="782" width="10.375" customWidth="1"/>
    <col min="1026" max="1026" width="5.375" customWidth="1"/>
    <col min="1027" max="1028" width="9" hidden="1" customWidth="1"/>
    <col min="1035" max="1038" width="10.375" customWidth="1"/>
    <col min="1282" max="1282" width="5.375" customWidth="1"/>
    <col min="1283" max="1284" width="9" hidden="1" customWidth="1"/>
    <col min="1291" max="1294" width="10.375" customWidth="1"/>
    <col min="1538" max="1538" width="5.375" customWidth="1"/>
    <col min="1539" max="1540" width="9" hidden="1" customWidth="1"/>
    <col min="1547" max="1550" width="10.375" customWidth="1"/>
    <col min="1794" max="1794" width="5.375" customWidth="1"/>
    <col min="1795" max="1796" width="9" hidden="1" customWidth="1"/>
    <col min="1803" max="1806" width="10.375" customWidth="1"/>
    <col min="2050" max="2050" width="5.375" customWidth="1"/>
    <col min="2051" max="2052" width="9" hidden="1" customWidth="1"/>
    <col min="2059" max="2062" width="10.375" customWidth="1"/>
    <col min="2306" max="2306" width="5.375" customWidth="1"/>
    <col min="2307" max="2308" width="9" hidden="1" customWidth="1"/>
    <col min="2315" max="2318" width="10.375" customWidth="1"/>
    <col min="2562" max="2562" width="5.375" customWidth="1"/>
    <col min="2563" max="2564" width="9" hidden="1" customWidth="1"/>
    <col min="2571" max="2574" width="10.375" customWidth="1"/>
    <col min="2818" max="2818" width="5.375" customWidth="1"/>
    <col min="2819" max="2820" width="9" hidden="1" customWidth="1"/>
    <col min="2827" max="2830" width="10.375" customWidth="1"/>
    <col min="3074" max="3074" width="5.375" customWidth="1"/>
    <col min="3075" max="3076" width="9" hidden="1" customWidth="1"/>
    <col min="3083" max="3086" width="10.375" customWidth="1"/>
    <col min="3330" max="3330" width="5.375" customWidth="1"/>
    <col min="3331" max="3332" width="9" hidden="1" customWidth="1"/>
    <col min="3339" max="3342" width="10.375" customWidth="1"/>
    <col min="3586" max="3586" width="5.375" customWidth="1"/>
    <col min="3587" max="3588" width="9" hidden="1" customWidth="1"/>
    <col min="3595" max="3598" width="10.375" customWidth="1"/>
    <col min="3842" max="3842" width="5.375" customWidth="1"/>
    <col min="3843" max="3844" width="9" hidden="1" customWidth="1"/>
    <col min="3851" max="3854" width="10.375" customWidth="1"/>
    <col min="4098" max="4098" width="5.375" customWidth="1"/>
    <col min="4099" max="4100" width="9" hidden="1" customWidth="1"/>
    <col min="4107" max="4110" width="10.375" customWidth="1"/>
    <col min="4354" max="4354" width="5.375" customWidth="1"/>
    <col min="4355" max="4356" width="9" hidden="1" customWidth="1"/>
    <col min="4363" max="4366" width="10.375" customWidth="1"/>
    <col min="4610" max="4610" width="5.375" customWidth="1"/>
    <col min="4611" max="4612" width="9" hidden="1" customWidth="1"/>
    <col min="4619" max="4622" width="10.375" customWidth="1"/>
    <col min="4866" max="4866" width="5.375" customWidth="1"/>
    <col min="4867" max="4868" width="9" hidden="1" customWidth="1"/>
    <col min="4875" max="4878" width="10.375" customWidth="1"/>
    <col min="5122" max="5122" width="5.375" customWidth="1"/>
    <col min="5123" max="5124" width="9" hidden="1" customWidth="1"/>
    <col min="5131" max="5134" width="10.375" customWidth="1"/>
    <col min="5378" max="5378" width="5.375" customWidth="1"/>
    <col min="5379" max="5380" width="9" hidden="1" customWidth="1"/>
    <col min="5387" max="5390" width="10.375" customWidth="1"/>
    <col min="5634" max="5634" width="5.375" customWidth="1"/>
    <col min="5635" max="5636" width="9" hidden="1" customWidth="1"/>
    <col min="5643" max="5646" width="10.375" customWidth="1"/>
    <col min="5890" max="5890" width="5.375" customWidth="1"/>
    <col min="5891" max="5892" width="9" hidden="1" customWidth="1"/>
    <col min="5899" max="5902" width="10.375" customWidth="1"/>
    <col min="6146" max="6146" width="5.375" customWidth="1"/>
    <col min="6147" max="6148" width="9" hidden="1" customWidth="1"/>
    <col min="6155" max="6158" width="10.375" customWidth="1"/>
    <col min="6402" max="6402" width="5.375" customWidth="1"/>
    <col min="6403" max="6404" width="9" hidden="1" customWidth="1"/>
    <col min="6411" max="6414" width="10.375" customWidth="1"/>
    <col min="6658" max="6658" width="5.375" customWidth="1"/>
    <col min="6659" max="6660" width="9" hidden="1" customWidth="1"/>
    <col min="6667" max="6670" width="10.375" customWidth="1"/>
    <col min="6914" max="6914" width="5.375" customWidth="1"/>
    <col min="6915" max="6916" width="9" hidden="1" customWidth="1"/>
    <col min="6923" max="6926" width="10.375" customWidth="1"/>
    <col min="7170" max="7170" width="5.375" customWidth="1"/>
    <col min="7171" max="7172" width="9" hidden="1" customWidth="1"/>
    <col min="7179" max="7182" width="10.375" customWidth="1"/>
    <col min="7426" max="7426" width="5.375" customWidth="1"/>
    <col min="7427" max="7428" width="9" hidden="1" customWidth="1"/>
    <col min="7435" max="7438" width="10.375" customWidth="1"/>
    <col min="7682" max="7682" width="5.375" customWidth="1"/>
    <col min="7683" max="7684" width="9" hidden="1" customWidth="1"/>
    <col min="7691" max="7694" width="10.375" customWidth="1"/>
    <col min="7938" max="7938" width="5.375" customWidth="1"/>
    <col min="7939" max="7940" width="9" hidden="1" customWidth="1"/>
    <col min="7947" max="7950" width="10.375" customWidth="1"/>
    <col min="8194" max="8194" width="5.375" customWidth="1"/>
    <col min="8195" max="8196" width="9" hidden="1" customWidth="1"/>
    <col min="8203" max="8206" width="10.375" customWidth="1"/>
    <col min="8450" max="8450" width="5.375" customWidth="1"/>
    <col min="8451" max="8452" width="9" hidden="1" customWidth="1"/>
    <col min="8459" max="8462" width="10.375" customWidth="1"/>
    <col min="8706" max="8706" width="5.375" customWidth="1"/>
    <col min="8707" max="8708" width="9" hidden="1" customWidth="1"/>
    <col min="8715" max="8718" width="10.375" customWidth="1"/>
    <col min="8962" max="8962" width="5.375" customWidth="1"/>
    <col min="8963" max="8964" width="9" hidden="1" customWidth="1"/>
    <col min="8971" max="8974" width="10.375" customWidth="1"/>
    <col min="9218" max="9218" width="5.375" customWidth="1"/>
    <col min="9219" max="9220" width="9" hidden="1" customWidth="1"/>
    <col min="9227" max="9230" width="10.375" customWidth="1"/>
    <col min="9474" max="9474" width="5.375" customWidth="1"/>
    <col min="9475" max="9476" width="9" hidden="1" customWidth="1"/>
    <col min="9483" max="9486" width="10.375" customWidth="1"/>
    <col min="9730" max="9730" width="5.375" customWidth="1"/>
    <col min="9731" max="9732" width="9" hidden="1" customWidth="1"/>
    <col min="9739" max="9742" width="10.375" customWidth="1"/>
    <col min="9986" max="9986" width="5.375" customWidth="1"/>
    <col min="9987" max="9988" width="9" hidden="1" customWidth="1"/>
    <col min="9995" max="9998" width="10.375" customWidth="1"/>
    <col min="10242" max="10242" width="5.375" customWidth="1"/>
    <col min="10243" max="10244" width="9" hidden="1" customWidth="1"/>
    <col min="10251" max="10254" width="10.375" customWidth="1"/>
    <col min="10498" max="10498" width="5.375" customWidth="1"/>
    <col min="10499" max="10500" width="9" hidden="1" customWidth="1"/>
    <col min="10507" max="10510" width="10.375" customWidth="1"/>
    <col min="10754" max="10754" width="5.375" customWidth="1"/>
    <col min="10755" max="10756" width="9" hidden="1" customWidth="1"/>
    <col min="10763" max="10766" width="10.375" customWidth="1"/>
    <col min="11010" max="11010" width="5.375" customWidth="1"/>
    <col min="11011" max="11012" width="9" hidden="1" customWidth="1"/>
    <col min="11019" max="11022" width="10.375" customWidth="1"/>
    <col min="11266" max="11266" width="5.375" customWidth="1"/>
    <col min="11267" max="11268" width="9" hidden="1" customWidth="1"/>
    <col min="11275" max="11278" width="10.375" customWidth="1"/>
    <col min="11522" max="11522" width="5.375" customWidth="1"/>
    <col min="11523" max="11524" width="9" hidden="1" customWidth="1"/>
    <col min="11531" max="11534" width="10.375" customWidth="1"/>
    <col min="11778" max="11778" width="5.375" customWidth="1"/>
    <col min="11779" max="11780" width="9" hidden="1" customWidth="1"/>
    <col min="11787" max="11790" width="10.375" customWidth="1"/>
    <col min="12034" max="12034" width="5.375" customWidth="1"/>
    <col min="12035" max="12036" width="9" hidden="1" customWidth="1"/>
    <col min="12043" max="12046" width="10.375" customWidth="1"/>
    <col min="12290" max="12290" width="5.375" customWidth="1"/>
    <col min="12291" max="12292" width="9" hidden="1" customWidth="1"/>
    <col min="12299" max="12302" width="10.375" customWidth="1"/>
    <col min="12546" max="12546" width="5.375" customWidth="1"/>
    <col min="12547" max="12548" width="9" hidden="1" customWidth="1"/>
    <col min="12555" max="12558" width="10.375" customWidth="1"/>
    <col min="12802" max="12802" width="5.375" customWidth="1"/>
    <col min="12803" max="12804" width="9" hidden="1" customWidth="1"/>
    <col min="12811" max="12814" width="10.375" customWidth="1"/>
    <col min="13058" max="13058" width="5.375" customWidth="1"/>
    <col min="13059" max="13060" width="9" hidden="1" customWidth="1"/>
    <col min="13067" max="13070" width="10.375" customWidth="1"/>
    <col min="13314" max="13314" width="5.375" customWidth="1"/>
    <col min="13315" max="13316" width="9" hidden="1" customWidth="1"/>
    <col min="13323" max="13326" width="10.375" customWidth="1"/>
    <col min="13570" max="13570" width="5.375" customWidth="1"/>
    <col min="13571" max="13572" width="9" hidden="1" customWidth="1"/>
    <col min="13579" max="13582" width="10.375" customWidth="1"/>
    <col min="13826" max="13826" width="5.375" customWidth="1"/>
    <col min="13827" max="13828" width="9" hidden="1" customWidth="1"/>
    <col min="13835" max="13838" width="10.375" customWidth="1"/>
    <col min="14082" max="14082" width="5.375" customWidth="1"/>
    <col min="14083" max="14084" width="9" hidden="1" customWidth="1"/>
    <col min="14091" max="14094" width="10.375" customWidth="1"/>
    <col min="14338" max="14338" width="5.375" customWidth="1"/>
    <col min="14339" max="14340" width="9" hidden="1" customWidth="1"/>
    <col min="14347" max="14350" width="10.375" customWidth="1"/>
    <col min="14594" max="14594" width="5.375" customWidth="1"/>
    <col min="14595" max="14596" width="9" hidden="1" customWidth="1"/>
    <col min="14603" max="14606" width="10.375" customWidth="1"/>
    <col min="14850" max="14850" width="5.375" customWidth="1"/>
    <col min="14851" max="14852" width="9" hidden="1" customWidth="1"/>
    <col min="14859" max="14862" width="10.375" customWidth="1"/>
    <col min="15106" max="15106" width="5.375" customWidth="1"/>
    <col min="15107" max="15108" width="9" hidden="1" customWidth="1"/>
    <col min="15115" max="15118" width="10.375" customWidth="1"/>
    <col min="15362" max="15362" width="5.375" customWidth="1"/>
    <col min="15363" max="15364" width="9" hidden="1" customWidth="1"/>
    <col min="15371" max="15374" width="10.375" customWidth="1"/>
    <col min="15618" max="15618" width="5.375" customWidth="1"/>
    <col min="15619" max="15620" width="9" hidden="1" customWidth="1"/>
    <col min="15627" max="15630" width="10.375" customWidth="1"/>
    <col min="15874" max="15874" width="5.375" customWidth="1"/>
    <col min="15875" max="15876" width="9" hidden="1" customWidth="1"/>
    <col min="15883" max="15886" width="10.375" customWidth="1"/>
    <col min="16130" max="16130" width="5.375" customWidth="1"/>
    <col min="16131" max="16132" width="9" hidden="1" customWidth="1"/>
    <col min="16139" max="16142" width="10.375" customWidth="1"/>
  </cols>
  <sheetData>
    <row r="1" spans="1:21" ht="14.25" x14ac:dyDescent="0.15">
      <c r="A1" t="s">
        <v>30</v>
      </c>
      <c r="B1" t="s">
        <v>31</v>
      </c>
      <c r="C1" t="s">
        <v>32</v>
      </c>
      <c r="D1" t="s">
        <v>33</v>
      </c>
      <c r="E1" t="s">
        <v>34</v>
      </c>
      <c r="G1" s="2" t="s">
        <v>34</v>
      </c>
      <c r="H1" s="2" t="s">
        <v>35</v>
      </c>
      <c r="I1" t="s">
        <v>36</v>
      </c>
      <c r="J1" t="s">
        <v>34</v>
      </c>
      <c r="N1" t="s">
        <v>37</v>
      </c>
      <c r="O1" t="s">
        <v>37</v>
      </c>
      <c r="P1" t="s">
        <v>37</v>
      </c>
      <c r="Q1" t="s">
        <v>37</v>
      </c>
      <c r="R1" t="s">
        <v>38</v>
      </c>
    </row>
    <row r="2" spans="1:21" ht="14.25" x14ac:dyDescent="0.15">
      <c r="A2">
        <v>1</v>
      </c>
      <c r="B2">
        <v>1</v>
      </c>
      <c r="C2" s="3">
        <v>27.5</v>
      </c>
      <c r="D2">
        <v>16.5</v>
      </c>
      <c r="E2">
        <v>14</v>
      </c>
      <c r="F2">
        <v>21</v>
      </c>
      <c r="G2">
        <v>21</v>
      </c>
      <c r="H2">
        <v>200</v>
      </c>
      <c r="I2">
        <v>10</v>
      </c>
      <c r="J2">
        <v>20</v>
      </c>
      <c r="K2" s="1">
        <v>16</v>
      </c>
      <c r="L2" s="4">
        <v>0.1</v>
      </c>
      <c r="M2" s="5" t="s">
        <v>2</v>
      </c>
      <c r="N2" s="5">
        <v>1</v>
      </c>
      <c r="O2" s="5">
        <v>2</v>
      </c>
      <c r="P2" s="5">
        <v>3</v>
      </c>
      <c r="Q2">
        <v>4</v>
      </c>
      <c r="R2">
        <v>28</v>
      </c>
      <c r="U2">
        <v>35</v>
      </c>
    </row>
    <row r="3" spans="1:21" ht="14.25" x14ac:dyDescent="0.15">
      <c r="A3">
        <v>1</v>
      </c>
      <c r="B3">
        <v>2</v>
      </c>
      <c r="C3" s="3">
        <v>30.25</v>
      </c>
      <c r="D3">
        <v>18.149999999999999</v>
      </c>
      <c r="E3">
        <v>16</v>
      </c>
      <c r="F3">
        <v>23.1</v>
      </c>
      <c r="G3">
        <v>23</v>
      </c>
      <c r="H3">
        <v>220</v>
      </c>
      <c r="I3">
        <v>11</v>
      </c>
      <c r="J3">
        <v>22</v>
      </c>
      <c r="K3" s="1">
        <f>E3/$K$2</f>
        <v>1</v>
      </c>
      <c r="L3" s="4">
        <f t="shared" ref="L3" si="0">K3*0.1</f>
        <v>0.1</v>
      </c>
      <c r="M3" s="5"/>
      <c r="N3" s="5" t="s">
        <v>39</v>
      </c>
      <c r="O3" s="5" t="s">
        <v>39</v>
      </c>
      <c r="P3" s="5" t="s">
        <v>39</v>
      </c>
      <c r="Q3" t="s">
        <v>39</v>
      </c>
      <c r="U3">
        <v>38.5</v>
      </c>
    </row>
    <row r="4" spans="1:21" ht="14.25" x14ac:dyDescent="0.15">
      <c r="A4">
        <v>1</v>
      </c>
      <c r="B4">
        <v>3</v>
      </c>
      <c r="C4" s="3">
        <v>33.274999999999999</v>
      </c>
      <c r="D4">
        <v>19.965</v>
      </c>
      <c r="E4">
        <v>18</v>
      </c>
      <c r="F4">
        <v>25.41</v>
      </c>
      <c r="G4">
        <v>25</v>
      </c>
      <c r="H4">
        <v>242</v>
      </c>
      <c r="I4">
        <v>12.1</v>
      </c>
      <c r="J4">
        <v>24</v>
      </c>
      <c r="K4" s="1">
        <f t="shared" ref="K4" si="1">E4/$K$2</f>
        <v>1.125</v>
      </c>
      <c r="L4" s="4">
        <f t="shared" ref="L4:L35" si="2">K4*0.1</f>
        <v>0.1125</v>
      </c>
      <c r="M4" s="5" t="s">
        <v>40</v>
      </c>
      <c r="N4" s="5">
        <v>4</v>
      </c>
      <c r="O4" s="5">
        <v>6</v>
      </c>
      <c r="P4" s="5">
        <v>8</v>
      </c>
      <c r="Q4">
        <v>30</v>
      </c>
      <c r="U4">
        <v>42.35</v>
      </c>
    </row>
    <row r="5" spans="1:21" ht="14.25" x14ac:dyDescent="0.15">
      <c r="A5">
        <v>1</v>
      </c>
      <c r="B5">
        <v>4</v>
      </c>
      <c r="C5" s="3">
        <v>36.602499999999999</v>
      </c>
      <c r="D5">
        <v>21.961500000000001</v>
      </c>
      <c r="E5">
        <v>20</v>
      </c>
      <c r="F5">
        <v>27.951000000000001</v>
      </c>
      <c r="G5">
        <v>27</v>
      </c>
      <c r="H5">
        <v>266</v>
      </c>
      <c r="I5">
        <v>13.3</v>
      </c>
      <c r="J5">
        <v>26</v>
      </c>
      <c r="K5" s="1">
        <f t="shared" ref="K5:K36" si="3">E5/$K$2</f>
        <v>1.25</v>
      </c>
      <c r="L5" s="4">
        <f t="shared" si="2"/>
        <v>0.125</v>
      </c>
      <c r="M5" s="5" t="s">
        <v>41</v>
      </c>
      <c r="N5" s="5">
        <v>0.6</v>
      </c>
      <c r="O5" s="5">
        <v>0.8</v>
      </c>
      <c r="P5" s="5">
        <v>1.2</v>
      </c>
      <c r="Q5">
        <v>100</v>
      </c>
      <c r="U5">
        <v>46.585000000000001</v>
      </c>
    </row>
    <row r="6" spans="1:21" ht="14.25" x14ac:dyDescent="0.15">
      <c r="A6">
        <v>1</v>
      </c>
      <c r="B6">
        <v>5</v>
      </c>
      <c r="C6" s="3">
        <v>40.262749999999997</v>
      </c>
      <c r="D6">
        <v>24.15765</v>
      </c>
      <c r="E6">
        <v>23</v>
      </c>
      <c r="F6">
        <v>30.746099999999998</v>
      </c>
      <c r="G6">
        <v>30</v>
      </c>
      <c r="H6">
        <v>292</v>
      </c>
      <c r="I6">
        <v>14.6</v>
      </c>
      <c r="J6">
        <v>29</v>
      </c>
      <c r="K6" s="1">
        <f t="shared" si="3"/>
        <v>1.4375</v>
      </c>
      <c r="L6" s="4">
        <f t="shared" si="2"/>
        <v>0.14374999999999999</v>
      </c>
      <c r="M6" s="5" t="s">
        <v>42</v>
      </c>
      <c r="N6" s="5">
        <v>20</v>
      </c>
      <c r="O6" s="5">
        <v>16</v>
      </c>
      <c r="P6" s="5">
        <v>12</v>
      </c>
      <c r="Q6">
        <v>5</v>
      </c>
      <c r="S6">
        <v>4</v>
      </c>
      <c r="U6">
        <v>51.243499999999997</v>
      </c>
    </row>
    <row r="7" spans="1:21" ht="14.25" x14ac:dyDescent="0.15">
      <c r="A7">
        <v>1</v>
      </c>
      <c r="B7">
        <v>6</v>
      </c>
      <c r="C7" s="3">
        <v>44.289025000000002</v>
      </c>
      <c r="D7">
        <v>26.573415000000001</v>
      </c>
      <c r="E7">
        <v>26</v>
      </c>
      <c r="F7">
        <v>33.820709999999998</v>
      </c>
      <c r="G7">
        <v>33</v>
      </c>
      <c r="H7">
        <v>322</v>
      </c>
      <c r="I7">
        <v>16.100000000000001</v>
      </c>
      <c r="J7">
        <v>32</v>
      </c>
      <c r="K7" s="1">
        <f t="shared" si="3"/>
        <v>1.625</v>
      </c>
      <c r="L7" s="4">
        <f t="shared" si="2"/>
        <v>0.16250000000000001</v>
      </c>
      <c r="M7" s="5"/>
      <c r="N7" s="5"/>
      <c r="O7" s="5"/>
      <c r="P7" s="5"/>
      <c r="S7">
        <v>6</v>
      </c>
      <c r="U7">
        <v>56.367849999999997</v>
      </c>
    </row>
    <row r="8" spans="1:21" ht="14.25" x14ac:dyDescent="0.15">
      <c r="A8">
        <v>1</v>
      </c>
      <c r="B8">
        <v>7</v>
      </c>
      <c r="C8" s="3">
        <v>48.717927500000002</v>
      </c>
      <c r="D8">
        <v>29.230756499999998</v>
      </c>
      <c r="E8">
        <v>29</v>
      </c>
      <c r="F8">
        <v>37.202781000000002</v>
      </c>
      <c r="G8">
        <v>37</v>
      </c>
      <c r="H8">
        <v>354</v>
      </c>
      <c r="I8">
        <v>17.7</v>
      </c>
      <c r="J8">
        <v>35</v>
      </c>
      <c r="K8" s="1">
        <f t="shared" si="3"/>
        <v>1.8125</v>
      </c>
      <c r="L8" s="4">
        <f t="shared" si="2"/>
        <v>0.18124999999999999</v>
      </c>
      <c r="M8" s="5"/>
      <c r="N8" s="5"/>
      <c r="O8" s="5"/>
      <c r="P8" s="5"/>
      <c r="S8">
        <v>8</v>
      </c>
      <c r="U8">
        <v>62.004635</v>
      </c>
    </row>
    <row r="9" spans="1:21" ht="14.25" x14ac:dyDescent="0.15">
      <c r="A9">
        <v>1</v>
      </c>
      <c r="B9">
        <v>8</v>
      </c>
      <c r="C9" s="3">
        <v>53.589720249999999</v>
      </c>
      <c r="D9">
        <v>32.15383215</v>
      </c>
      <c r="E9">
        <v>32</v>
      </c>
      <c r="F9">
        <v>40.923059100000003</v>
      </c>
      <c r="G9">
        <v>40</v>
      </c>
      <c r="H9">
        <v>389</v>
      </c>
      <c r="I9">
        <v>19.45</v>
      </c>
      <c r="J9">
        <v>38</v>
      </c>
      <c r="K9" s="1">
        <f t="shared" si="3"/>
        <v>2</v>
      </c>
      <c r="L9" s="4">
        <f t="shared" si="2"/>
        <v>0.2</v>
      </c>
      <c r="S9">
        <v>30</v>
      </c>
      <c r="U9">
        <v>68.205098500000005</v>
      </c>
    </row>
    <row r="10" spans="1:21" ht="14.25" x14ac:dyDescent="0.15">
      <c r="A10">
        <v>1</v>
      </c>
      <c r="B10">
        <v>9</v>
      </c>
      <c r="C10" s="3">
        <v>58.948692275000099</v>
      </c>
      <c r="D10">
        <v>35.369215365000002</v>
      </c>
      <c r="E10">
        <v>35</v>
      </c>
      <c r="F10">
        <v>45.015365009999996</v>
      </c>
      <c r="G10">
        <v>45</v>
      </c>
      <c r="H10">
        <v>428</v>
      </c>
      <c r="I10">
        <v>21.4</v>
      </c>
      <c r="J10">
        <v>42</v>
      </c>
      <c r="K10" s="1">
        <f t="shared" si="3"/>
        <v>2.1875</v>
      </c>
      <c r="L10" s="4">
        <f t="shared" si="2"/>
        <v>0.21875</v>
      </c>
      <c r="U10">
        <v>75.025608350000098</v>
      </c>
    </row>
    <row r="11" spans="1:21" ht="14.25" x14ac:dyDescent="0.15">
      <c r="A11">
        <v>1</v>
      </c>
      <c r="B11">
        <v>10</v>
      </c>
      <c r="C11" s="3">
        <v>64.843561502500094</v>
      </c>
      <c r="D11">
        <v>38.906136901499998</v>
      </c>
      <c r="E11">
        <v>38</v>
      </c>
      <c r="F11">
        <v>49.5169015110001</v>
      </c>
      <c r="G11">
        <v>49</v>
      </c>
      <c r="H11">
        <v>471</v>
      </c>
      <c r="I11">
        <v>23.55</v>
      </c>
      <c r="J11">
        <v>47</v>
      </c>
      <c r="K11" s="1">
        <f t="shared" si="3"/>
        <v>2.375</v>
      </c>
      <c r="L11" s="4">
        <f t="shared" si="2"/>
        <v>0.23749999999999999</v>
      </c>
      <c r="U11">
        <v>82.528169185000095</v>
      </c>
    </row>
    <row r="12" spans="1:21" ht="14.25" x14ac:dyDescent="0.15">
      <c r="A12">
        <v>1</v>
      </c>
      <c r="B12">
        <v>11</v>
      </c>
      <c r="C12" s="3">
        <v>71.327917652750102</v>
      </c>
      <c r="D12">
        <v>42.796750591650003</v>
      </c>
      <c r="E12">
        <v>42</v>
      </c>
      <c r="F12">
        <v>54.468591662100003</v>
      </c>
      <c r="G12">
        <v>54</v>
      </c>
      <c r="H12">
        <v>518</v>
      </c>
      <c r="I12">
        <v>25.9</v>
      </c>
      <c r="J12">
        <v>51</v>
      </c>
      <c r="K12" s="1">
        <f t="shared" si="3"/>
        <v>2.625</v>
      </c>
      <c r="L12" s="4">
        <f t="shared" si="2"/>
        <v>0.26250000000000001</v>
      </c>
      <c r="U12">
        <v>90.780986103500098</v>
      </c>
    </row>
    <row r="13" spans="1:21" ht="14.25" x14ac:dyDescent="0.15">
      <c r="A13">
        <v>1</v>
      </c>
      <c r="B13">
        <v>12</v>
      </c>
      <c r="C13" s="3">
        <v>78.460709418025104</v>
      </c>
      <c r="D13">
        <v>47.076425650815104</v>
      </c>
      <c r="E13">
        <v>47</v>
      </c>
      <c r="F13">
        <v>59.91545082831</v>
      </c>
      <c r="G13">
        <v>59</v>
      </c>
      <c r="H13">
        <v>570</v>
      </c>
      <c r="I13">
        <v>28.5</v>
      </c>
      <c r="J13">
        <v>57</v>
      </c>
      <c r="K13" s="1">
        <f t="shared" si="3"/>
        <v>2.9375</v>
      </c>
      <c r="L13" s="4">
        <f t="shared" si="2"/>
        <v>0.29375000000000001</v>
      </c>
      <c r="U13">
        <v>99.859084713850095</v>
      </c>
    </row>
    <row r="14" spans="1:21" ht="14.25" x14ac:dyDescent="0.15">
      <c r="A14">
        <v>1</v>
      </c>
      <c r="B14">
        <v>13</v>
      </c>
      <c r="C14" s="3">
        <v>86.306780359827599</v>
      </c>
      <c r="D14">
        <v>51.784068215896603</v>
      </c>
      <c r="E14">
        <v>51</v>
      </c>
      <c r="F14">
        <v>65.906995911141095</v>
      </c>
      <c r="G14">
        <v>65</v>
      </c>
      <c r="H14">
        <v>627</v>
      </c>
      <c r="I14">
        <v>31.35</v>
      </c>
      <c r="J14">
        <v>62</v>
      </c>
      <c r="K14" s="1">
        <f t="shared" si="3"/>
        <v>3.1875</v>
      </c>
      <c r="L14" s="4">
        <f t="shared" si="2"/>
        <v>0.31874999999999998</v>
      </c>
      <c r="U14">
        <v>109.844993185235</v>
      </c>
    </row>
    <row r="15" spans="1:21" ht="14.25" x14ac:dyDescent="0.15">
      <c r="A15">
        <v>1</v>
      </c>
      <c r="B15">
        <v>14</v>
      </c>
      <c r="C15" s="3">
        <v>94.937458395810296</v>
      </c>
      <c r="D15">
        <v>56.9624750374862</v>
      </c>
      <c r="E15">
        <v>56</v>
      </c>
      <c r="F15">
        <v>72.497695502255198</v>
      </c>
      <c r="G15">
        <v>72</v>
      </c>
      <c r="H15">
        <v>690</v>
      </c>
      <c r="I15">
        <v>34.5</v>
      </c>
      <c r="J15">
        <v>69</v>
      </c>
      <c r="K15" s="1">
        <f t="shared" si="3"/>
        <v>3.5</v>
      </c>
      <c r="L15" s="4">
        <f t="shared" si="2"/>
        <v>0.35</v>
      </c>
      <c r="U15">
        <v>120.829492503759</v>
      </c>
    </row>
    <row r="16" spans="1:21" ht="14.25" x14ac:dyDescent="0.15">
      <c r="A16">
        <v>1</v>
      </c>
      <c r="B16">
        <v>15</v>
      </c>
      <c r="C16" s="3">
        <v>104.43120423539099</v>
      </c>
      <c r="D16">
        <v>62.658722541234802</v>
      </c>
      <c r="E16">
        <v>62</v>
      </c>
      <c r="F16">
        <v>79.747465052480706</v>
      </c>
      <c r="G16">
        <v>79</v>
      </c>
      <c r="H16">
        <v>759</v>
      </c>
      <c r="I16">
        <v>37.950000000000003</v>
      </c>
      <c r="J16">
        <v>75</v>
      </c>
      <c r="K16" s="1">
        <f t="shared" si="3"/>
        <v>3.875</v>
      </c>
      <c r="L16" s="4">
        <f t="shared" si="2"/>
        <v>0.38750000000000001</v>
      </c>
      <c r="U16">
        <v>132.91244175413499</v>
      </c>
    </row>
    <row r="17" spans="1:21" ht="14.25" x14ac:dyDescent="0.15">
      <c r="A17">
        <v>1</v>
      </c>
      <c r="B17">
        <v>16</v>
      </c>
      <c r="C17" s="3">
        <v>114.874324658931</v>
      </c>
      <c r="D17">
        <v>68.924594795358303</v>
      </c>
      <c r="E17">
        <v>68</v>
      </c>
      <c r="F17">
        <v>87.722211557728798</v>
      </c>
      <c r="G17">
        <v>87</v>
      </c>
      <c r="H17">
        <v>835</v>
      </c>
      <c r="I17">
        <v>41.75</v>
      </c>
      <c r="J17">
        <v>83</v>
      </c>
      <c r="K17" s="1">
        <f t="shared" si="3"/>
        <v>4.25</v>
      </c>
      <c r="L17" s="4">
        <f t="shared" si="2"/>
        <v>0.42499999999999999</v>
      </c>
      <c r="U17">
        <v>146.20368592954799</v>
      </c>
    </row>
    <row r="18" spans="1:21" ht="14.25" x14ac:dyDescent="0.15">
      <c r="A18">
        <v>1</v>
      </c>
      <c r="B18">
        <v>17</v>
      </c>
      <c r="C18" s="3">
        <v>126.361757124824</v>
      </c>
      <c r="D18">
        <v>75.817054274894204</v>
      </c>
      <c r="E18">
        <v>75</v>
      </c>
      <c r="F18">
        <v>96.494432713501695</v>
      </c>
      <c r="G18">
        <v>96</v>
      </c>
      <c r="H18">
        <v>918</v>
      </c>
      <c r="I18">
        <v>45.9</v>
      </c>
      <c r="J18">
        <v>91</v>
      </c>
      <c r="K18" s="1">
        <f t="shared" si="3"/>
        <v>4.6875</v>
      </c>
      <c r="L18" s="4">
        <f t="shared" si="2"/>
        <v>0.46875</v>
      </c>
      <c r="U18">
        <v>160.82405452250299</v>
      </c>
    </row>
    <row r="19" spans="1:21" ht="14.25" x14ac:dyDescent="0.15">
      <c r="A19">
        <v>1</v>
      </c>
      <c r="B19">
        <v>18</v>
      </c>
      <c r="C19" s="3">
        <v>138.997932837306</v>
      </c>
      <c r="D19">
        <v>83.3987597023836</v>
      </c>
      <c r="E19">
        <v>83</v>
      </c>
      <c r="F19">
        <v>106.143875984852</v>
      </c>
      <c r="G19">
        <v>106</v>
      </c>
      <c r="H19">
        <v>1010</v>
      </c>
      <c r="I19">
        <v>50.5</v>
      </c>
      <c r="J19">
        <v>101</v>
      </c>
      <c r="K19" s="1">
        <f t="shared" si="3"/>
        <v>5.1875</v>
      </c>
      <c r="L19" s="4">
        <f t="shared" si="2"/>
        <v>0.51875000000000004</v>
      </c>
      <c r="U19">
        <v>176.90645997475301</v>
      </c>
    </row>
    <row r="20" spans="1:21" ht="14.25" x14ac:dyDescent="0.15">
      <c r="A20">
        <v>1</v>
      </c>
      <c r="B20">
        <v>19</v>
      </c>
      <c r="C20" s="3">
        <v>152.89772612103701</v>
      </c>
      <c r="D20">
        <v>91.738635672621896</v>
      </c>
      <c r="E20">
        <v>91</v>
      </c>
      <c r="F20">
        <v>116.758263583337</v>
      </c>
      <c r="G20">
        <v>116</v>
      </c>
      <c r="H20">
        <v>1111</v>
      </c>
      <c r="I20">
        <v>55.55</v>
      </c>
      <c r="J20">
        <v>111</v>
      </c>
      <c r="K20" s="1">
        <f t="shared" si="3"/>
        <v>5.6875</v>
      </c>
      <c r="L20" s="4">
        <f t="shared" si="2"/>
        <v>0.56874999999999998</v>
      </c>
      <c r="U20">
        <v>194.59710597222801</v>
      </c>
    </row>
    <row r="21" spans="1:21" ht="14.25" x14ac:dyDescent="0.15">
      <c r="A21">
        <v>1</v>
      </c>
      <c r="B21">
        <v>20</v>
      </c>
      <c r="C21" s="3">
        <v>168.18749873313999</v>
      </c>
      <c r="D21">
        <v>100.912499239884</v>
      </c>
      <c r="E21">
        <v>100</v>
      </c>
      <c r="F21">
        <v>128.434089941671</v>
      </c>
      <c r="G21">
        <v>128</v>
      </c>
      <c r="H21">
        <v>1223</v>
      </c>
      <c r="I21">
        <v>61.15</v>
      </c>
      <c r="J21">
        <v>122</v>
      </c>
      <c r="K21" s="1">
        <f t="shared" si="3"/>
        <v>6.25</v>
      </c>
      <c r="L21" s="4">
        <f t="shared" si="2"/>
        <v>0.625</v>
      </c>
      <c r="U21">
        <v>214.056816569451</v>
      </c>
    </row>
    <row r="22" spans="1:21" ht="14.25" x14ac:dyDescent="0.15">
      <c r="A22">
        <v>1</v>
      </c>
      <c r="B22">
        <v>21</v>
      </c>
      <c r="C22" s="3">
        <v>185.00624860645399</v>
      </c>
      <c r="D22">
        <v>111.003749163873</v>
      </c>
      <c r="E22">
        <v>111</v>
      </c>
      <c r="F22">
        <v>141.277498935838</v>
      </c>
      <c r="G22">
        <v>141</v>
      </c>
      <c r="H22">
        <v>1345</v>
      </c>
      <c r="I22">
        <v>67.25</v>
      </c>
      <c r="J22">
        <v>134</v>
      </c>
      <c r="K22" s="1">
        <f t="shared" si="3"/>
        <v>6.9375</v>
      </c>
      <c r="L22" s="4">
        <f t="shared" si="2"/>
        <v>0.69374999999999998</v>
      </c>
      <c r="U22">
        <v>235.46249822639601</v>
      </c>
    </row>
    <row r="23" spans="1:21" ht="14.25" x14ac:dyDescent="0.15">
      <c r="A23">
        <v>1</v>
      </c>
      <c r="B23">
        <v>22</v>
      </c>
      <c r="C23" s="3">
        <v>203.50687346710001</v>
      </c>
      <c r="D23">
        <v>122.10412408025999</v>
      </c>
      <c r="E23">
        <v>122</v>
      </c>
      <c r="F23">
        <v>155.40524882942199</v>
      </c>
      <c r="G23">
        <v>155</v>
      </c>
      <c r="H23">
        <v>1480</v>
      </c>
      <c r="I23">
        <v>74</v>
      </c>
      <c r="J23">
        <v>148</v>
      </c>
      <c r="K23" s="1">
        <f t="shared" si="3"/>
        <v>7.625</v>
      </c>
      <c r="L23" s="4">
        <f t="shared" si="2"/>
        <v>0.76249999999999996</v>
      </c>
      <c r="U23">
        <v>259.008748049036</v>
      </c>
    </row>
    <row r="24" spans="1:21" ht="14.25" x14ac:dyDescent="0.15">
      <c r="A24">
        <v>1</v>
      </c>
      <c r="B24">
        <v>23</v>
      </c>
      <c r="C24" s="3">
        <v>223.85756081381001</v>
      </c>
      <c r="D24">
        <v>134.314536488286</v>
      </c>
      <c r="E24">
        <v>134</v>
      </c>
      <c r="F24">
        <v>170.945773712364</v>
      </c>
      <c r="G24">
        <v>170</v>
      </c>
      <c r="H24">
        <v>1628</v>
      </c>
      <c r="I24">
        <v>81.400000000000006</v>
      </c>
      <c r="J24">
        <v>162</v>
      </c>
      <c r="K24" s="1">
        <f t="shared" si="3"/>
        <v>8.375</v>
      </c>
      <c r="L24" s="4">
        <f t="shared" si="2"/>
        <v>0.83750000000000002</v>
      </c>
      <c r="U24">
        <v>284.90962285393999</v>
      </c>
    </row>
    <row r="25" spans="1:21" ht="14.25" x14ac:dyDescent="0.15">
      <c r="A25">
        <v>1</v>
      </c>
      <c r="B25">
        <v>24</v>
      </c>
      <c r="C25" s="3">
        <v>246.24331689519099</v>
      </c>
      <c r="D25">
        <v>147.74599013711401</v>
      </c>
      <c r="E25">
        <v>147</v>
      </c>
      <c r="F25">
        <v>188.0403510836</v>
      </c>
      <c r="G25">
        <v>188</v>
      </c>
      <c r="H25">
        <v>1790</v>
      </c>
      <c r="I25">
        <v>89.5</v>
      </c>
      <c r="J25">
        <v>179</v>
      </c>
      <c r="K25" s="1">
        <f t="shared" si="3"/>
        <v>9.1875</v>
      </c>
      <c r="L25" s="4">
        <f t="shared" si="2"/>
        <v>0.91874999999999996</v>
      </c>
      <c r="U25">
        <v>313.400585139334</v>
      </c>
    </row>
    <row r="26" spans="1:21" ht="14.25" x14ac:dyDescent="0.15">
      <c r="A26">
        <v>1</v>
      </c>
      <c r="B26">
        <v>25</v>
      </c>
      <c r="C26" s="3">
        <v>270.86764858471003</v>
      </c>
      <c r="D26">
        <v>162.520589150826</v>
      </c>
      <c r="E26">
        <v>162</v>
      </c>
      <c r="F26">
        <v>206.84438619196001</v>
      </c>
      <c r="G26">
        <v>206</v>
      </c>
      <c r="H26">
        <v>1969</v>
      </c>
      <c r="I26">
        <v>98.45</v>
      </c>
      <c r="J26">
        <v>196</v>
      </c>
      <c r="K26" s="1">
        <f t="shared" si="3"/>
        <v>10.125</v>
      </c>
      <c r="L26" s="4">
        <f t="shared" si="2"/>
        <v>1.0125</v>
      </c>
      <c r="U26">
        <v>344.740643653267</v>
      </c>
    </row>
    <row r="27" spans="1:21" ht="14.25" x14ac:dyDescent="0.15">
      <c r="A27">
        <v>1</v>
      </c>
      <c r="B27">
        <v>26</v>
      </c>
      <c r="C27" s="3">
        <v>297.95441344318101</v>
      </c>
      <c r="D27">
        <v>178.77264806590901</v>
      </c>
      <c r="E27">
        <v>178</v>
      </c>
      <c r="F27">
        <v>227.528824811156</v>
      </c>
      <c r="G27">
        <v>227</v>
      </c>
      <c r="H27">
        <v>2166</v>
      </c>
      <c r="I27">
        <v>108.3</v>
      </c>
      <c r="J27">
        <v>216</v>
      </c>
      <c r="K27" s="1">
        <f t="shared" si="3"/>
        <v>11.125</v>
      </c>
      <c r="L27" s="4">
        <f t="shared" si="2"/>
        <v>1.1125</v>
      </c>
      <c r="U27">
        <v>379.21470801859402</v>
      </c>
    </row>
    <row r="28" spans="1:21" ht="14.25" x14ac:dyDescent="0.15">
      <c r="A28">
        <v>1</v>
      </c>
      <c r="B28">
        <v>27</v>
      </c>
      <c r="C28" s="3">
        <v>327.74985478749898</v>
      </c>
      <c r="D28">
        <v>196.64991287249899</v>
      </c>
      <c r="E28">
        <v>196</v>
      </c>
      <c r="F28">
        <v>250.28170729227199</v>
      </c>
      <c r="G28">
        <v>250</v>
      </c>
      <c r="H28">
        <v>2383</v>
      </c>
      <c r="I28">
        <v>119.15</v>
      </c>
      <c r="J28">
        <v>238</v>
      </c>
      <c r="K28" s="1">
        <f t="shared" si="3"/>
        <v>12.25</v>
      </c>
      <c r="L28" s="4">
        <f t="shared" si="2"/>
        <v>1.2250000000000001</v>
      </c>
      <c r="U28">
        <v>417.13617882045298</v>
      </c>
    </row>
    <row r="29" spans="1:21" ht="14.25" x14ac:dyDescent="0.15">
      <c r="A29">
        <v>1</v>
      </c>
      <c r="B29">
        <v>28</v>
      </c>
      <c r="C29" s="3">
        <v>360.52484026624899</v>
      </c>
      <c r="D29">
        <v>216.31490415974901</v>
      </c>
      <c r="E29">
        <v>216</v>
      </c>
      <c r="F29">
        <v>275.309878021499</v>
      </c>
      <c r="G29">
        <v>275</v>
      </c>
      <c r="H29">
        <v>2621</v>
      </c>
      <c r="I29">
        <v>131.05000000000001</v>
      </c>
      <c r="J29">
        <v>262</v>
      </c>
      <c r="K29" s="1">
        <f t="shared" si="3"/>
        <v>13.5</v>
      </c>
      <c r="L29" s="4">
        <f t="shared" si="2"/>
        <v>1.35</v>
      </c>
      <c r="U29">
        <v>458.84979670249902</v>
      </c>
    </row>
    <row r="30" spans="1:21" ht="14.25" x14ac:dyDescent="0.15">
      <c r="A30">
        <v>1</v>
      </c>
      <c r="B30">
        <v>29</v>
      </c>
      <c r="C30" s="3">
        <v>396.57732429287398</v>
      </c>
      <c r="D30">
        <v>237.94639457572401</v>
      </c>
      <c r="E30">
        <v>237</v>
      </c>
      <c r="F30">
        <v>302.84086582364898</v>
      </c>
      <c r="G30">
        <v>302</v>
      </c>
      <c r="H30">
        <v>2884</v>
      </c>
      <c r="I30">
        <v>144.19999999999999</v>
      </c>
      <c r="J30">
        <v>288</v>
      </c>
      <c r="K30" s="1">
        <f t="shared" si="3"/>
        <v>14.8125</v>
      </c>
      <c r="L30" s="4">
        <f t="shared" si="2"/>
        <v>1.48125</v>
      </c>
      <c r="U30">
        <v>504.734776372748</v>
      </c>
    </row>
    <row r="31" spans="1:21" ht="14.25" x14ac:dyDescent="0.15">
      <c r="A31">
        <v>1</v>
      </c>
      <c r="B31">
        <v>30</v>
      </c>
      <c r="C31" s="3">
        <v>436.235056722161</v>
      </c>
      <c r="D31">
        <v>261.74103403329701</v>
      </c>
      <c r="E31">
        <v>261</v>
      </c>
      <c r="F31">
        <v>333.12495240601402</v>
      </c>
      <c r="G31">
        <v>333</v>
      </c>
      <c r="H31">
        <v>3172</v>
      </c>
      <c r="I31">
        <v>158.6</v>
      </c>
      <c r="J31">
        <v>317</v>
      </c>
      <c r="K31" s="1">
        <f t="shared" si="3"/>
        <v>16.3125</v>
      </c>
      <c r="L31" s="4">
        <f t="shared" si="2"/>
        <v>1.6312500000000001</v>
      </c>
      <c r="U31">
        <v>555.20825401002298</v>
      </c>
    </row>
    <row r="32" spans="1:21" ht="14.25" x14ac:dyDescent="0.15">
      <c r="A32">
        <v>1</v>
      </c>
      <c r="B32">
        <v>31</v>
      </c>
      <c r="C32" s="3">
        <v>479.85856239437697</v>
      </c>
      <c r="D32">
        <v>287.91513743662603</v>
      </c>
      <c r="E32">
        <v>287</v>
      </c>
      <c r="F32">
        <v>366.437447646615</v>
      </c>
      <c r="G32">
        <v>366</v>
      </c>
      <c r="H32">
        <v>3489</v>
      </c>
      <c r="I32">
        <v>174.45</v>
      </c>
      <c r="J32">
        <v>348</v>
      </c>
      <c r="K32" s="1">
        <f t="shared" si="3"/>
        <v>17.9375</v>
      </c>
      <c r="L32" s="4">
        <f t="shared" si="2"/>
        <v>1.79375</v>
      </c>
      <c r="U32">
        <v>610.72907941102596</v>
      </c>
    </row>
    <row r="33" spans="1:21" ht="14.25" x14ac:dyDescent="0.15">
      <c r="A33">
        <v>1</v>
      </c>
      <c r="B33">
        <v>32</v>
      </c>
      <c r="C33" s="3">
        <v>527.84441863381505</v>
      </c>
      <c r="D33">
        <v>316.70665118028899</v>
      </c>
      <c r="E33">
        <v>316</v>
      </c>
      <c r="F33">
        <v>403.08119241127702</v>
      </c>
      <c r="G33">
        <v>403</v>
      </c>
      <c r="H33">
        <v>3838</v>
      </c>
      <c r="I33">
        <v>191.9</v>
      </c>
      <c r="J33">
        <v>383</v>
      </c>
      <c r="K33" s="1">
        <f t="shared" si="3"/>
        <v>19.75</v>
      </c>
      <c r="L33" s="4">
        <f t="shared" si="2"/>
        <v>1.9750000000000001</v>
      </c>
      <c r="U33">
        <v>671.80198735212798</v>
      </c>
    </row>
    <row r="34" spans="1:21" ht="14.25" x14ac:dyDescent="0.15">
      <c r="A34">
        <v>1</v>
      </c>
      <c r="B34">
        <v>33</v>
      </c>
      <c r="C34" s="3">
        <v>580.62886049719702</v>
      </c>
      <c r="D34">
        <v>348.37731629831802</v>
      </c>
      <c r="E34">
        <v>348</v>
      </c>
      <c r="F34">
        <v>443.38931165240501</v>
      </c>
      <c r="G34">
        <v>443</v>
      </c>
      <c r="H34">
        <v>4222</v>
      </c>
      <c r="I34">
        <v>211.1</v>
      </c>
      <c r="J34">
        <v>422</v>
      </c>
      <c r="K34" s="1">
        <f t="shared" si="3"/>
        <v>21.75</v>
      </c>
      <c r="L34" s="4">
        <f t="shared" si="2"/>
        <v>2.1749999999999998</v>
      </c>
      <c r="U34">
        <v>738.98218608734101</v>
      </c>
    </row>
    <row r="35" spans="1:21" ht="14.25" x14ac:dyDescent="0.15">
      <c r="A35">
        <v>1</v>
      </c>
      <c r="B35">
        <v>34</v>
      </c>
      <c r="C35" s="3">
        <v>638.69174654691597</v>
      </c>
      <c r="D35">
        <v>383.21504792815</v>
      </c>
      <c r="E35">
        <v>383</v>
      </c>
      <c r="F35">
        <v>487.72824281764503</v>
      </c>
      <c r="G35">
        <v>487</v>
      </c>
      <c r="H35">
        <v>4645</v>
      </c>
      <c r="I35">
        <v>232.25</v>
      </c>
      <c r="J35">
        <v>464</v>
      </c>
      <c r="K35" s="1">
        <f t="shared" si="3"/>
        <v>23.9375</v>
      </c>
      <c r="L35" s="4">
        <f t="shared" si="2"/>
        <v>2.3937499999999998</v>
      </c>
      <c r="U35">
        <v>812.88040469607495</v>
      </c>
    </row>
    <row r="36" spans="1:21" ht="14.25" x14ac:dyDescent="0.15">
      <c r="A36">
        <v>1</v>
      </c>
      <c r="B36">
        <v>35</v>
      </c>
      <c r="C36" s="3">
        <v>702.56092120160804</v>
      </c>
      <c r="D36">
        <v>421.53655272096501</v>
      </c>
      <c r="E36">
        <v>421</v>
      </c>
      <c r="F36">
        <v>536.50106709940997</v>
      </c>
      <c r="G36">
        <v>536</v>
      </c>
      <c r="H36">
        <v>5109</v>
      </c>
      <c r="I36">
        <v>255.45</v>
      </c>
      <c r="J36">
        <v>510</v>
      </c>
      <c r="K36" s="1">
        <f t="shared" si="3"/>
        <v>26.3125</v>
      </c>
      <c r="L36" s="4">
        <f t="shared" ref="L36:L66" si="4">K36*0.1</f>
        <v>2.6312500000000001</v>
      </c>
      <c r="U36">
        <v>894.16844516568301</v>
      </c>
    </row>
    <row r="37" spans="1:21" ht="14.25" x14ac:dyDescent="0.15">
      <c r="A37">
        <v>1</v>
      </c>
      <c r="B37">
        <v>36</v>
      </c>
      <c r="C37" s="3">
        <v>772.81701332176897</v>
      </c>
      <c r="D37">
        <v>463.69020799306099</v>
      </c>
      <c r="E37">
        <v>463</v>
      </c>
      <c r="F37">
        <v>590.15117380935101</v>
      </c>
      <c r="G37">
        <v>590</v>
      </c>
      <c r="H37">
        <v>5620</v>
      </c>
      <c r="I37">
        <v>281</v>
      </c>
      <c r="J37">
        <v>562</v>
      </c>
      <c r="K37" s="1">
        <f t="shared" ref="K37:K67" si="5">E37/$K$2</f>
        <v>28.9375</v>
      </c>
      <c r="L37" s="4">
        <f t="shared" si="4"/>
        <v>2.8937499999999998</v>
      </c>
      <c r="U37">
        <v>983.58528968225096</v>
      </c>
    </row>
    <row r="38" spans="1:21" ht="14.25" x14ac:dyDescent="0.15">
      <c r="A38">
        <v>1</v>
      </c>
      <c r="B38">
        <v>37</v>
      </c>
      <c r="C38" s="3">
        <v>850.09871465394599</v>
      </c>
      <c r="D38">
        <v>510.059228792368</v>
      </c>
      <c r="E38">
        <v>510</v>
      </c>
      <c r="F38">
        <v>649.16629119028596</v>
      </c>
      <c r="G38">
        <v>649</v>
      </c>
      <c r="H38">
        <v>6182</v>
      </c>
      <c r="I38">
        <v>309.10000000000002</v>
      </c>
      <c r="J38">
        <v>618</v>
      </c>
      <c r="K38" s="1">
        <f t="shared" si="5"/>
        <v>31.875</v>
      </c>
      <c r="L38" s="4">
        <f t="shared" si="4"/>
        <v>3.1875</v>
      </c>
      <c r="U38">
        <v>1081.9438186504799</v>
      </c>
    </row>
    <row r="39" spans="1:21" ht="14.25" x14ac:dyDescent="0.15">
      <c r="A39">
        <v>1</v>
      </c>
      <c r="B39">
        <v>38</v>
      </c>
      <c r="C39" s="3">
        <v>935.108586119341</v>
      </c>
      <c r="D39">
        <v>561.06515167160501</v>
      </c>
      <c r="E39">
        <v>561</v>
      </c>
      <c r="F39">
        <v>714.082920309315</v>
      </c>
      <c r="G39">
        <v>714</v>
      </c>
      <c r="H39">
        <v>6800</v>
      </c>
      <c r="I39">
        <v>340</v>
      </c>
      <c r="J39">
        <v>680</v>
      </c>
      <c r="K39" s="1">
        <f t="shared" si="5"/>
        <v>35.0625</v>
      </c>
      <c r="L39" s="4">
        <f t="shared" si="4"/>
        <v>3.5062500000000001</v>
      </c>
      <c r="U39">
        <v>1190.1382005155201</v>
      </c>
    </row>
    <row r="40" spans="1:21" ht="14.25" x14ac:dyDescent="0.15">
      <c r="A40">
        <v>1</v>
      </c>
      <c r="B40">
        <v>39</v>
      </c>
      <c r="C40" s="3">
        <v>1028.6194447312701</v>
      </c>
      <c r="D40">
        <v>617.17166683876496</v>
      </c>
      <c r="E40">
        <v>617</v>
      </c>
      <c r="F40">
        <v>785.49121234024597</v>
      </c>
      <c r="G40">
        <v>785</v>
      </c>
      <c r="H40">
        <v>7480</v>
      </c>
      <c r="I40">
        <v>374</v>
      </c>
      <c r="J40">
        <v>748</v>
      </c>
      <c r="K40" s="1">
        <f t="shared" si="5"/>
        <v>38.5625</v>
      </c>
      <c r="L40" s="4">
        <f t="shared" si="4"/>
        <v>3.8562500000000002</v>
      </c>
      <c r="U40">
        <v>1309.1520205670799</v>
      </c>
    </row>
    <row r="41" spans="1:21" ht="14.25" x14ac:dyDescent="0.15">
      <c r="A41">
        <v>1</v>
      </c>
      <c r="B41">
        <v>40</v>
      </c>
      <c r="C41" s="3">
        <v>1080.05041696784</v>
      </c>
      <c r="D41">
        <v>648.03025018070298</v>
      </c>
      <c r="E41">
        <v>648</v>
      </c>
      <c r="F41">
        <v>864.04033357427102</v>
      </c>
      <c r="G41">
        <v>864</v>
      </c>
      <c r="H41">
        <v>8228</v>
      </c>
      <c r="I41">
        <v>411.4</v>
      </c>
      <c r="J41">
        <v>822</v>
      </c>
      <c r="K41" s="1">
        <f t="shared" si="5"/>
        <v>40.5</v>
      </c>
      <c r="L41" s="4">
        <f t="shared" si="4"/>
        <v>4.05</v>
      </c>
      <c r="U41">
        <v>1440.06722262378</v>
      </c>
    </row>
    <row r="42" spans="1:21" ht="14.25" x14ac:dyDescent="0.15">
      <c r="A42">
        <v>1</v>
      </c>
      <c r="B42">
        <v>41</v>
      </c>
      <c r="C42" s="3">
        <v>1134.05293781623</v>
      </c>
      <c r="D42">
        <v>680.43176268973798</v>
      </c>
      <c r="E42">
        <v>680</v>
      </c>
      <c r="F42">
        <v>950.44436693169803</v>
      </c>
      <c r="G42">
        <v>950</v>
      </c>
      <c r="H42">
        <v>9051</v>
      </c>
      <c r="I42">
        <v>452.55</v>
      </c>
      <c r="J42">
        <v>905</v>
      </c>
      <c r="K42" s="1">
        <f t="shared" si="5"/>
        <v>42.5</v>
      </c>
      <c r="L42" s="4">
        <f t="shared" si="4"/>
        <v>4.25</v>
      </c>
      <c r="U42">
        <v>1584.07394488616</v>
      </c>
    </row>
    <row r="43" spans="1:21" ht="14.25" x14ac:dyDescent="0.15">
      <c r="A43">
        <v>1</v>
      </c>
      <c r="B43">
        <v>42</v>
      </c>
      <c r="C43" s="3">
        <v>1190.75558470704</v>
      </c>
      <c r="D43">
        <v>714.45335082422503</v>
      </c>
      <c r="E43">
        <v>714</v>
      </c>
      <c r="F43">
        <v>1045.4888036248699</v>
      </c>
      <c r="G43">
        <v>1045</v>
      </c>
      <c r="H43">
        <v>9957</v>
      </c>
      <c r="I43">
        <v>497.85</v>
      </c>
      <c r="J43">
        <v>995</v>
      </c>
      <c r="K43" s="1">
        <f t="shared" si="5"/>
        <v>44.625</v>
      </c>
      <c r="L43" s="4">
        <f t="shared" si="4"/>
        <v>4.4625000000000004</v>
      </c>
      <c r="U43">
        <v>1742.48133937478</v>
      </c>
    </row>
    <row r="44" spans="1:21" ht="14.25" x14ac:dyDescent="0.15">
      <c r="A44">
        <v>1</v>
      </c>
      <c r="B44">
        <v>43</v>
      </c>
      <c r="C44" s="3">
        <v>1250.29336394239</v>
      </c>
      <c r="D44">
        <v>750.17601836543599</v>
      </c>
      <c r="E44">
        <v>750</v>
      </c>
      <c r="F44">
        <v>1150.03768398735</v>
      </c>
      <c r="G44">
        <v>1150</v>
      </c>
      <c r="H44">
        <v>10952</v>
      </c>
      <c r="I44">
        <v>547.6</v>
      </c>
      <c r="J44">
        <v>1095</v>
      </c>
      <c r="K44" s="1">
        <f t="shared" si="5"/>
        <v>46.875</v>
      </c>
      <c r="L44" s="4">
        <f t="shared" si="4"/>
        <v>4.6875</v>
      </c>
      <c r="U44">
        <v>1916.7294733122601</v>
      </c>
    </row>
    <row r="45" spans="1:21" ht="14.25" x14ac:dyDescent="0.15">
      <c r="A45">
        <v>1</v>
      </c>
      <c r="B45">
        <v>44</v>
      </c>
      <c r="C45" s="3">
        <v>1312.80803213951</v>
      </c>
      <c r="D45">
        <v>787.68481928370795</v>
      </c>
      <c r="E45">
        <v>787</v>
      </c>
      <c r="F45">
        <v>1265.04145238609</v>
      </c>
      <c r="G45">
        <v>1265</v>
      </c>
      <c r="H45">
        <v>12048</v>
      </c>
      <c r="I45">
        <v>602.4</v>
      </c>
      <c r="J45">
        <v>1204</v>
      </c>
      <c r="K45" s="1">
        <f t="shared" si="5"/>
        <v>49.1875</v>
      </c>
      <c r="L45" s="4">
        <f t="shared" si="4"/>
        <v>4.9187500000000002</v>
      </c>
      <c r="U45">
        <v>2108.4024206434801</v>
      </c>
    </row>
    <row r="46" spans="1:21" ht="14.25" x14ac:dyDescent="0.15">
      <c r="A46">
        <v>1</v>
      </c>
      <c r="B46">
        <v>45</v>
      </c>
      <c r="C46" s="3">
        <v>1378.4484337464901</v>
      </c>
      <c r="D46">
        <v>827.06906024789396</v>
      </c>
      <c r="E46">
        <v>827</v>
      </c>
      <c r="F46">
        <v>1391.5455976246999</v>
      </c>
      <c r="G46">
        <v>1391</v>
      </c>
      <c r="H46">
        <v>13252</v>
      </c>
      <c r="I46">
        <v>662.6</v>
      </c>
      <c r="J46">
        <v>1325</v>
      </c>
      <c r="K46" s="1">
        <f t="shared" si="5"/>
        <v>51.6875</v>
      </c>
      <c r="L46" s="4">
        <f t="shared" si="4"/>
        <v>5.1687500000000002</v>
      </c>
      <c r="U46">
        <v>2319.2426627078298</v>
      </c>
    </row>
    <row r="47" spans="1:21" ht="14.25" x14ac:dyDescent="0.15">
      <c r="A47">
        <v>1</v>
      </c>
      <c r="B47">
        <v>46</v>
      </c>
      <c r="C47" s="3">
        <v>1447.37085543381</v>
      </c>
      <c r="D47">
        <v>868.42251326028804</v>
      </c>
      <c r="E47">
        <v>868</v>
      </c>
      <c r="F47">
        <v>1530.7001573871701</v>
      </c>
      <c r="G47">
        <v>1530</v>
      </c>
      <c r="H47">
        <v>14578</v>
      </c>
      <c r="I47">
        <v>728.9</v>
      </c>
      <c r="J47">
        <v>1457</v>
      </c>
      <c r="K47" s="1">
        <f t="shared" si="5"/>
        <v>54.25</v>
      </c>
      <c r="L47" s="4">
        <f t="shared" si="4"/>
        <v>5.4249999999999998</v>
      </c>
      <c r="U47">
        <v>2551.16692897862</v>
      </c>
    </row>
    <row r="48" spans="1:21" ht="14.25" x14ac:dyDescent="0.15">
      <c r="A48">
        <v>1</v>
      </c>
      <c r="B48">
        <v>47</v>
      </c>
      <c r="C48" s="3">
        <v>1519.7393982055</v>
      </c>
      <c r="D48">
        <v>911.84363892330305</v>
      </c>
      <c r="E48">
        <v>911</v>
      </c>
      <c r="F48">
        <v>1683.7701731258901</v>
      </c>
      <c r="G48">
        <v>1683</v>
      </c>
      <c r="H48">
        <v>16035</v>
      </c>
      <c r="I48">
        <v>801.75</v>
      </c>
      <c r="J48">
        <v>1603</v>
      </c>
      <c r="K48" s="1">
        <f t="shared" si="5"/>
        <v>56.9375</v>
      </c>
      <c r="L48" s="4">
        <f t="shared" si="4"/>
        <v>5.6937499999999996</v>
      </c>
      <c r="U48">
        <v>2806.2836218764801</v>
      </c>
    </row>
    <row r="49" spans="1:21" ht="14.25" x14ac:dyDescent="0.15">
      <c r="A49">
        <v>1</v>
      </c>
      <c r="B49">
        <v>48</v>
      </c>
      <c r="C49" s="3">
        <v>1595.7263681157799</v>
      </c>
      <c r="D49">
        <v>957.43582086946799</v>
      </c>
      <c r="E49">
        <v>957</v>
      </c>
      <c r="F49">
        <v>1852.14719043848</v>
      </c>
      <c r="G49">
        <v>1852</v>
      </c>
      <c r="H49">
        <v>17639</v>
      </c>
      <c r="I49">
        <v>881.95</v>
      </c>
      <c r="J49">
        <v>1763</v>
      </c>
      <c r="K49" s="1">
        <f t="shared" si="5"/>
        <v>59.8125</v>
      </c>
      <c r="L49" s="4">
        <f t="shared" si="4"/>
        <v>5.9812500000000002</v>
      </c>
      <c r="U49">
        <v>3086.9119840641301</v>
      </c>
    </row>
    <row r="50" spans="1:21" ht="14.25" x14ac:dyDescent="0.15">
      <c r="A50">
        <v>1</v>
      </c>
      <c r="B50">
        <v>49</v>
      </c>
      <c r="C50">
        <v>1675</v>
      </c>
      <c r="D50">
        <v>1005</v>
      </c>
      <c r="E50">
        <v>1005</v>
      </c>
      <c r="F50">
        <v>2037.36190948232</v>
      </c>
      <c r="G50">
        <v>2037</v>
      </c>
      <c r="H50">
        <v>19403</v>
      </c>
      <c r="I50">
        <v>970.15</v>
      </c>
      <c r="J50">
        <v>1940</v>
      </c>
      <c r="K50" s="1">
        <f t="shared" si="5"/>
        <v>62.8125</v>
      </c>
      <c r="L50" s="4">
        <f t="shared" si="4"/>
        <v>6.28125</v>
      </c>
      <c r="U50">
        <v>3395.6031824705401</v>
      </c>
    </row>
    <row r="51" spans="1:21" ht="14.25" x14ac:dyDescent="0.15">
      <c r="A51">
        <v>1</v>
      </c>
      <c r="B51">
        <v>50</v>
      </c>
      <c r="C51">
        <v>1759</v>
      </c>
      <c r="D51">
        <v>1055.4000000000001</v>
      </c>
      <c r="E51">
        <v>1055</v>
      </c>
      <c r="F51">
        <v>2139.2300049564401</v>
      </c>
      <c r="G51">
        <v>2139</v>
      </c>
      <c r="H51">
        <v>21343</v>
      </c>
      <c r="I51">
        <v>1067.1500000000001</v>
      </c>
      <c r="J51">
        <v>2134</v>
      </c>
      <c r="K51" s="1">
        <f t="shared" si="5"/>
        <v>65.9375</v>
      </c>
      <c r="L51" s="4">
        <f t="shared" si="4"/>
        <v>6.59375</v>
      </c>
      <c r="U51">
        <v>3565.3833415940699</v>
      </c>
    </row>
    <row r="52" spans="1:21" ht="14.25" x14ac:dyDescent="0.15">
      <c r="A52">
        <v>1</v>
      </c>
      <c r="B52">
        <v>51</v>
      </c>
      <c r="C52">
        <v>1847</v>
      </c>
      <c r="D52">
        <v>1108.2</v>
      </c>
      <c r="E52">
        <v>1108</v>
      </c>
      <c r="F52">
        <v>2246.19150520426</v>
      </c>
      <c r="G52">
        <v>2246</v>
      </c>
      <c r="H52">
        <v>23478</v>
      </c>
      <c r="I52">
        <v>1173.9000000000001</v>
      </c>
      <c r="J52">
        <v>2347</v>
      </c>
      <c r="K52" s="1">
        <f t="shared" si="5"/>
        <v>69.25</v>
      </c>
      <c r="L52" s="4">
        <f t="shared" si="4"/>
        <v>6.9249999999999998</v>
      </c>
      <c r="U52">
        <v>3743.6525086737702</v>
      </c>
    </row>
    <row r="53" spans="1:21" ht="14.25" x14ac:dyDescent="0.15">
      <c r="A53">
        <v>1</v>
      </c>
      <c r="B53">
        <v>52</v>
      </c>
      <c r="C53">
        <v>1939</v>
      </c>
      <c r="D53">
        <v>1163.4000000000001</v>
      </c>
      <c r="E53">
        <v>1163</v>
      </c>
      <c r="F53">
        <v>2358.5010804644699</v>
      </c>
      <c r="G53">
        <v>2358</v>
      </c>
      <c r="H53">
        <v>25825</v>
      </c>
      <c r="I53">
        <v>1291.25</v>
      </c>
      <c r="J53">
        <v>2582</v>
      </c>
      <c r="K53" s="1">
        <f t="shared" si="5"/>
        <v>72.6875</v>
      </c>
      <c r="L53" s="4">
        <f t="shared" si="4"/>
        <v>7.2687499999999998</v>
      </c>
      <c r="U53">
        <v>3930.8351341074599</v>
      </c>
    </row>
    <row r="54" spans="1:21" ht="14.25" x14ac:dyDescent="0.15">
      <c r="A54">
        <v>1</v>
      </c>
      <c r="B54">
        <v>53</v>
      </c>
      <c r="C54">
        <v>2036</v>
      </c>
      <c r="D54">
        <v>1221.5999999999999</v>
      </c>
      <c r="E54">
        <v>1221</v>
      </c>
      <c r="F54">
        <v>2476.4261344877</v>
      </c>
      <c r="G54">
        <v>2476</v>
      </c>
      <c r="H54">
        <v>28408</v>
      </c>
      <c r="I54">
        <v>1420.4</v>
      </c>
      <c r="J54">
        <v>2840</v>
      </c>
      <c r="K54" s="1">
        <f t="shared" si="5"/>
        <v>76.3125</v>
      </c>
      <c r="L54" s="4">
        <f t="shared" si="4"/>
        <v>7.6312499999999996</v>
      </c>
      <c r="U54">
        <v>4127.3768908128304</v>
      </c>
    </row>
    <row r="55" spans="1:21" ht="14.25" x14ac:dyDescent="0.15">
      <c r="A55">
        <v>1</v>
      </c>
      <c r="B55">
        <v>54</v>
      </c>
      <c r="C55">
        <v>2138</v>
      </c>
      <c r="D55">
        <v>1282.8</v>
      </c>
      <c r="E55">
        <v>1282</v>
      </c>
      <c r="F55">
        <v>2600.24744121208</v>
      </c>
      <c r="G55">
        <v>2600</v>
      </c>
      <c r="H55">
        <v>31249</v>
      </c>
      <c r="I55">
        <v>1562.45</v>
      </c>
      <c r="J55">
        <v>3124</v>
      </c>
      <c r="K55" s="1">
        <f t="shared" si="5"/>
        <v>80.125</v>
      </c>
      <c r="L55" s="4">
        <f t="shared" si="4"/>
        <v>8.0124999999999993</v>
      </c>
      <c r="U55">
        <v>4333.7457353534701</v>
      </c>
    </row>
    <row r="56" spans="1:21" ht="14.25" x14ac:dyDescent="0.15">
      <c r="A56">
        <v>1</v>
      </c>
      <c r="B56">
        <v>55</v>
      </c>
      <c r="C56">
        <v>2245</v>
      </c>
      <c r="D56">
        <v>1347</v>
      </c>
      <c r="E56">
        <v>1347</v>
      </c>
      <c r="F56">
        <v>2730.2598132726898</v>
      </c>
      <c r="G56">
        <v>2730</v>
      </c>
      <c r="H56">
        <v>34374</v>
      </c>
      <c r="I56">
        <v>1718.7</v>
      </c>
      <c r="J56">
        <v>3437</v>
      </c>
      <c r="K56" s="1">
        <f t="shared" si="5"/>
        <v>84.1875</v>
      </c>
      <c r="L56" s="4">
        <f t="shared" si="4"/>
        <v>8.4187499999999993</v>
      </c>
      <c r="U56">
        <v>4550.4330221211503</v>
      </c>
    </row>
    <row r="57" spans="1:21" ht="14.25" x14ac:dyDescent="0.15">
      <c r="A57">
        <v>1</v>
      </c>
      <c r="B57">
        <v>56</v>
      </c>
      <c r="C57">
        <v>2357</v>
      </c>
      <c r="D57">
        <v>1414.2</v>
      </c>
      <c r="E57">
        <v>1414</v>
      </c>
      <c r="F57">
        <v>2866.7728039363201</v>
      </c>
      <c r="G57">
        <v>2866</v>
      </c>
      <c r="H57">
        <v>37811</v>
      </c>
      <c r="I57">
        <v>1890.55</v>
      </c>
      <c r="J57">
        <v>3781</v>
      </c>
      <c r="K57" s="1">
        <f t="shared" si="5"/>
        <v>88.375</v>
      </c>
      <c r="L57" s="4">
        <f t="shared" si="4"/>
        <v>8.8375000000000004</v>
      </c>
      <c r="U57">
        <v>4777.9546732272001</v>
      </c>
    </row>
    <row r="58" spans="1:21" ht="14.25" x14ac:dyDescent="0.15">
      <c r="A58">
        <v>1</v>
      </c>
      <c r="B58">
        <v>57</v>
      </c>
      <c r="C58">
        <v>2475</v>
      </c>
      <c r="D58">
        <v>1485</v>
      </c>
      <c r="E58">
        <v>1485</v>
      </c>
      <c r="F58">
        <v>3010.1114441331401</v>
      </c>
      <c r="G58">
        <v>3010</v>
      </c>
      <c r="H58">
        <v>41593</v>
      </c>
      <c r="I58">
        <v>2079.65</v>
      </c>
      <c r="J58">
        <v>4159</v>
      </c>
      <c r="K58" s="1">
        <f t="shared" si="5"/>
        <v>92.8125</v>
      </c>
      <c r="L58" s="4">
        <f t="shared" si="4"/>
        <v>9.28125</v>
      </c>
      <c r="U58">
        <v>5016.8524068885599</v>
      </c>
    </row>
    <row r="59" spans="1:21" ht="14.25" x14ac:dyDescent="0.15">
      <c r="A59">
        <v>1</v>
      </c>
      <c r="B59">
        <v>58</v>
      </c>
      <c r="C59">
        <v>2599</v>
      </c>
      <c r="D59">
        <v>1559.4</v>
      </c>
      <c r="E59">
        <v>1559</v>
      </c>
      <c r="F59">
        <v>3160.6170163398001</v>
      </c>
      <c r="G59">
        <v>3160</v>
      </c>
      <c r="H59">
        <v>45752</v>
      </c>
      <c r="I59">
        <v>2287.6</v>
      </c>
      <c r="J59">
        <v>4575</v>
      </c>
      <c r="K59" s="1">
        <f t="shared" si="5"/>
        <v>97.4375</v>
      </c>
      <c r="L59" s="4">
        <f t="shared" si="4"/>
        <v>9.7437500000000004</v>
      </c>
      <c r="U59">
        <v>5267.6950272329896</v>
      </c>
    </row>
    <row r="60" spans="1:21" ht="14.25" x14ac:dyDescent="0.15">
      <c r="A60">
        <v>1</v>
      </c>
      <c r="B60">
        <v>59</v>
      </c>
      <c r="C60">
        <v>2729</v>
      </c>
      <c r="D60">
        <v>1637.4</v>
      </c>
      <c r="E60">
        <v>1637</v>
      </c>
      <c r="F60">
        <v>3318.6478671567802</v>
      </c>
      <c r="G60">
        <v>3318</v>
      </c>
      <c r="H60">
        <v>50327</v>
      </c>
      <c r="I60">
        <v>2516.35</v>
      </c>
      <c r="J60">
        <v>5032</v>
      </c>
      <c r="K60" s="1">
        <f t="shared" si="5"/>
        <v>102.3125</v>
      </c>
      <c r="L60" s="4">
        <f t="shared" si="4"/>
        <v>10.231249999999999</v>
      </c>
      <c r="U60">
        <v>5531.0797785946397</v>
      </c>
    </row>
    <row r="61" spans="1:21" ht="14.25" x14ac:dyDescent="0.15">
      <c r="A61">
        <v>1</v>
      </c>
      <c r="B61">
        <v>60</v>
      </c>
      <c r="C61">
        <v>2865</v>
      </c>
      <c r="D61">
        <v>1719</v>
      </c>
      <c r="E61">
        <v>1719</v>
      </c>
      <c r="F61">
        <v>3484.58026051463</v>
      </c>
      <c r="G61">
        <v>3484</v>
      </c>
      <c r="H61">
        <v>55360</v>
      </c>
      <c r="I61">
        <v>2768</v>
      </c>
      <c r="J61">
        <v>5536</v>
      </c>
      <c r="K61" s="1">
        <f t="shared" si="5"/>
        <v>107.4375</v>
      </c>
      <c r="L61" s="4">
        <f t="shared" si="4"/>
        <v>10.74375</v>
      </c>
      <c r="U61">
        <v>5807.6337675243803</v>
      </c>
    </row>
    <row r="62" spans="1:21" ht="14.25" x14ac:dyDescent="0.15">
      <c r="A62">
        <v>2</v>
      </c>
      <c r="B62">
        <v>1</v>
      </c>
      <c r="C62" s="3">
        <v>27.5</v>
      </c>
      <c r="D62">
        <v>22</v>
      </c>
      <c r="E62">
        <v>22</v>
      </c>
      <c r="F62">
        <v>28</v>
      </c>
      <c r="G62">
        <v>28</v>
      </c>
      <c r="H62">
        <v>200</v>
      </c>
      <c r="I62">
        <v>10</v>
      </c>
      <c r="J62">
        <v>25</v>
      </c>
      <c r="K62" s="1">
        <f t="shared" si="5"/>
        <v>1.375</v>
      </c>
      <c r="L62" s="4">
        <f t="shared" si="4"/>
        <v>0.13750000000000001</v>
      </c>
      <c r="U62">
        <v>35</v>
      </c>
    </row>
    <row r="63" spans="1:21" ht="14.25" x14ac:dyDescent="0.15">
      <c r="A63">
        <v>2</v>
      </c>
      <c r="B63">
        <v>2</v>
      </c>
      <c r="C63" s="3">
        <v>30.25</v>
      </c>
      <c r="D63">
        <v>24.2</v>
      </c>
      <c r="E63">
        <v>24</v>
      </c>
      <c r="F63">
        <v>30.8</v>
      </c>
      <c r="G63">
        <v>30</v>
      </c>
      <c r="H63">
        <v>220</v>
      </c>
      <c r="I63">
        <v>11</v>
      </c>
      <c r="J63">
        <v>27</v>
      </c>
      <c r="K63" s="1">
        <f t="shared" si="5"/>
        <v>1.5</v>
      </c>
      <c r="L63" s="4">
        <f t="shared" si="4"/>
        <v>0.15</v>
      </c>
      <c r="U63">
        <v>38.5</v>
      </c>
    </row>
    <row r="64" spans="1:21" ht="14.25" x14ac:dyDescent="0.15">
      <c r="A64">
        <v>2</v>
      </c>
      <c r="B64">
        <v>3</v>
      </c>
      <c r="C64" s="3">
        <v>33.274999999999999</v>
      </c>
      <c r="D64">
        <v>26.62</v>
      </c>
      <c r="E64">
        <v>26</v>
      </c>
      <c r="F64">
        <v>33.880000000000003</v>
      </c>
      <c r="G64">
        <v>33</v>
      </c>
      <c r="H64">
        <v>242</v>
      </c>
      <c r="I64">
        <v>12.1</v>
      </c>
      <c r="J64">
        <v>30</v>
      </c>
      <c r="K64" s="1">
        <f t="shared" si="5"/>
        <v>1.625</v>
      </c>
      <c r="L64" s="4">
        <f t="shared" si="4"/>
        <v>0.16250000000000001</v>
      </c>
      <c r="U64">
        <v>42.35</v>
      </c>
    </row>
    <row r="65" spans="1:21" ht="14.25" x14ac:dyDescent="0.15">
      <c r="A65">
        <v>2</v>
      </c>
      <c r="B65">
        <v>4</v>
      </c>
      <c r="C65" s="3">
        <v>36.602499999999999</v>
      </c>
      <c r="D65">
        <v>29.282</v>
      </c>
      <c r="E65">
        <v>29</v>
      </c>
      <c r="F65">
        <v>37.268000000000001</v>
      </c>
      <c r="G65">
        <v>37</v>
      </c>
      <c r="H65">
        <v>266</v>
      </c>
      <c r="I65">
        <v>13.3</v>
      </c>
      <c r="J65">
        <v>33</v>
      </c>
      <c r="K65" s="1">
        <f t="shared" si="5"/>
        <v>1.8125</v>
      </c>
      <c r="L65" s="4">
        <f t="shared" si="4"/>
        <v>0.18124999999999999</v>
      </c>
      <c r="U65">
        <v>46.585000000000001</v>
      </c>
    </row>
    <row r="66" spans="1:21" ht="14.25" x14ac:dyDescent="0.15">
      <c r="A66">
        <v>2</v>
      </c>
      <c r="B66">
        <v>5</v>
      </c>
      <c r="C66" s="3">
        <v>40.262749999999997</v>
      </c>
      <c r="D66">
        <v>32.2102</v>
      </c>
      <c r="E66">
        <v>32</v>
      </c>
      <c r="F66">
        <v>40.994799999999998</v>
      </c>
      <c r="G66">
        <v>40</v>
      </c>
      <c r="H66">
        <v>292</v>
      </c>
      <c r="I66">
        <v>14.6</v>
      </c>
      <c r="J66">
        <v>36</v>
      </c>
      <c r="K66" s="1">
        <f t="shared" si="5"/>
        <v>2</v>
      </c>
      <c r="L66" s="4">
        <f t="shared" si="4"/>
        <v>0.2</v>
      </c>
      <c r="U66">
        <v>51.243499999999997</v>
      </c>
    </row>
    <row r="67" spans="1:21" ht="14.25" x14ac:dyDescent="0.15">
      <c r="A67">
        <v>2</v>
      </c>
      <c r="B67">
        <v>6</v>
      </c>
      <c r="C67" s="3">
        <v>44.289025000000002</v>
      </c>
      <c r="D67">
        <v>35.431220000000003</v>
      </c>
      <c r="E67">
        <v>35</v>
      </c>
      <c r="F67">
        <v>45.094279999999998</v>
      </c>
      <c r="G67">
        <v>45</v>
      </c>
      <c r="H67">
        <v>322</v>
      </c>
      <c r="I67">
        <v>16.100000000000001</v>
      </c>
      <c r="J67">
        <v>40</v>
      </c>
      <c r="K67" s="1">
        <f t="shared" si="5"/>
        <v>2.1875</v>
      </c>
      <c r="L67" s="4">
        <f t="shared" ref="L67" si="6">K67*0.1</f>
        <v>0.21875</v>
      </c>
      <c r="U67">
        <v>56.367849999999997</v>
      </c>
    </row>
    <row r="68" spans="1:21" ht="14.25" x14ac:dyDescent="0.15">
      <c r="A68">
        <v>2</v>
      </c>
      <c r="B68">
        <v>7</v>
      </c>
      <c r="C68" s="3">
        <v>48.717927500000002</v>
      </c>
      <c r="D68">
        <v>38.974342</v>
      </c>
      <c r="E68">
        <v>38</v>
      </c>
      <c r="F68">
        <v>49.603707999999997</v>
      </c>
      <c r="G68">
        <v>49</v>
      </c>
      <c r="H68">
        <v>354</v>
      </c>
      <c r="I68">
        <v>17.7</v>
      </c>
      <c r="J68">
        <v>44</v>
      </c>
      <c r="K68" s="1">
        <f t="shared" ref="K68" si="7">E68/$K$2</f>
        <v>2.375</v>
      </c>
      <c r="L68" s="4">
        <f t="shared" ref="L68:L99" si="8">K68*0.1</f>
        <v>0.23749999999999999</v>
      </c>
      <c r="U68">
        <v>62.004635</v>
      </c>
    </row>
    <row r="69" spans="1:21" ht="14.25" x14ac:dyDescent="0.15">
      <c r="A69">
        <v>2</v>
      </c>
      <c r="B69">
        <v>8</v>
      </c>
      <c r="C69" s="3">
        <v>53.589720249999999</v>
      </c>
      <c r="D69">
        <v>42.871776199999999</v>
      </c>
      <c r="E69">
        <v>42</v>
      </c>
      <c r="F69">
        <v>54.564078799999997</v>
      </c>
      <c r="G69">
        <v>54</v>
      </c>
      <c r="H69">
        <v>389</v>
      </c>
      <c r="I69">
        <v>19.45</v>
      </c>
      <c r="J69">
        <v>48</v>
      </c>
      <c r="K69" s="1">
        <f t="shared" ref="K69:K100" si="9">E69/$K$2</f>
        <v>2.625</v>
      </c>
      <c r="L69" s="4">
        <f t="shared" si="8"/>
        <v>0.26250000000000001</v>
      </c>
      <c r="U69">
        <v>68.205098500000005</v>
      </c>
    </row>
    <row r="70" spans="1:21" ht="14.25" x14ac:dyDescent="0.15">
      <c r="A70">
        <v>2</v>
      </c>
      <c r="B70">
        <v>9</v>
      </c>
      <c r="C70" s="3">
        <v>58.948692275000099</v>
      </c>
      <c r="D70">
        <v>47.1589538200001</v>
      </c>
      <c r="E70">
        <v>47</v>
      </c>
      <c r="F70">
        <v>60.020486679999998</v>
      </c>
      <c r="G70">
        <v>60</v>
      </c>
      <c r="H70">
        <v>428</v>
      </c>
      <c r="I70">
        <v>21.4</v>
      </c>
      <c r="J70">
        <v>53</v>
      </c>
      <c r="K70" s="1">
        <f t="shared" si="9"/>
        <v>2.9375</v>
      </c>
      <c r="L70" s="4">
        <f t="shared" si="8"/>
        <v>0.29375000000000001</v>
      </c>
      <c r="U70">
        <v>75.025608350000098</v>
      </c>
    </row>
    <row r="71" spans="1:21" ht="14.25" x14ac:dyDescent="0.15">
      <c r="A71">
        <v>2</v>
      </c>
      <c r="B71">
        <v>10</v>
      </c>
      <c r="C71" s="3">
        <v>64.843561502500094</v>
      </c>
      <c r="D71">
        <v>51.874849202</v>
      </c>
      <c r="E71">
        <v>51</v>
      </c>
      <c r="F71">
        <v>66.022535348000105</v>
      </c>
      <c r="G71">
        <v>66</v>
      </c>
      <c r="H71">
        <v>471</v>
      </c>
      <c r="I71">
        <v>23.55</v>
      </c>
      <c r="J71">
        <v>58</v>
      </c>
      <c r="K71" s="1">
        <f t="shared" si="9"/>
        <v>3.1875</v>
      </c>
      <c r="L71" s="4">
        <f t="shared" si="8"/>
        <v>0.31874999999999998</v>
      </c>
      <c r="U71">
        <v>82.528169185000095</v>
      </c>
    </row>
    <row r="72" spans="1:21" ht="14.25" x14ac:dyDescent="0.15">
      <c r="A72">
        <v>2</v>
      </c>
      <c r="B72">
        <v>11</v>
      </c>
      <c r="C72" s="3">
        <v>71.327917652750102</v>
      </c>
      <c r="D72">
        <v>57.062334122200099</v>
      </c>
      <c r="E72">
        <v>57</v>
      </c>
      <c r="F72">
        <v>72.624788882800104</v>
      </c>
      <c r="G72">
        <v>72</v>
      </c>
      <c r="H72">
        <v>518</v>
      </c>
      <c r="I72">
        <v>25.9</v>
      </c>
      <c r="J72">
        <v>64</v>
      </c>
      <c r="K72" s="1">
        <f t="shared" si="9"/>
        <v>3.5625</v>
      </c>
      <c r="L72" s="4">
        <f t="shared" si="8"/>
        <v>0.35625000000000001</v>
      </c>
      <c r="U72">
        <v>90.780986103500098</v>
      </c>
    </row>
    <row r="73" spans="1:21" ht="14.25" x14ac:dyDescent="0.15">
      <c r="A73">
        <v>2</v>
      </c>
      <c r="B73">
        <v>12</v>
      </c>
      <c r="C73" s="3">
        <v>78.460709418025104</v>
      </c>
      <c r="D73">
        <v>62.7685675344201</v>
      </c>
      <c r="E73">
        <v>62</v>
      </c>
      <c r="F73">
        <v>79.887267771080104</v>
      </c>
      <c r="G73">
        <v>79</v>
      </c>
      <c r="H73">
        <v>570</v>
      </c>
      <c r="I73">
        <v>28.5</v>
      </c>
      <c r="J73">
        <v>71</v>
      </c>
      <c r="K73" s="1">
        <f t="shared" si="9"/>
        <v>3.875</v>
      </c>
      <c r="L73" s="4">
        <f t="shared" si="8"/>
        <v>0.38750000000000001</v>
      </c>
      <c r="U73">
        <v>99.859084713850095</v>
      </c>
    </row>
    <row r="74" spans="1:21" ht="14.25" x14ac:dyDescent="0.15">
      <c r="A74">
        <v>2</v>
      </c>
      <c r="B74">
        <v>13</v>
      </c>
      <c r="C74" s="3">
        <v>86.306780359827599</v>
      </c>
      <c r="D74">
        <v>69.045424287862105</v>
      </c>
      <c r="E74">
        <v>69</v>
      </c>
      <c r="F74">
        <v>87.875994548188103</v>
      </c>
      <c r="G74">
        <v>87</v>
      </c>
      <c r="H74">
        <v>627</v>
      </c>
      <c r="I74">
        <v>31.35</v>
      </c>
      <c r="J74">
        <v>78</v>
      </c>
      <c r="K74" s="1">
        <f t="shared" si="9"/>
        <v>4.3125</v>
      </c>
      <c r="L74" s="4">
        <f t="shared" si="8"/>
        <v>0.43125000000000002</v>
      </c>
      <c r="U74">
        <v>109.844993185235</v>
      </c>
    </row>
    <row r="75" spans="1:21" ht="14.25" x14ac:dyDescent="0.15">
      <c r="A75">
        <v>2</v>
      </c>
      <c r="B75">
        <v>14</v>
      </c>
      <c r="C75" s="3">
        <v>94.937458395810296</v>
      </c>
      <c r="D75">
        <v>75.949966716648305</v>
      </c>
      <c r="E75">
        <v>75</v>
      </c>
      <c r="F75">
        <v>96.663594003006907</v>
      </c>
      <c r="G75">
        <v>96</v>
      </c>
      <c r="H75">
        <v>690</v>
      </c>
      <c r="I75">
        <v>34.5</v>
      </c>
      <c r="J75">
        <v>86</v>
      </c>
      <c r="K75" s="1">
        <f t="shared" si="9"/>
        <v>4.6875</v>
      </c>
      <c r="L75" s="4">
        <f t="shared" si="8"/>
        <v>0.46875</v>
      </c>
      <c r="U75">
        <v>120.829492503759</v>
      </c>
    </row>
    <row r="76" spans="1:21" ht="14.25" x14ac:dyDescent="0.15">
      <c r="A76">
        <v>2</v>
      </c>
      <c r="B76">
        <v>15</v>
      </c>
      <c r="C76" s="3">
        <v>104.43120423539099</v>
      </c>
      <c r="D76">
        <v>83.544963388313107</v>
      </c>
      <c r="E76">
        <v>83</v>
      </c>
      <c r="F76">
        <v>106.329953403308</v>
      </c>
      <c r="G76">
        <v>106</v>
      </c>
      <c r="H76">
        <v>759</v>
      </c>
      <c r="I76">
        <v>37.950000000000003</v>
      </c>
      <c r="J76">
        <v>94</v>
      </c>
      <c r="K76" s="1">
        <f t="shared" si="9"/>
        <v>5.1875</v>
      </c>
      <c r="L76" s="4">
        <f t="shared" si="8"/>
        <v>0.51875000000000004</v>
      </c>
      <c r="U76">
        <v>132.91244175413499</v>
      </c>
    </row>
    <row r="77" spans="1:21" ht="14.25" x14ac:dyDescent="0.15">
      <c r="A77">
        <v>2</v>
      </c>
      <c r="B77">
        <v>16</v>
      </c>
      <c r="C77" s="3">
        <v>114.874324658931</v>
      </c>
      <c r="D77">
        <v>91.899459727144404</v>
      </c>
      <c r="E77">
        <v>91</v>
      </c>
      <c r="F77">
        <v>116.96294874363799</v>
      </c>
      <c r="G77">
        <v>116</v>
      </c>
      <c r="H77">
        <v>835</v>
      </c>
      <c r="I77">
        <v>41.75</v>
      </c>
      <c r="J77">
        <v>104</v>
      </c>
      <c r="K77" s="1">
        <f t="shared" si="9"/>
        <v>5.6875</v>
      </c>
      <c r="L77" s="4">
        <f t="shared" si="8"/>
        <v>0.56874999999999998</v>
      </c>
      <c r="U77">
        <v>146.20368592954799</v>
      </c>
    </row>
    <row r="78" spans="1:21" ht="14.25" x14ac:dyDescent="0.15">
      <c r="A78">
        <v>2</v>
      </c>
      <c r="B78">
        <v>17</v>
      </c>
      <c r="C78" s="3">
        <v>126.361757124824</v>
      </c>
      <c r="D78">
        <v>101.089405699859</v>
      </c>
      <c r="E78">
        <v>101</v>
      </c>
      <c r="F78">
        <v>128.65924361800199</v>
      </c>
      <c r="G78">
        <v>128</v>
      </c>
      <c r="H78">
        <v>918</v>
      </c>
      <c r="I78">
        <v>45.9</v>
      </c>
      <c r="J78">
        <v>114</v>
      </c>
      <c r="K78" s="1">
        <f t="shared" si="9"/>
        <v>6.3125</v>
      </c>
      <c r="L78" s="4">
        <f t="shared" si="8"/>
        <v>0.63124999999999998</v>
      </c>
      <c r="U78">
        <v>160.82405452250299</v>
      </c>
    </row>
    <row r="79" spans="1:21" ht="14.25" x14ac:dyDescent="0.15">
      <c r="A79">
        <v>2</v>
      </c>
      <c r="B79">
        <v>18</v>
      </c>
      <c r="C79" s="3">
        <v>138.997932837306</v>
      </c>
      <c r="D79">
        <v>111.198346269845</v>
      </c>
      <c r="E79">
        <v>111</v>
      </c>
      <c r="F79">
        <v>141.52516797980201</v>
      </c>
      <c r="G79">
        <v>141</v>
      </c>
      <c r="H79">
        <v>1010</v>
      </c>
      <c r="I79">
        <v>50.5</v>
      </c>
      <c r="J79">
        <v>126</v>
      </c>
      <c r="K79" s="1">
        <f t="shared" si="9"/>
        <v>6.9375</v>
      </c>
      <c r="L79" s="4">
        <f t="shared" si="8"/>
        <v>0.69374999999999998</v>
      </c>
      <c r="U79">
        <v>176.90645997475301</v>
      </c>
    </row>
    <row r="80" spans="1:21" ht="14.25" x14ac:dyDescent="0.15">
      <c r="A80">
        <v>2</v>
      </c>
      <c r="B80">
        <v>19</v>
      </c>
      <c r="C80" s="3">
        <v>152.89772612103701</v>
      </c>
      <c r="D80">
        <v>122.31818089682901</v>
      </c>
      <c r="E80">
        <v>122</v>
      </c>
      <c r="F80">
        <v>155.67768477778301</v>
      </c>
      <c r="G80">
        <v>155</v>
      </c>
      <c r="H80">
        <v>1111</v>
      </c>
      <c r="I80">
        <v>55.55</v>
      </c>
      <c r="J80">
        <v>138</v>
      </c>
      <c r="K80" s="1">
        <f t="shared" si="9"/>
        <v>7.625</v>
      </c>
      <c r="L80" s="4">
        <f t="shared" si="8"/>
        <v>0.76249999999999996</v>
      </c>
      <c r="U80">
        <v>194.59710597222801</v>
      </c>
    </row>
    <row r="81" spans="1:21" ht="14.25" x14ac:dyDescent="0.15">
      <c r="A81">
        <v>2</v>
      </c>
      <c r="B81">
        <v>20</v>
      </c>
      <c r="C81" s="3">
        <v>168.18749873313999</v>
      </c>
      <c r="D81">
        <v>134.54999898651201</v>
      </c>
      <c r="E81">
        <v>134</v>
      </c>
      <c r="F81">
        <v>171.24545325556099</v>
      </c>
      <c r="G81">
        <v>171</v>
      </c>
      <c r="H81">
        <v>1223</v>
      </c>
      <c r="I81">
        <v>61.15</v>
      </c>
      <c r="J81">
        <v>152</v>
      </c>
      <c r="K81" s="1">
        <f t="shared" si="9"/>
        <v>8.375</v>
      </c>
      <c r="L81" s="4">
        <f t="shared" si="8"/>
        <v>0.83750000000000002</v>
      </c>
      <c r="U81">
        <v>214.056816569451</v>
      </c>
    </row>
    <row r="82" spans="1:21" ht="14.25" x14ac:dyDescent="0.15">
      <c r="A82">
        <v>2</v>
      </c>
      <c r="B82">
        <v>21</v>
      </c>
      <c r="C82" s="3">
        <v>185.00624860645399</v>
      </c>
      <c r="D82">
        <v>148.00499888516299</v>
      </c>
      <c r="E82">
        <v>148</v>
      </c>
      <c r="F82">
        <v>188.36999858111699</v>
      </c>
      <c r="G82">
        <v>188</v>
      </c>
      <c r="H82">
        <v>1345</v>
      </c>
      <c r="I82">
        <v>67.25</v>
      </c>
      <c r="J82">
        <v>168</v>
      </c>
      <c r="K82" s="1">
        <f t="shared" si="9"/>
        <v>9.25</v>
      </c>
      <c r="L82" s="4">
        <f t="shared" si="8"/>
        <v>0.92500000000000004</v>
      </c>
      <c r="U82">
        <v>235.46249822639601</v>
      </c>
    </row>
    <row r="83" spans="1:21" ht="14.25" x14ac:dyDescent="0.15">
      <c r="A83">
        <v>2</v>
      </c>
      <c r="B83">
        <v>22</v>
      </c>
      <c r="C83" s="3">
        <v>203.50687346710001</v>
      </c>
      <c r="D83">
        <v>162.80549877368</v>
      </c>
      <c r="E83">
        <v>162</v>
      </c>
      <c r="F83">
        <v>207.20699843922901</v>
      </c>
      <c r="G83">
        <v>207</v>
      </c>
      <c r="H83">
        <v>1480</v>
      </c>
      <c r="I83">
        <v>74</v>
      </c>
      <c r="J83">
        <v>185</v>
      </c>
      <c r="K83" s="1">
        <f t="shared" si="9"/>
        <v>10.125</v>
      </c>
      <c r="L83" s="4">
        <f t="shared" si="8"/>
        <v>1.0125</v>
      </c>
      <c r="U83">
        <v>259.008748049036</v>
      </c>
    </row>
    <row r="84" spans="1:21" ht="14.25" x14ac:dyDescent="0.15">
      <c r="A84">
        <v>2</v>
      </c>
      <c r="B84">
        <v>23</v>
      </c>
      <c r="C84" s="3">
        <v>223.85756081381001</v>
      </c>
      <c r="D84">
        <v>179.086048651048</v>
      </c>
      <c r="E84">
        <v>179</v>
      </c>
      <c r="F84">
        <v>227.92769828315201</v>
      </c>
      <c r="G84">
        <v>227</v>
      </c>
      <c r="H84">
        <v>1628</v>
      </c>
      <c r="I84">
        <v>81.400000000000006</v>
      </c>
      <c r="J84">
        <v>203</v>
      </c>
      <c r="K84" s="1">
        <f t="shared" si="9"/>
        <v>11.1875</v>
      </c>
      <c r="L84" s="4">
        <f t="shared" si="8"/>
        <v>1.1187499999999999</v>
      </c>
      <c r="U84">
        <v>284.90962285393999</v>
      </c>
    </row>
    <row r="85" spans="1:21" ht="14.25" x14ac:dyDescent="0.15">
      <c r="A85">
        <v>2</v>
      </c>
      <c r="B85">
        <v>24</v>
      </c>
      <c r="C85" s="3">
        <v>246.24331689519099</v>
      </c>
      <c r="D85">
        <v>196.99465351615299</v>
      </c>
      <c r="E85">
        <v>196</v>
      </c>
      <c r="F85">
        <v>250.720468111467</v>
      </c>
      <c r="G85">
        <v>250</v>
      </c>
      <c r="H85">
        <v>1790</v>
      </c>
      <c r="I85">
        <v>89.5</v>
      </c>
      <c r="J85">
        <v>223</v>
      </c>
      <c r="K85" s="1">
        <f t="shared" si="9"/>
        <v>12.25</v>
      </c>
      <c r="L85" s="4">
        <f t="shared" si="8"/>
        <v>1.2250000000000001</v>
      </c>
      <c r="U85">
        <v>313.400585139334</v>
      </c>
    </row>
    <row r="86" spans="1:21" ht="14.25" x14ac:dyDescent="0.15">
      <c r="A86">
        <v>2</v>
      </c>
      <c r="B86">
        <v>25</v>
      </c>
      <c r="C86" s="3">
        <v>270.86764858471003</v>
      </c>
      <c r="D86">
        <v>216.694118867768</v>
      </c>
      <c r="E86">
        <v>216</v>
      </c>
      <c r="F86">
        <v>275.79251492261398</v>
      </c>
      <c r="G86">
        <v>275</v>
      </c>
      <c r="H86">
        <v>1969</v>
      </c>
      <c r="I86">
        <v>98.45</v>
      </c>
      <c r="J86">
        <v>246</v>
      </c>
      <c r="K86" s="1">
        <f t="shared" si="9"/>
        <v>13.5</v>
      </c>
      <c r="L86" s="4">
        <f t="shared" si="8"/>
        <v>1.35</v>
      </c>
      <c r="U86">
        <v>344.740643653267</v>
      </c>
    </row>
    <row r="87" spans="1:21" ht="14.25" x14ac:dyDescent="0.15">
      <c r="A87">
        <v>2</v>
      </c>
      <c r="B87">
        <v>26</v>
      </c>
      <c r="C87" s="3">
        <v>297.95441344318101</v>
      </c>
      <c r="D87">
        <v>238.363530754545</v>
      </c>
      <c r="E87">
        <v>238</v>
      </c>
      <c r="F87">
        <v>303.37176641487503</v>
      </c>
      <c r="G87">
        <v>303</v>
      </c>
      <c r="H87">
        <v>2166</v>
      </c>
      <c r="I87">
        <v>108.3</v>
      </c>
      <c r="J87">
        <v>270</v>
      </c>
      <c r="K87" s="1">
        <f t="shared" si="9"/>
        <v>14.875</v>
      </c>
      <c r="L87" s="4">
        <f t="shared" si="8"/>
        <v>1.4875</v>
      </c>
      <c r="U87">
        <v>379.21470801859402</v>
      </c>
    </row>
    <row r="88" spans="1:21" ht="14.25" x14ac:dyDescent="0.15">
      <c r="A88">
        <v>2</v>
      </c>
      <c r="B88">
        <v>27</v>
      </c>
      <c r="C88" s="3">
        <v>327.74985478749898</v>
      </c>
      <c r="D88">
        <v>262.19988382999901</v>
      </c>
      <c r="E88">
        <v>262</v>
      </c>
      <c r="F88">
        <v>333.70894305636301</v>
      </c>
      <c r="G88">
        <v>333</v>
      </c>
      <c r="H88">
        <v>2383</v>
      </c>
      <c r="I88">
        <v>119.15</v>
      </c>
      <c r="J88">
        <v>297</v>
      </c>
      <c r="K88" s="1">
        <f t="shared" si="9"/>
        <v>16.375</v>
      </c>
      <c r="L88" s="4">
        <f t="shared" si="8"/>
        <v>1.6375</v>
      </c>
      <c r="U88">
        <v>417.13617882045298</v>
      </c>
    </row>
    <row r="89" spans="1:21" ht="14.25" x14ac:dyDescent="0.15">
      <c r="A89">
        <v>2</v>
      </c>
      <c r="B89">
        <v>28</v>
      </c>
      <c r="C89" s="3">
        <v>360.52484026624899</v>
      </c>
      <c r="D89">
        <v>288.419872212999</v>
      </c>
      <c r="E89">
        <v>288</v>
      </c>
      <c r="F89">
        <v>367.07983736199901</v>
      </c>
      <c r="G89">
        <v>367</v>
      </c>
      <c r="H89">
        <v>2621</v>
      </c>
      <c r="I89">
        <v>131.05000000000001</v>
      </c>
      <c r="J89">
        <v>327</v>
      </c>
      <c r="K89" s="1">
        <f t="shared" si="9"/>
        <v>18</v>
      </c>
      <c r="L89" s="4">
        <f t="shared" si="8"/>
        <v>1.8</v>
      </c>
      <c r="U89">
        <v>458.84979670249902</v>
      </c>
    </row>
    <row r="90" spans="1:21" ht="14.25" x14ac:dyDescent="0.15">
      <c r="A90">
        <v>2</v>
      </c>
      <c r="B90">
        <v>29</v>
      </c>
      <c r="C90" s="3">
        <v>396.57732429287398</v>
      </c>
      <c r="D90">
        <v>317.26185943429903</v>
      </c>
      <c r="E90">
        <v>317</v>
      </c>
      <c r="F90">
        <v>403.787821098199</v>
      </c>
      <c r="G90">
        <v>403</v>
      </c>
      <c r="H90">
        <v>2884</v>
      </c>
      <c r="I90">
        <v>144.19999999999999</v>
      </c>
      <c r="J90">
        <v>360</v>
      </c>
      <c r="K90" s="1">
        <f t="shared" si="9"/>
        <v>19.8125</v>
      </c>
      <c r="L90" s="4">
        <f t="shared" si="8"/>
        <v>1.98125</v>
      </c>
      <c r="U90">
        <v>504.734776372748</v>
      </c>
    </row>
    <row r="91" spans="1:21" ht="14.25" x14ac:dyDescent="0.15">
      <c r="A91">
        <v>2</v>
      </c>
      <c r="B91">
        <v>30</v>
      </c>
      <c r="C91" s="3">
        <v>436.235056722161</v>
      </c>
      <c r="D91">
        <v>348.98804537772901</v>
      </c>
      <c r="E91">
        <v>348</v>
      </c>
      <c r="F91">
        <v>444.16660320801901</v>
      </c>
      <c r="G91">
        <v>444</v>
      </c>
      <c r="H91">
        <v>3172</v>
      </c>
      <c r="I91">
        <v>158.6</v>
      </c>
      <c r="J91">
        <v>396</v>
      </c>
      <c r="K91" s="1">
        <f t="shared" si="9"/>
        <v>21.75</v>
      </c>
      <c r="L91" s="4">
        <f t="shared" si="8"/>
        <v>2.1749999999999998</v>
      </c>
      <c r="U91">
        <v>555.20825401002298</v>
      </c>
    </row>
    <row r="92" spans="1:21" ht="14.25" x14ac:dyDescent="0.15">
      <c r="A92">
        <v>2</v>
      </c>
      <c r="B92">
        <v>31</v>
      </c>
      <c r="C92" s="3">
        <v>479.85856239437697</v>
      </c>
      <c r="D92">
        <v>383.88684991550201</v>
      </c>
      <c r="E92">
        <v>383</v>
      </c>
      <c r="F92">
        <v>488.58326352882102</v>
      </c>
      <c r="G92">
        <v>488</v>
      </c>
      <c r="H92">
        <v>3489</v>
      </c>
      <c r="I92">
        <v>174.45</v>
      </c>
      <c r="J92">
        <v>436</v>
      </c>
      <c r="K92" s="1">
        <f t="shared" si="9"/>
        <v>23.9375</v>
      </c>
      <c r="L92" s="4">
        <f t="shared" si="8"/>
        <v>2.3937499999999998</v>
      </c>
      <c r="U92">
        <v>610.72907941102596</v>
      </c>
    </row>
    <row r="93" spans="1:21" ht="14.25" x14ac:dyDescent="0.15">
      <c r="A93">
        <v>2</v>
      </c>
      <c r="B93">
        <v>32</v>
      </c>
      <c r="C93" s="3">
        <v>527.84441863381505</v>
      </c>
      <c r="D93">
        <v>422.27553490705202</v>
      </c>
      <c r="E93">
        <v>422</v>
      </c>
      <c r="F93">
        <v>537.44158988170295</v>
      </c>
      <c r="G93">
        <v>537</v>
      </c>
      <c r="H93">
        <v>3838</v>
      </c>
      <c r="I93">
        <v>191.9</v>
      </c>
      <c r="J93">
        <v>479</v>
      </c>
      <c r="K93" s="1">
        <f t="shared" si="9"/>
        <v>26.375</v>
      </c>
      <c r="L93" s="4">
        <f t="shared" si="8"/>
        <v>2.6375000000000002</v>
      </c>
      <c r="U93">
        <v>671.80198735212798</v>
      </c>
    </row>
    <row r="94" spans="1:21" ht="14.25" x14ac:dyDescent="0.15">
      <c r="A94">
        <v>2</v>
      </c>
      <c r="B94">
        <v>33</v>
      </c>
      <c r="C94" s="3">
        <v>580.62886049719702</v>
      </c>
      <c r="D94">
        <v>464.50308839775698</v>
      </c>
      <c r="E94">
        <v>464</v>
      </c>
      <c r="F94">
        <v>591.18574886987301</v>
      </c>
      <c r="G94">
        <v>591</v>
      </c>
      <c r="H94">
        <v>4222</v>
      </c>
      <c r="I94">
        <v>211.1</v>
      </c>
      <c r="J94">
        <v>527</v>
      </c>
      <c r="K94" s="1">
        <f t="shared" si="9"/>
        <v>29</v>
      </c>
      <c r="L94" s="4">
        <f t="shared" si="8"/>
        <v>2.9</v>
      </c>
      <c r="U94">
        <v>738.98218608734101</v>
      </c>
    </row>
    <row r="95" spans="1:21" ht="14.25" x14ac:dyDescent="0.15">
      <c r="A95">
        <v>2</v>
      </c>
      <c r="B95">
        <v>34</v>
      </c>
      <c r="C95" s="3">
        <v>638.69174654691597</v>
      </c>
      <c r="D95">
        <v>510.95339723753301</v>
      </c>
      <c r="E95">
        <v>510</v>
      </c>
      <c r="F95">
        <v>650.30432375685996</v>
      </c>
      <c r="G95">
        <v>650</v>
      </c>
      <c r="H95">
        <v>4645</v>
      </c>
      <c r="I95">
        <v>232.25</v>
      </c>
      <c r="J95">
        <v>580</v>
      </c>
      <c r="K95" s="1">
        <f t="shared" si="9"/>
        <v>31.875</v>
      </c>
      <c r="L95" s="4">
        <f t="shared" si="8"/>
        <v>3.1875</v>
      </c>
      <c r="U95">
        <v>812.88040469607495</v>
      </c>
    </row>
    <row r="96" spans="1:21" ht="14.25" x14ac:dyDescent="0.15">
      <c r="A96">
        <v>2</v>
      </c>
      <c r="B96">
        <v>35</v>
      </c>
      <c r="C96" s="3">
        <v>702.56092120160804</v>
      </c>
      <c r="D96">
        <v>562.04873696128595</v>
      </c>
      <c r="E96">
        <v>562</v>
      </c>
      <c r="F96">
        <v>715.334756132547</v>
      </c>
      <c r="G96">
        <v>715</v>
      </c>
      <c r="H96">
        <v>5109</v>
      </c>
      <c r="I96">
        <v>255.45</v>
      </c>
      <c r="J96">
        <v>638</v>
      </c>
      <c r="K96" s="1">
        <f t="shared" si="9"/>
        <v>35.125</v>
      </c>
      <c r="L96" s="4">
        <f t="shared" si="8"/>
        <v>3.5125000000000002</v>
      </c>
      <c r="U96">
        <v>894.16844516568301</v>
      </c>
    </row>
    <row r="97" spans="1:21" ht="14.25" x14ac:dyDescent="0.15">
      <c r="A97">
        <v>2</v>
      </c>
      <c r="B97">
        <v>36</v>
      </c>
      <c r="C97" s="3">
        <v>772.81701332176897</v>
      </c>
      <c r="D97">
        <v>618.25361065741504</v>
      </c>
      <c r="E97">
        <v>618</v>
      </c>
      <c r="F97">
        <v>786.86823174580104</v>
      </c>
      <c r="G97">
        <v>786</v>
      </c>
      <c r="H97">
        <v>5620</v>
      </c>
      <c r="I97">
        <v>281</v>
      </c>
      <c r="J97">
        <v>702</v>
      </c>
      <c r="K97" s="1">
        <f t="shared" si="9"/>
        <v>38.625</v>
      </c>
      <c r="L97" s="4">
        <f t="shared" si="8"/>
        <v>3.8624999999999998</v>
      </c>
      <c r="U97">
        <v>983.58528968225096</v>
      </c>
    </row>
    <row r="98" spans="1:21" ht="14.25" x14ac:dyDescent="0.15">
      <c r="A98">
        <v>2</v>
      </c>
      <c r="B98">
        <v>37</v>
      </c>
      <c r="C98" s="3">
        <v>850.09871465394599</v>
      </c>
      <c r="D98">
        <v>680.078971723157</v>
      </c>
      <c r="E98">
        <v>680</v>
      </c>
      <c r="F98">
        <v>865.55505492038105</v>
      </c>
      <c r="G98">
        <v>865</v>
      </c>
      <c r="H98">
        <v>6182</v>
      </c>
      <c r="I98">
        <v>309.10000000000002</v>
      </c>
      <c r="J98">
        <v>772</v>
      </c>
      <c r="K98" s="1">
        <f t="shared" si="9"/>
        <v>42.5</v>
      </c>
      <c r="L98" s="4">
        <f t="shared" si="8"/>
        <v>4.25</v>
      </c>
      <c r="U98">
        <v>1081.9438186504799</v>
      </c>
    </row>
    <row r="99" spans="1:21" ht="14.25" x14ac:dyDescent="0.15">
      <c r="A99">
        <v>2</v>
      </c>
      <c r="B99">
        <v>38</v>
      </c>
      <c r="C99" s="3">
        <v>935.108586119341</v>
      </c>
      <c r="D99">
        <v>748.086868895473</v>
      </c>
      <c r="E99">
        <v>748</v>
      </c>
      <c r="F99">
        <v>952.11056041242</v>
      </c>
      <c r="G99">
        <v>952</v>
      </c>
      <c r="H99">
        <v>6800</v>
      </c>
      <c r="I99">
        <v>340</v>
      </c>
      <c r="J99">
        <v>850</v>
      </c>
      <c r="K99" s="1">
        <f t="shared" si="9"/>
        <v>46.75</v>
      </c>
      <c r="L99" s="4">
        <f t="shared" si="8"/>
        <v>4.6749999999999998</v>
      </c>
      <c r="U99">
        <v>1190.1382005155201</v>
      </c>
    </row>
    <row r="100" spans="1:21" ht="14.25" x14ac:dyDescent="0.15">
      <c r="A100">
        <v>2</v>
      </c>
      <c r="B100">
        <v>39</v>
      </c>
      <c r="C100" s="3">
        <v>1028.6194447312701</v>
      </c>
      <c r="D100">
        <v>822.89555578501995</v>
      </c>
      <c r="E100">
        <v>822</v>
      </c>
      <c r="F100">
        <v>1047.32161645366</v>
      </c>
      <c r="G100">
        <v>1047</v>
      </c>
      <c r="H100">
        <v>7480</v>
      </c>
      <c r="I100">
        <v>374</v>
      </c>
      <c r="J100">
        <v>935</v>
      </c>
      <c r="K100" s="1">
        <f t="shared" si="9"/>
        <v>51.375</v>
      </c>
      <c r="L100" s="4">
        <f t="shared" ref="L100:L130" si="10">K100*0.1</f>
        <v>5.1375000000000002</v>
      </c>
      <c r="U100">
        <v>1309.1520205670799</v>
      </c>
    </row>
    <row r="101" spans="1:21" ht="14.25" x14ac:dyDescent="0.15">
      <c r="A101">
        <v>2</v>
      </c>
      <c r="B101">
        <v>40</v>
      </c>
      <c r="C101" s="3">
        <v>1080.05041696784</v>
      </c>
      <c r="D101">
        <v>864.04033357427102</v>
      </c>
      <c r="E101">
        <v>864</v>
      </c>
      <c r="F101">
        <v>1152.0537780990301</v>
      </c>
      <c r="G101">
        <v>1152</v>
      </c>
      <c r="H101">
        <v>8228</v>
      </c>
      <c r="I101">
        <v>411.4</v>
      </c>
      <c r="J101">
        <v>1028</v>
      </c>
      <c r="K101" s="1">
        <f t="shared" ref="K101:K131" si="11">E101/$K$2</f>
        <v>54</v>
      </c>
      <c r="L101" s="4">
        <f t="shared" si="10"/>
        <v>5.4</v>
      </c>
      <c r="U101">
        <v>1440.06722262378</v>
      </c>
    </row>
    <row r="102" spans="1:21" ht="14.25" x14ac:dyDescent="0.15">
      <c r="A102">
        <v>2</v>
      </c>
      <c r="B102">
        <v>41</v>
      </c>
      <c r="C102" s="3">
        <v>1134.05293781623</v>
      </c>
      <c r="D102">
        <v>907.24235025298401</v>
      </c>
      <c r="E102">
        <v>907</v>
      </c>
      <c r="F102">
        <v>1267.2591559089301</v>
      </c>
      <c r="G102">
        <v>1267</v>
      </c>
      <c r="H102">
        <v>9051</v>
      </c>
      <c r="I102">
        <v>452.55</v>
      </c>
      <c r="J102">
        <v>1131</v>
      </c>
      <c r="K102" s="1">
        <f t="shared" si="11"/>
        <v>56.6875</v>
      </c>
      <c r="L102" s="4">
        <f t="shared" si="10"/>
        <v>5.6687500000000002</v>
      </c>
      <c r="U102">
        <v>1584.07394488616</v>
      </c>
    </row>
    <row r="103" spans="1:21" ht="14.25" x14ac:dyDescent="0.15">
      <c r="A103">
        <v>2</v>
      </c>
      <c r="B103">
        <v>42</v>
      </c>
      <c r="C103" s="3">
        <v>1190.75558470704</v>
      </c>
      <c r="D103">
        <v>952.60446776563401</v>
      </c>
      <c r="E103">
        <v>952</v>
      </c>
      <c r="F103">
        <v>1393.9850714998199</v>
      </c>
      <c r="G103">
        <v>1393</v>
      </c>
      <c r="H103">
        <v>9957</v>
      </c>
      <c r="I103">
        <v>497.85</v>
      </c>
      <c r="J103">
        <v>1244</v>
      </c>
      <c r="K103" s="1">
        <f t="shared" si="11"/>
        <v>59.5</v>
      </c>
      <c r="L103" s="4">
        <f t="shared" si="10"/>
        <v>5.95</v>
      </c>
      <c r="U103">
        <v>1742.48133937478</v>
      </c>
    </row>
    <row r="104" spans="1:21" ht="14.25" x14ac:dyDescent="0.15">
      <c r="A104">
        <v>2</v>
      </c>
      <c r="B104">
        <v>43</v>
      </c>
      <c r="C104" s="3">
        <v>1250.29336394239</v>
      </c>
      <c r="D104">
        <v>1000.23469115392</v>
      </c>
      <c r="E104">
        <v>1000</v>
      </c>
      <c r="F104">
        <v>1533.38357864981</v>
      </c>
      <c r="G104">
        <v>1533</v>
      </c>
      <c r="H104">
        <v>10952</v>
      </c>
      <c r="I104">
        <v>547.6</v>
      </c>
      <c r="J104">
        <v>1369</v>
      </c>
      <c r="K104" s="1">
        <f t="shared" si="11"/>
        <v>62.5</v>
      </c>
      <c r="L104" s="4">
        <f t="shared" si="10"/>
        <v>6.25</v>
      </c>
      <c r="U104">
        <v>1916.7294733122601</v>
      </c>
    </row>
    <row r="105" spans="1:21" ht="14.25" x14ac:dyDescent="0.15">
      <c r="A105">
        <v>2</v>
      </c>
      <c r="B105">
        <v>44</v>
      </c>
      <c r="C105" s="3">
        <v>1312.80803213951</v>
      </c>
      <c r="D105">
        <v>1050.2464257116101</v>
      </c>
      <c r="E105">
        <v>1050</v>
      </c>
      <c r="F105">
        <v>1686.7219365147901</v>
      </c>
      <c r="G105">
        <v>1686</v>
      </c>
      <c r="H105">
        <v>12048</v>
      </c>
      <c r="I105">
        <v>602.4</v>
      </c>
      <c r="J105">
        <v>1506</v>
      </c>
      <c r="K105" s="1">
        <f t="shared" si="11"/>
        <v>65.625</v>
      </c>
      <c r="L105" s="4">
        <f t="shared" si="10"/>
        <v>6.5625</v>
      </c>
      <c r="U105">
        <v>2108.4024206434801</v>
      </c>
    </row>
    <row r="106" spans="1:21" ht="14.25" x14ac:dyDescent="0.15">
      <c r="A106">
        <v>2</v>
      </c>
      <c r="B106">
        <v>45</v>
      </c>
      <c r="C106" s="3">
        <v>1378.4484337464901</v>
      </c>
      <c r="D106">
        <v>1102.75874699719</v>
      </c>
      <c r="E106">
        <v>1102</v>
      </c>
      <c r="F106">
        <v>1855.3941301662701</v>
      </c>
      <c r="G106">
        <v>1855</v>
      </c>
      <c r="H106">
        <v>13252</v>
      </c>
      <c r="I106">
        <v>662.6</v>
      </c>
      <c r="J106">
        <v>1656</v>
      </c>
      <c r="K106" s="1">
        <f t="shared" si="11"/>
        <v>68.875</v>
      </c>
      <c r="L106" s="4">
        <f t="shared" si="10"/>
        <v>6.8875000000000002</v>
      </c>
      <c r="U106">
        <v>2319.2426627078298</v>
      </c>
    </row>
    <row r="107" spans="1:21" ht="14.25" x14ac:dyDescent="0.15">
      <c r="A107">
        <v>2</v>
      </c>
      <c r="B107">
        <v>46</v>
      </c>
      <c r="C107" s="3">
        <v>1447.37085543381</v>
      </c>
      <c r="D107">
        <v>1157.89668434705</v>
      </c>
      <c r="E107">
        <v>1157</v>
      </c>
      <c r="F107">
        <v>2040.9335431828899</v>
      </c>
      <c r="G107">
        <v>2040</v>
      </c>
      <c r="H107">
        <v>14578</v>
      </c>
      <c r="I107">
        <v>728.9</v>
      </c>
      <c r="J107">
        <v>1822</v>
      </c>
      <c r="K107" s="1">
        <f t="shared" si="11"/>
        <v>72.3125</v>
      </c>
      <c r="L107" s="4">
        <f t="shared" si="10"/>
        <v>7.2312500000000002</v>
      </c>
      <c r="U107">
        <v>2551.16692897862</v>
      </c>
    </row>
    <row r="108" spans="1:21" ht="14.25" x14ac:dyDescent="0.15">
      <c r="A108">
        <v>2</v>
      </c>
      <c r="B108">
        <v>47</v>
      </c>
      <c r="C108" s="3">
        <v>1519.7393982055</v>
      </c>
      <c r="D108">
        <v>1215.7915185643999</v>
      </c>
      <c r="E108">
        <v>1215</v>
      </c>
      <c r="F108">
        <v>2245.02689750118</v>
      </c>
      <c r="G108">
        <v>2245</v>
      </c>
      <c r="H108">
        <v>16035</v>
      </c>
      <c r="I108">
        <v>801.75</v>
      </c>
      <c r="J108">
        <v>2004</v>
      </c>
      <c r="K108" s="1">
        <f t="shared" si="11"/>
        <v>75.9375</v>
      </c>
      <c r="L108" s="4">
        <f t="shared" si="10"/>
        <v>7.59375</v>
      </c>
      <c r="U108">
        <v>2806.2836218764801</v>
      </c>
    </row>
    <row r="109" spans="1:21" ht="14.25" x14ac:dyDescent="0.15">
      <c r="A109">
        <v>2</v>
      </c>
      <c r="B109">
        <v>48</v>
      </c>
      <c r="C109" s="3">
        <v>1595.7263681157799</v>
      </c>
      <c r="D109">
        <v>1276.58109449262</v>
      </c>
      <c r="E109">
        <v>1276</v>
      </c>
      <c r="F109">
        <v>2469.5295872513002</v>
      </c>
      <c r="G109">
        <v>2469</v>
      </c>
      <c r="H109">
        <v>17639</v>
      </c>
      <c r="I109">
        <v>881.95</v>
      </c>
      <c r="J109">
        <v>2204</v>
      </c>
      <c r="K109" s="1">
        <f t="shared" si="11"/>
        <v>79.75</v>
      </c>
      <c r="L109" s="4">
        <f t="shared" si="10"/>
        <v>7.9749999999999996</v>
      </c>
      <c r="U109">
        <v>3086.9119840641301</v>
      </c>
    </row>
    <row r="110" spans="1:21" ht="14.25" x14ac:dyDescent="0.15">
      <c r="A110">
        <v>2</v>
      </c>
      <c r="B110">
        <v>49</v>
      </c>
      <c r="C110">
        <v>1675</v>
      </c>
      <c r="D110">
        <v>1340</v>
      </c>
      <c r="E110">
        <v>1340</v>
      </c>
      <c r="F110">
        <v>2716.4825459764302</v>
      </c>
      <c r="G110">
        <v>2716</v>
      </c>
      <c r="H110">
        <v>19403</v>
      </c>
      <c r="I110">
        <v>970.15</v>
      </c>
      <c r="J110">
        <v>2425</v>
      </c>
      <c r="K110" s="1">
        <f t="shared" si="11"/>
        <v>83.75</v>
      </c>
      <c r="L110" s="4">
        <f t="shared" si="10"/>
        <v>8.375</v>
      </c>
      <c r="U110">
        <v>3395.6031824705401</v>
      </c>
    </row>
    <row r="111" spans="1:21" ht="14.25" x14ac:dyDescent="0.15">
      <c r="A111">
        <v>2</v>
      </c>
      <c r="B111">
        <v>50</v>
      </c>
      <c r="C111">
        <v>1759</v>
      </c>
      <c r="D111">
        <v>1407.2</v>
      </c>
      <c r="E111">
        <v>1407</v>
      </c>
      <c r="F111">
        <v>2852.30667327525</v>
      </c>
      <c r="G111">
        <v>2852</v>
      </c>
      <c r="H111">
        <v>21343</v>
      </c>
      <c r="I111">
        <v>1067.1500000000001</v>
      </c>
      <c r="J111">
        <v>2667</v>
      </c>
      <c r="K111" s="1">
        <f t="shared" si="11"/>
        <v>87.9375</v>
      </c>
      <c r="L111" s="4">
        <f t="shared" si="10"/>
        <v>8.7937499999999993</v>
      </c>
      <c r="U111">
        <v>3565.3833415940699</v>
      </c>
    </row>
    <row r="112" spans="1:21" ht="14.25" x14ac:dyDescent="0.15">
      <c r="A112">
        <v>2</v>
      </c>
      <c r="B112">
        <v>51</v>
      </c>
      <c r="C112">
        <v>1847</v>
      </c>
      <c r="D112">
        <v>1477.6</v>
      </c>
      <c r="E112">
        <v>1477</v>
      </c>
      <c r="F112">
        <v>2994.9220069390099</v>
      </c>
      <c r="G112">
        <v>2994</v>
      </c>
      <c r="H112">
        <v>23478</v>
      </c>
      <c r="I112">
        <v>1173.9000000000001</v>
      </c>
      <c r="J112">
        <v>2934</v>
      </c>
      <c r="K112" s="1">
        <f t="shared" si="11"/>
        <v>92.3125</v>
      </c>
      <c r="L112" s="4">
        <f t="shared" si="10"/>
        <v>9.2312499999999993</v>
      </c>
      <c r="U112">
        <v>3743.6525086737702</v>
      </c>
    </row>
    <row r="113" spans="1:21" ht="14.25" x14ac:dyDescent="0.15">
      <c r="A113">
        <v>2</v>
      </c>
      <c r="B113">
        <v>52</v>
      </c>
      <c r="C113">
        <v>1939</v>
      </c>
      <c r="D113">
        <v>1551.2</v>
      </c>
      <c r="E113">
        <v>1551</v>
      </c>
      <c r="F113">
        <v>3144.6681072859701</v>
      </c>
      <c r="G113">
        <v>3144</v>
      </c>
      <c r="H113">
        <v>25825</v>
      </c>
      <c r="I113">
        <v>1291.25</v>
      </c>
      <c r="J113">
        <v>3228</v>
      </c>
      <c r="K113" s="1">
        <f t="shared" si="11"/>
        <v>96.9375</v>
      </c>
      <c r="L113" s="4">
        <f t="shared" si="10"/>
        <v>9.6937499999999996</v>
      </c>
      <c r="U113">
        <v>3930.8351341074599</v>
      </c>
    </row>
    <row r="114" spans="1:21" ht="14.25" x14ac:dyDescent="0.15">
      <c r="A114">
        <v>2</v>
      </c>
      <c r="B114">
        <v>53</v>
      </c>
      <c r="C114">
        <v>2036</v>
      </c>
      <c r="D114">
        <v>1628.8</v>
      </c>
      <c r="E114">
        <v>1628</v>
      </c>
      <c r="F114">
        <v>3301.90151265026</v>
      </c>
      <c r="G114">
        <v>3301</v>
      </c>
      <c r="H114">
        <v>28408</v>
      </c>
      <c r="I114">
        <v>1420.4</v>
      </c>
      <c r="J114">
        <v>3551</v>
      </c>
      <c r="K114" s="1">
        <f t="shared" si="11"/>
        <v>101.75</v>
      </c>
      <c r="L114" s="4">
        <f t="shared" si="10"/>
        <v>10.175000000000001</v>
      </c>
      <c r="U114">
        <v>4127.3768908128304</v>
      </c>
    </row>
    <row r="115" spans="1:21" ht="14.25" x14ac:dyDescent="0.15">
      <c r="A115">
        <v>2</v>
      </c>
      <c r="B115">
        <v>54</v>
      </c>
      <c r="C115">
        <v>2138</v>
      </c>
      <c r="D115">
        <v>1710.4</v>
      </c>
      <c r="E115">
        <v>1710</v>
      </c>
      <c r="F115">
        <v>3466.9965882827801</v>
      </c>
      <c r="G115">
        <v>3466</v>
      </c>
      <c r="H115">
        <v>31249</v>
      </c>
      <c r="I115">
        <v>1562.45</v>
      </c>
      <c r="J115">
        <v>3906</v>
      </c>
      <c r="K115" s="1">
        <f t="shared" si="11"/>
        <v>106.875</v>
      </c>
      <c r="L115" s="4">
        <f t="shared" si="10"/>
        <v>10.6875</v>
      </c>
      <c r="U115">
        <v>4333.7457353534701</v>
      </c>
    </row>
    <row r="116" spans="1:21" ht="14.25" x14ac:dyDescent="0.15">
      <c r="A116">
        <v>2</v>
      </c>
      <c r="B116">
        <v>55</v>
      </c>
      <c r="C116">
        <v>2245</v>
      </c>
      <c r="D116">
        <v>1796</v>
      </c>
      <c r="E116">
        <v>1796</v>
      </c>
      <c r="F116">
        <v>3640.3464176969201</v>
      </c>
      <c r="G116">
        <v>3640</v>
      </c>
      <c r="H116">
        <v>34374</v>
      </c>
      <c r="I116">
        <v>1718.7</v>
      </c>
      <c r="J116">
        <v>4296</v>
      </c>
      <c r="K116" s="1">
        <f t="shared" si="11"/>
        <v>112.25</v>
      </c>
      <c r="L116" s="4">
        <f t="shared" si="10"/>
        <v>11.225</v>
      </c>
      <c r="U116">
        <v>4550.4330221211503</v>
      </c>
    </row>
    <row r="117" spans="1:21" ht="14.25" x14ac:dyDescent="0.15">
      <c r="A117">
        <v>2</v>
      </c>
      <c r="B117">
        <v>56</v>
      </c>
      <c r="C117">
        <v>2357</v>
      </c>
      <c r="D117">
        <v>1885.6</v>
      </c>
      <c r="E117">
        <v>1885</v>
      </c>
      <c r="F117">
        <v>3822.3637385817601</v>
      </c>
      <c r="G117">
        <v>3822</v>
      </c>
      <c r="H117">
        <v>37811</v>
      </c>
      <c r="I117">
        <v>1890.55</v>
      </c>
      <c r="J117">
        <v>4726</v>
      </c>
      <c r="K117" s="1">
        <f t="shared" si="11"/>
        <v>117.8125</v>
      </c>
      <c r="L117" s="4">
        <f t="shared" si="10"/>
        <v>11.78125</v>
      </c>
      <c r="U117">
        <v>4777.9546732272001</v>
      </c>
    </row>
    <row r="118" spans="1:21" ht="14.25" x14ac:dyDescent="0.15">
      <c r="A118">
        <v>2</v>
      </c>
      <c r="B118">
        <v>57</v>
      </c>
      <c r="C118">
        <v>2475</v>
      </c>
      <c r="D118">
        <v>1980</v>
      </c>
      <c r="E118">
        <v>1980</v>
      </c>
      <c r="F118">
        <v>4013.48192551085</v>
      </c>
      <c r="G118">
        <v>4013</v>
      </c>
      <c r="H118">
        <v>41593</v>
      </c>
      <c r="I118">
        <v>2079.65</v>
      </c>
      <c r="J118">
        <v>5199</v>
      </c>
      <c r="K118" s="1">
        <f t="shared" si="11"/>
        <v>123.75</v>
      </c>
      <c r="L118" s="4">
        <f t="shared" si="10"/>
        <v>12.375</v>
      </c>
      <c r="U118">
        <v>5016.8524068885599</v>
      </c>
    </row>
    <row r="119" spans="1:21" ht="14.25" x14ac:dyDescent="0.15">
      <c r="A119">
        <v>2</v>
      </c>
      <c r="B119">
        <v>58</v>
      </c>
      <c r="C119">
        <v>2599</v>
      </c>
      <c r="D119">
        <v>2079.1999999999998</v>
      </c>
      <c r="E119">
        <v>2079</v>
      </c>
      <c r="F119">
        <v>4214.1560217863898</v>
      </c>
      <c r="G119">
        <v>4214</v>
      </c>
      <c r="H119">
        <v>45752</v>
      </c>
      <c r="I119">
        <v>2287.6</v>
      </c>
      <c r="J119">
        <v>5719</v>
      </c>
      <c r="K119" s="1">
        <f t="shared" si="11"/>
        <v>129.9375</v>
      </c>
      <c r="L119" s="4">
        <f t="shared" si="10"/>
        <v>12.99375</v>
      </c>
      <c r="U119">
        <v>5267.6950272329896</v>
      </c>
    </row>
    <row r="120" spans="1:21" ht="14.25" x14ac:dyDescent="0.15">
      <c r="A120">
        <v>2</v>
      </c>
      <c r="B120">
        <v>59</v>
      </c>
      <c r="C120">
        <v>2729</v>
      </c>
      <c r="D120">
        <v>2183.1999999999998</v>
      </c>
      <c r="E120">
        <v>2183</v>
      </c>
      <c r="F120">
        <v>4424.86382287571</v>
      </c>
      <c r="G120">
        <v>4424</v>
      </c>
      <c r="H120">
        <v>50327</v>
      </c>
      <c r="I120">
        <v>2516.35</v>
      </c>
      <c r="J120">
        <v>6290</v>
      </c>
      <c r="K120" s="1">
        <f t="shared" si="11"/>
        <v>136.4375</v>
      </c>
      <c r="L120" s="4">
        <f t="shared" si="10"/>
        <v>13.643750000000001</v>
      </c>
      <c r="U120">
        <v>5531.0797785946397</v>
      </c>
    </row>
    <row r="121" spans="1:21" ht="14.25" x14ac:dyDescent="0.15">
      <c r="A121">
        <v>2</v>
      </c>
      <c r="B121">
        <v>60</v>
      </c>
      <c r="C121">
        <v>2865</v>
      </c>
      <c r="D121">
        <v>2292</v>
      </c>
      <c r="E121">
        <v>2292</v>
      </c>
      <c r="F121">
        <v>4646.1070140194997</v>
      </c>
      <c r="G121">
        <v>4646</v>
      </c>
      <c r="H121">
        <v>55360</v>
      </c>
      <c r="I121">
        <v>2768</v>
      </c>
      <c r="J121">
        <v>6920</v>
      </c>
      <c r="K121" s="1">
        <f t="shared" si="11"/>
        <v>143.25</v>
      </c>
      <c r="L121" s="4">
        <f t="shared" si="10"/>
        <v>14.324999999999999</v>
      </c>
      <c r="U121">
        <v>5807.6337675243803</v>
      </c>
    </row>
    <row r="122" spans="1:21" ht="14.25" x14ac:dyDescent="0.15">
      <c r="A122">
        <v>3</v>
      </c>
      <c r="B122">
        <v>1</v>
      </c>
      <c r="C122" s="3">
        <v>27.5</v>
      </c>
      <c r="D122">
        <v>33</v>
      </c>
      <c r="E122">
        <v>33</v>
      </c>
      <c r="F122">
        <v>42</v>
      </c>
      <c r="G122">
        <v>42</v>
      </c>
      <c r="H122">
        <v>200</v>
      </c>
      <c r="I122">
        <v>10</v>
      </c>
      <c r="J122">
        <v>33</v>
      </c>
      <c r="K122" s="1">
        <f t="shared" si="11"/>
        <v>2.0625</v>
      </c>
      <c r="L122" s="4">
        <f t="shared" si="10"/>
        <v>0.20624999999999999</v>
      </c>
      <c r="U122">
        <v>35</v>
      </c>
    </row>
    <row r="123" spans="1:21" ht="14.25" x14ac:dyDescent="0.15">
      <c r="A123">
        <v>3</v>
      </c>
      <c r="B123">
        <v>2</v>
      </c>
      <c r="C123" s="3">
        <v>30.25</v>
      </c>
      <c r="D123">
        <v>36.299999999999997</v>
      </c>
      <c r="E123">
        <v>36</v>
      </c>
      <c r="F123">
        <v>46.2</v>
      </c>
      <c r="G123">
        <v>46</v>
      </c>
      <c r="H123">
        <v>220</v>
      </c>
      <c r="I123">
        <v>11</v>
      </c>
      <c r="J123">
        <v>36</v>
      </c>
      <c r="K123" s="1">
        <f t="shared" si="11"/>
        <v>2.25</v>
      </c>
      <c r="L123" s="4">
        <f t="shared" si="10"/>
        <v>0.22500000000000001</v>
      </c>
      <c r="U123">
        <v>38.5</v>
      </c>
    </row>
    <row r="124" spans="1:21" ht="14.25" x14ac:dyDescent="0.15">
      <c r="A124">
        <v>3</v>
      </c>
      <c r="B124">
        <v>3</v>
      </c>
      <c r="C124" s="3">
        <v>33.274999999999999</v>
      </c>
      <c r="D124">
        <v>39.93</v>
      </c>
      <c r="E124">
        <v>39</v>
      </c>
      <c r="F124">
        <v>50.82</v>
      </c>
      <c r="G124">
        <v>50</v>
      </c>
      <c r="H124">
        <v>242</v>
      </c>
      <c r="I124">
        <v>12.1</v>
      </c>
      <c r="J124">
        <v>40</v>
      </c>
      <c r="K124" s="1">
        <f t="shared" si="11"/>
        <v>2.4375</v>
      </c>
      <c r="L124" s="4">
        <f t="shared" si="10"/>
        <v>0.24374999999999999</v>
      </c>
      <c r="U124">
        <v>42.35</v>
      </c>
    </row>
    <row r="125" spans="1:21" ht="14.25" x14ac:dyDescent="0.15">
      <c r="A125">
        <v>3</v>
      </c>
      <c r="B125">
        <v>4</v>
      </c>
      <c r="C125" s="3">
        <v>36.602499999999999</v>
      </c>
      <c r="D125">
        <v>43.923000000000002</v>
      </c>
      <c r="E125">
        <v>43</v>
      </c>
      <c r="F125">
        <v>55.902000000000001</v>
      </c>
      <c r="G125">
        <v>55</v>
      </c>
      <c r="H125">
        <v>266</v>
      </c>
      <c r="I125">
        <v>13.3</v>
      </c>
      <c r="J125">
        <v>44</v>
      </c>
      <c r="K125" s="1">
        <f t="shared" si="11"/>
        <v>2.6875</v>
      </c>
      <c r="L125" s="4">
        <f t="shared" si="10"/>
        <v>0.26874999999999999</v>
      </c>
      <c r="U125">
        <v>46.585000000000001</v>
      </c>
    </row>
    <row r="126" spans="1:21" ht="14.25" x14ac:dyDescent="0.15">
      <c r="A126">
        <v>3</v>
      </c>
      <c r="B126">
        <v>5</v>
      </c>
      <c r="C126" s="3">
        <v>40.262749999999997</v>
      </c>
      <c r="D126">
        <v>48.315300000000001</v>
      </c>
      <c r="E126">
        <v>48</v>
      </c>
      <c r="F126">
        <v>61.492199999999997</v>
      </c>
      <c r="G126">
        <v>61</v>
      </c>
      <c r="H126">
        <v>292</v>
      </c>
      <c r="I126">
        <v>14.6</v>
      </c>
      <c r="J126">
        <v>48</v>
      </c>
      <c r="K126" s="1">
        <f t="shared" si="11"/>
        <v>3</v>
      </c>
      <c r="L126" s="4">
        <f t="shared" si="10"/>
        <v>0.3</v>
      </c>
      <c r="U126">
        <v>51.243499999999997</v>
      </c>
    </row>
    <row r="127" spans="1:21" ht="14.25" x14ac:dyDescent="0.15">
      <c r="A127">
        <v>3</v>
      </c>
      <c r="B127">
        <v>6</v>
      </c>
      <c r="C127" s="3">
        <v>44.289025000000002</v>
      </c>
      <c r="D127">
        <v>53.146830000000001</v>
      </c>
      <c r="E127">
        <v>53</v>
      </c>
      <c r="F127">
        <v>67.641419999999997</v>
      </c>
      <c r="G127">
        <v>67</v>
      </c>
      <c r="H127">
        <v>322</v>
      </c>
      <c r="I127">
        <v>16.100000000000001</v>
      </c>
      <c r="J127">
        <v>53</v>
      </c>
      <c r="K127" s="1">
        <f t="shared" si="11"/>
        <v>3.3125</v>
      </c>
      <c r="L127" s="4">
        <f t="shared" si="10"/>
        <v>0.33124999999999999</v>
      </c>
      <c r="U127">
        <v>56.367849999999997</v>
      </c>
    </row>
    <row r="128" spans="1:21" ht="14.25" x14ac:dyDescent="0.15">
      <c r="A128">
        <v>3</v>
      </c>
      <c r="B128">
        <v>7</v>
      </c>
      <c r="C128" s="3">
        <v>48.717927500000002</v>
      </c>
      <c r="D128">
        <v>58.461512999999997</v>
      </c>
      <c r="E128">
        <v>58</v>
      </c>
      <c r="F128">
        <v>74.405562000000003</v>
      </c>
      <c r="G128">
        <v>74</v>
      </c>
      <c r="H128">
        <v>354</v>
      </c>
      <c r="I128">
        <v>17.7</v>
      </c>
      <c r="J128">
        <v>59</v>
      </c>
      <c r="K128" s="1">
        <f t="shared" si="11"/>
        <v>3.625</v>
      </c>
      <c r="L128" s="4">
        <f t="shared" si="10"/>
        <v>0.36249999999999999</v>
      </c>
      <c r="U128">
        <v>62.004635</v>
      </c>
    </row>
    <row r="129" spans="1:21" ht="14.25" x14ac:dyDescent="0.15">
      <c r="A129">
        <v>3</v>
      </c>
      <c r="B129">
        <v>8</v>
      </c>
      <c r="C129" s="3">
        <v>53.589720249999999</v>
      </c>
      <c r="D129">
        <v>64.307664299999999</v>
      </c>
      <c r="E129">
        <v>64</v>
      </c>
      <c r="F129">
        <v>81.846118200000006</v>
      </c>
      <c r="G129">
        <v>81</v>
      </c>
      <c r="H129">
        <v>389</v>
      </c>
      <c r="I129">
        <v>19.45</v>
      </c>
      <c r="J129">
        <v>64</v>
      </c>
      <c r="K129" s="1">
        <f t="shared" si="11"/>
        <v>4</v>
      </c>
      <c r="L129" s="4">
        <f t="shared" si="10"/>
        <v>0.4</v>
      </c>
      <c r="U129">
        <v>68.205098500000005</v>
      </c>
    </row>
    <row r="130" spans="1:21" ht="14.25" x14ac:dyDescent="0.15">
      <c r="A130">
        <v>3</v>
      </c>
      <c r="B130">
        <v>9</v>
      </c>
      <c r="C130" s="3">
        <v>58.948692275000099</v>
      </c>
      <c r="D130">
        <v>70.738430730000104</v>
      </c>
      <c r="E130">
        <v>70</v>
      </c>
      <c r="F130">
        <v>90.030730020000107</v>
      </c>
      <c r="G130">
        <v>90</v>
      </c>
      <c r="H130">
        <v>428</v>
      </c>
      <c r="I130">
        <v>21.4</v>
      </c>
      <c r="J130">
        <v>71</v>
      </c>
      <c r="K130" s="1">
        <f t="shared" si="11"/>
        <v>4.375</v>
      </c>
      <c r="L130" s="4">
        <f t="shared" si="10"/>
        <v>0.4375</v>
      </c>
      <c r="U130">
        <v>75.025608350000098</v>
      </c>
    </row>
    <row r="131" spans="1:21" ht="14.25" x14ac:dyDescent="0.15">
      <c r="A131">
        <v>3</v>
      </c>
      <c r="B131">
        <v>10</v>
      </c>
      <c r="C131" s="3">
        <v>64.843561502500094</v>
      </c>
      <c r="D131">
        <v>77.812273803000096</v>
      </c>
      <c r="E131">
        <v>77</v>
      </c>
      <c r="F131">
        <v>99.0338030220001</v>
      </c>
      <c r="G131">
        <v>99</v>
      </c>
      <c r="H131">
        <v>471</v>
      </c>
      <c r="I131">
        <v>23.55</v>
      </c>
      <c r="J131">
        <v>78</v>
      </c>
      <c r="K131" s="1">
        <f t="shared" si="11"/>
        <v>4.8125</v>
      </c>
      <c r="L131" s="4">
        <f t="shared" ref="L131" si="12">K131*0.1</f>
        <v>0.48125000000000001</v>
      </c>
      <c r="U131">
        <v>82.528169185000095</v>
      </c>
    </row>
    <row r="132" spans="1:21" ht="14.25" x14ac:dyDescent="0.15">
      <c r="A132">
        <v>3</v>
      </c>
      <c r="B132">
        <v>11</v>
      </c>
      <c r="C132" s="3">
        <v>71.327917652750102</v>
      </c>
      <c r="D132">
        <v>85.593501183300106</v>
      </c>
      <c r="E132">
        <v>85</v>
      </c>
      <c r="F132">
        <v>108.93718332420001</v>
      </c>
      <c r="G132">
        <v>108</v>
      </c>
      <c r="H132">
        <v>518</v>
      </c>
      <c r="I132">
        <v>25.9</v>
      </c>
      <c r="J132">
        <v>86</v>
      </c>
      <c r="K132" s="1">
        <f t="shared" ref="K132" si="13">E132/$K$2</f>
        <v>5.3125</v>
      </c>
      <c r="L132" s="4">
        <f t="shared" ref="L132:L163" si="14">K132*0.1</f>
        <v>0.53125</v>
      </c>
      <c r="U132">
        <v>90.780986103500098</v>
      </c>
    </row>
    <row r="133" spans="1:21" ht="14.25" x14ac:dyDescent="0.15">
      <c r="A133">
        <v>3</v>
      </c>
      <c r="B133">
        <v>12</v>
      </c>
      <c r="C133" s="3">
        <v>78.460709418025104</v>
      </c>
      <c r="D133">
        <v>94.152851301630093</v>
      </c>
      <c r="E133">
        <v>94</v>
      </c>
      <c r="F133">
        <v>119.83090165662</v>
      </c>
      <c r="G133">
        <v>119</v>
      </c>
      <c r="H133">
        <v>570</v>
      </c>
      <c r="I133">
        <v>28.5</v>
      </c>
      <c r="J133">
        <v>95</v>
      </c>
      <c r="K133" s="1">
        <f t="shared" ref="K133:K164" si="15">E133/$K$2</f>
        <v>5.875</v>
      </c>
      <c r="L133" s="4">
        <f t="shared" si="14"/>
        <v>0.58750000000000002</v>
      </c>
      <c r="U133">
        <v>99.859084713850095</v>
      </c>
    </row>
    <row r="134" spans="1:21" ht="14.25" x14ac:dyDescent="0.15">
      <c r="A134">
        <v>3</v>
      </c>
      <c r="B134">
        <v>13</v>
      </c>
      <c r="C134" s="3">
        <v>86.306780359827599</v>
      </c>
      <c r="D134">
        <v>103.56813643179299</v>
      </c>
      <c r="E134">
        <v>103</v>
      </c>
      <c r="F134">
        <v>131.81399182228199</v>
      </c>
      <c r="G134">
        <v>131</v>
      </c>
      <c r="H134">
        <v>627</v>
      </c>
      <c r="I134">
        <v>31.35</v>
      </c>
      <c r="J134">
        <v>104</v>
      </c>
      <c r="K134" s="1">
        <f t="shared" si="15"/>
        <v>6.4375</v>
      </c>
      <c r="L134" s="4">
        <f t="shared" si="14"/>
        <v>0.64375000000000004</v>
      </c>
      <c r="U134">
        <v>109.844993185235</v>
      </c>
    </row>
    <row r="135" spans="1:21" ht="14.25" x14ac:dyDescent="0.15">
      <c r="A135">
        <v>3</v>
      </c>
      <c r="B135">
        <v>14</v>
      </c>
      <c r="C135" s="3">
        <v>94.937458395810296</v>
      </c>
      <c r="D135">
        <v>113.924950074972</v>
      </c>
      <c r="E135">
        <v>113</v>
      </c>
      <c r="F135">
        <v>144.99539100451</v>
      </c>
      <c r="G135">
        <v>144</v>
      </c>
      <c r="H135">
        <v>690</v>
      </c>
      <c r="I135">
        <v>34.5</v>
      </c>
      <c r="J135">
        <v>115</v>
      </c>
      <c r="K135" s="1">
        <f t="shared" si="15"/>
        <v>7.0625</v>
      </c>
      <c r="L135" s="4">
        <f t="shared" si="14"/>
        <v>0.70625000000000004</v>
      </c>
      <c r="U135">
        <v>120.829492503759</v>
      </c>
    </row>
    <row r="136" spans="1:21" ht="14.25" x14ac:dyDescent="0.15">
      <c r="A136">
        <v>3</v>
      </c>
      <c r="B136">
        <v>15</v>
      </c>
      <c r="C136" s="3">
        <v>104.43120423539099</v>
      </c>
      <c r="D136">
        <v>125.31744508247</v>
      </c>
      <c r="E136">
        <v>125</v>
      </c>
      <c r="F136">
        <v>159.49493010496101</v>
      </c>
      <c r="G136">
        <v>159</v>
      </c>
      <c r="H136">
        <v>759</v>
      </c>
      <c r="I136">
        <v>37.950000000000003</v>
      </c>
      <c r="J136">
        <v>126</v>
      </c>
      <c r="K136" s="1">
        <f t="shared" si="15"/>
        <v>7.8125</v>
      </c>
      <c r="L136" s="4">
        <f t="shared" si="14"/>
        <v>0.78125</v>
      </c>
      <c r="U136">
        <v>132.91244175413499</v>
      </c>
    </row>
    <row r="137" spans="1:21" ht="14.25" x14ac:dyDescent="0.15">
      <c r="A137">
        <v>3</v>
      </c>
      <c r="B137">
        <v>16</v>
      </c>
      <c r="C137" s="3">
        <v>114.874324658931</v>
      </c>
      <c r="D137">
        <v>137.849189590717</v>
      </c>
      <c r="E137">
        <v>137</v>
      </c>
      <c r="F137">
        <v>175.44442311545799</v>
      </c>
      <c r="G137">
        <v>175</v>
      </c>
      <c r="H137">
        <v>835</v>
      </c>
      <c r="I137">
        <v>41.75</v>
      </c>
      <c r="J137">
        <v>139</v>
      </c>
      <c r="K137" s="1">
        <f t="shared" si="15"/>
        <v>8.5625</v>
      </c>
      <c r="L137" s="4">
        <f t="shared" si="14"/>
        <v>0.85624999999999996</v>
      </c>
      <c r="U137">
        <v>146.20368592954799</v>
      </c>
    </row>
    <row r="138" spans="1:21" ht="14.25" x14ac:dyDescent="0.15">
      <c r="A138">
        <v>3</v>
      </c>
      <c r="B138">
        <v>17</v>
      </c>
      <c r="C138" s="3">
        <v>126.361757124824</v>
      </c>
      <c r="D138">
        <v>151.63410854978801</v>
      </c>
      <c r="E138">
        <v>151</v>
      </c>
      <c r="F138">
        <v>192.98886542700299</v>
      </c>
      <c r="G138">
        <v>192</v>
      </c>
      <c r="H138">
        <v>918</v>
      </c>
      <c r="I138">
        <v>45.9</v>
      </c>
      <c r="J138">
        <v>153</v>
      </c>
      <c r="K138" s="1">
        <f t="shared" si="15"/>
        <v>9.4375</v>
      </c>
      <c r="L138" s="4">
        <f t="shared" si="14"/>
        <v>0.94374999999999998</v>
      </c>
      <c r="U138">
        <v>160.82405452250299</v>
      </c>
    </row>
    <row r="139" spans="1:21" ht="14.25" x14ac:dyDescent="0.15">
      <c r="A139">
        <v>3</v>
      </c>
      <c r="B139">
        <v>18</v>
      </c>
      <c r="C139" s="3">
        <v>138.997932837306</v>
      </c>
      <c r="D139">
        <v>166.797519404767</v>
      </c>
      <c r="E139">
        <v>166</v>
      </c>
      <c r="F139">
        <v>212.287751969704</v>
      </c>
      <c r="G139">
        <v>212</v>
      </c>
      <c r="H139">
        <v>1010</v>
      </c>
      <c r="I139">
        <v>50.5</v>
      </c>
      <c r="J139">
        <v>168</v>
      </c>
      <c r="K139" s="1">
        <f t="shared" si="15"/>
        <v>10.375</v>
      </c>
      <c r="L139" s="4">
        <f t="shared" si="14"/>
        <v>1.0375000000000001</v>
      </c>
      <c r="U139">
        <v>176.90645997475301</v>
      </c>
    </row>
    <row r="140" spans="1:21" ht="14.25" x14ac:dyDescent="0.15">
      <c r="A140">
        <v>3</v>
      </c>
      <c r="B140">
        <v>19</v>
      </c>
      <c r="C140" s="3">
        <v>152.89772612103701</v>
      </c>
      <c r="D140">
        <v>183.47727134524399</v>
      </c>
      <c r="E140">
        <v>183</v>
      </c>
      <c r="F140">
        <v>233.516527166674</v>
      </c>
      <c r="G140">
        <v>233</v>
      </c>
      <c r="H140">
        <v>1111</v>
      </c>
      <c r="I140">
        <v>55.55</v>
      </c>
      <c r="J140">
        <v>185</v>
      </c>
      <c r="K140" s="1">
        <f t="shared" si="15"/>
        <v>11.4375</v>
      </c>
      <c r="L140" s="4">
        <f t="shared" si="14"/>
        <v>1.14375</v>
      </c>
      <c r="U140">
        <v>194.59710597222801</v>
      </c>
    </row>
    <row r="141" spans="1:21" ht="14.25" x14ac:dyDescent="0.15">
      <c r="A141">
        <v>3</v>
      </c>
      <c r="B141">
        <v>20</v>
      </c>
      <c r="C141" s="3">
        <v>168.18749873313999</v>
      </c>
      <c r="D141">
        <v>201.824998479768</v>
      </c>
      <c r="E141">
        <v>201</v>
      </c>
      <c r="F141">
        <v>256.86817988334099</v>
      </c>
      <c r="G141">
        <v>256</v>
      </c>
      <c r="H141">
        <v>1223</v>
      </c>
      <c r="I141">
        <v>61.15</v>
      </c>
      <c r="J141">
        <v>203</v>
      </c>
      <c r="K141" s="1">
        <f t="shared" si="15"/>
        <v>12.5625</v>
      </c>
      <c r="L141" s="4">
        <f t="shared" si="14"/>
        <v>1.2562500000000001</v>
      </c>
      <c r="U141">
        <v>214.056816569451</v>
      </c>
    </row>
    <row r="142" spans="1:21" ht="14.25" x14ac:dyDescent="0.15">
      <c r="A142">
        <v>3</v>
      </c>
      <c r="B142">
        <v>21</v>
      </c>
      <c r="C142" s="3">
        <v>185.00624860645399</v>
      </c>
      <c r="D142">
        <v>222.007498327745</v>
      </c>
      <c r="E142">
        <v>222</v>
      </c>
      <c r="F142">
        <v>282.55499787167599</v>
      </c>
      <c r="G142">
        <v>282</v>
      </c>
      <c r="H142">
        <v>1345</v>
      </c>
      <c r="I142">
        <v>67.25</v>
      </c>
      <c r="J142">
        <v>224</v>
      </c>
      <c r="K142" s="1">
        <f t="shared" si="15"/>
        <v>13.875</v>
      </c>
      <c r="L142" s="4">
        <f t="shared" si="14"/>
        <v>1.3875</v>
      </c>
      <c r="U142">
        <v>235.46249822639601</v>
      </c>
    </row>
    <row r="143" spans="1:21" ht="14.25" x14ac:dyDescent="0.15">
      <c r="A143">
        <v>3</v>
      </c>
      <c r="B143">
        <v>22</v>
      </c>
      <c r="C143" s="3">
        <v>203.50687346710001</v>
      </c>
      <c r="D143">
        <v>244.20824816051999</v>
      </c>
      <c r="E143">
        <v>244</v>
      </c>
      <c r="F143">
        <v>310.81049765884302</v>
      </c>
      <c r="G143">
        <v>310</v>
      </c>
      <c r="H143">
        <v>1480</v>
      </c>
      <c r="I143">
        <v>74</v>
      </c>
      <c r="J143">
        <v>246</v>
      </c>
      <c r="K143" s="1">
        <f t="shared" si="15"/>
        <v>15.25</v>
      </c>
      <c r="L143" s="4">
        <f t="shared" si="14"/>
        <v>1.5249999999999999</v>
      </c>
      <c r="U143">
        <v>259.008748049036</v>
      </c>
    </row>
    <row r="144" spans="1:21" ht="14.25" x14ac:dyDescent="0.15">
      <c r="A144">
        <v>3</v>
      </c>
      <c r="B144">
        <v>23</v>
      </c>
      <c r="C144" s="3">
        <v>223.85756081381001</v>
      </c>
      <c r="D144">
        <v>268.62907297657199</v>
      </c>
      <c r="E144">
        <v>268</v>
      </c>
      <c r="F144">
        <v>341.891547424728</v>
      </c>
      <c r="G144">
        <v>341</v>
      </c>
      <c r="H144">
        <v>1628</v>
      </c>
      <c r="I144">
        <v>81.400000000000006</v>
      </c>
      <c r="J144">
        <v>271</v>
      </c>
      <c r="K144" s="1">
        <f t="shared" si="15"/>
        <v>16.75</v>
      </c>
      <c r="L144" s="4">
        <f t="shared" si="14"/>
        <v>1.675</v>
      </c>
      <c r="U144">
        <v>284.90962285393999</v>
      </c>
    </row>
    <row r="145" spans="1:21" ht="14.25" x14ac:dyDescent="0.15">
      <c r="A145">
        <v>3</v>
      </c>
      <c r="B145">
        <v>24</v>
      </c>
      <c r="C145" s="3">
        <v>246.24331689519099</v>
      </c>
      <c r="D145">
        <v>295.49198027422898</v>
      </c>
      <c r="E145">
        <v>295</v>
      </c>
      <c r="F145">
        <v>376.0807021672</v>
      </c>
      <c r="G145">
        <v>376</v>
      </c>
      <c r="H145">
        <v>1790</v>
      </c>
      <c r="I145">
        <v>89.5</v>
      </c>
      <c r="J145">
        <v>298</v>
      </c>
      <c r="K145" s="1">
        <f t="shared" si="15"/>
        <v>18.4375</v>
      </c>
      <c r="L145" s="4">
        <f t="shared" si="14"/>
        <v>1.84375</v>
      </c>
      <c r="U145">
        <v>313.400585139334</v>
      </c>
    </row>
    <row r="146" spans="1:21" ht="14.25" x14ac:dyDescent="0.15">
      <c r="A146">
        <v>3</v>
      </c>
      <c r="B146">
        <v>25</v>
      </c>
      <c r="C146" s="3">
        <v>270.86764858471003</v>
      </c>
      <c r="D146">
        <v>325.041178301652</v>
      </c>
      <c r="E146">
        <v>325</v>
      </c>
      <c r="F146">
        <v>413.68877238392002</v>
      </c>
      <c r="G146">
        <v>413</v>
      </c>
      <c r="H146">
        <v>1969</v>
      </c>
      <c r="I146">
        <v>98.45</v>
      </c>
      <c r="J146">
        <v>328</v>
      </c>
      <c r="K146" s="1">
        <f t="shared" si="15"/>
        <v>20.3125</v>
      </c>
      <c r="L146" s="4">
        <f t="shared" si="14"/>
        <v>2.03125</v>
      </c>
      <c r="U146">
        <v>344.740643653267</v>
      </c>
    </row>
    <row r="147" spans="1:21" ht="14.25" x14ac:dyDescent="0.15">
      <c r="A147">
        <v>3</v>
      </c>
      <c r="B147">
        <v>26</v>
      </c>
      <c r="C147" s="3">
        <v>297.95441344318101</v>
      </c>
      <c r="D147">
        <v>357.545296131817</v>
      </c>
      <c r="E147">
        <v>357</v>
      </c>
      <c r="F147">
        <v>455.057649622312</v>
      </c>
      <c r="G147">
        <v>455</v>
      </c>
      <c r="H147">
        <v>2166</v>
      </c>
      <c r="I147">
        <v>108.3</v>
      </c>
      <c r="J147">
        <v>361</v>
      </c>
      <c r="K147" s="1">
        <f t="shared" si="15"/>
        <v>22.3125</v>
      </c>
      <c r="L147" s="4">
        <f t="shared" si="14"/>
        <v>2.2312500000000002</v>
      </c>
      <c r="U147">
        <v>379.21470801859402</v>
      </c>
    </row>
    <row r="148" spans="1:21" ht="14.25" x14ac:dyDescent="0.15">
      <c r="A148">
        <v>3</v>
      </c>
      <c r="B148">
        <v>27</v>
      </c>
      <c r="C148" s="3">
        <v>327.74985478749898</v>
      </c>
      <c r="D148">
        <v>393.299825744999</v>
      </c>
      <c r="E148">
        <v>393</v>
      </c>
      <c r="F148">
        <v>500.56341458454398</v>
      </c>
      <c r="G148">
        <v>500</v>
      </c>
      <c r="H148">
        <v>2383</v>
      </c>
      <c r="I148">
        <v>119.15</v>
      </c>
      <c r="J148">
        <v>397</v>
      </c>
      <c r="K148" s="1">
        <f t="shared" si="15"/>
        <v>24.5625</v>
      </c>
      <c r="L148" s="4">
        <f t="shared" si="14"/>
        <v>2.4562499999999998</v>
      </c>
      <c r="U148">
        <v>417.13617882045298</v>
      </c>
    </row>
    <row r="149" spans="1:21" ht="14.25" x14ac:dyDescent="0.15">
      <c r="A149">
        <v>3</v>
      </c>
      <c r="B149">
        <v>28</v>
      </c>
      <c r="C149" s="3">
        <v>360.52484026624899</v>
      </c>
      <c r="D149">
        <v>432.62980831949898</v>
      </c>
      <c r="E149">
        <v>432</v>
      </c>
      <c r="F149">
        <v>550.61975604299801</v>
      </c>
      <c r="G149">
        <v>550</v>
      </c>
      <c r="H149">
        <v>2621</v>
      </c>
      <c r="I149">
        <v>131.05000000000001</v>
      </c>
      <c r="J149">
        <v>436</v>
      </c>
      <c r="K149" s="1">
        <f t="shared" si="15"/>
        <v>27</v>
      </c>
      <c r="L149" s="4">
        <f t="shared" si="14"/>
        <v>2.7</v>
      </c>
      <c r="U149">
        <v>458.84979670249902</v>
      </c>
    </row>
    <row r="150" spans="1:21" ht="14.25" x14ac:dyDescent="0.15">
      <c r="A150">
        <v>3</v>
      </c>
      <c r="B150">
        <v>29</v>
      </c>
      <c r="C150" s="3">
        <v>396.57732429287398</v>
      </c>
      <c r="D150">
        <v>475.89278915144899</v>
      </c>
      <c r="E150">
        <v>475</v>
      </c>
      <c r="F150">
        <v>605.68173164729797</v>
      </c>
      <c r="G150">
        <v>605</v>
      </c>
      <c r="H150">
        <v>2884</v>
      </c>
      <c r="I150">
        <v>144.19999999999999</v>
      </c>
      <c r="J150">
        <v>480</v>
      </c>
      <c r="K150" s="1">
        <f t="shared" si="15"/>
        <v>29.6875</v>
      </c>
      <c r="L150" s="4">
        <f t="shared" si="14"/>
        <v>2.96875</v>
      </c>
      <c r="U150">
        <v>504.734776372748</v>
      </c>
    </row>
    <row r="151" spans="1:21" ht="14.25" x14ac:dyDescent="0.15">
      <c r="A151">
        <v>3</v>
      </c>
      <c r="B151">
        <v>30</v>
      </c>
      <c r="C151" s="3">
        <v>436.235056722161</v>
      </c>
      <c r="D151">
        <v>523.482068066593</v>
      </c>
      <c r="E151">
        <v>523</v>
      </c>
      <c r="F151">
        <v>666.24990481202803</v>
      </c>
      <c r="G151">
        <v>666</v>
      </c>
      <c r="H151">
        <v>3172</v>
      </c>
      <c r="I151">
        <v>158.6</v>
      </c>
      <c r="J151">
        <v>528</v>
      </c>
      <c r="K151" s="1">
        <f t="shared" si="15"/>
        <v>32.6875</v>
      </c>
      <c r="L151" s="4">
        <f t="shared" si="14"/>
        <v>3.2687499999999998</v>
      </c>
      <c r="U151">
        <v>555.20825401002298</v>
      </c>
    </row>
    <row r="152" spans="1:21" ht="14.25" x14ac:dyDescent="0.15">
      <c r="A152">
        <v>3</v>
      </c>
      <c r="B152">
        <v>31</v>
      </c>
      <c r="C152" s="3">
        <v>479.85856239437697</v>
      </c>
      <c r="D152">
        <v>575.83027487325296</v>
      </c>
      <c r="E152">
        <v>575</v>
      </c>
      <c r="F152">
        <v>732.87489529323102</v>
      </c>
      <c r="G152">
        <v>732</v>
      </c>
      <c r="H152">
        <v>3489</v>
      </c>
      <c r="I152">
        <v>174.45</v>
      </c>
      <c r="J152">
        <v>581</v>
      </c>
      <c r="K152" s="1">
        <f t="shared" si="15"/>
        <v>35.9375</v>
      </c>
      <c r="L152" s="4">
        <f t="shared" si="14"/>
        <v>3.59375</v>
      </c>
      <c r="U152">
        <v>610.72907941102596</v>
      </c>
    </row>
    <row r="153" spans="1:21" ht="14.25" x14ac:dyDescent="0.15">
      <c r="A153">
        <v>3</v>
      </c>
      <c r="B153">
        <v>32</v>
      </c>
      <c r="C153" s="3">
        <v>527.84441863381505</v>
      </c>
      <c r="D153">
        <v>633.41330236057797</v>
      </c>
      <c r="E153">
        <v>633</v>
      </c>
      <c r="F153">
        <v>806.16238482255403</v>
      </c>
      <c r="G153">
        <v>806</v>
      </c>
      <c r="H153">
        <v>3838</v>
      </c>
      <c r="I153">
        <v>191.9</v>
      </c>
      <c r="J153">
        <v>639</v>
      </c>
      <c r="K153" s="1">
        <f t="shared" si="15"/>
        <v>39.5625</v>
      </c>
      <c r="L153" s="4">
        <f t="shared" si="14"/>
        <v>3.9562499999999998</v>
      </c>
      <c r="U153">
        <v>671.80198735212798</v>
      </c>
    </row>
    <row r="154" spans="1:21" ht="14.25" x14ac:dyDescent="0.15">
      <c r="A154">
        <v>3</v>
      </c>
      <c r="B154">
        <v>33</v>
      </c>
      <c r="C154" s="3">
        <v>580.62886049719702</v>
      </c>
      <c r="D154">
        <v>696.75463259663604</v>
      </c>
      <c r="E154">
        <v>696</v>
      </c>
      <c r="F154">
        <v>886.778623304809</v>
      </c>
      <c r="G154">
        <v>886</v>
      </c>
      <c r="H154">
        <v>4222</v>
      </c>
      <c r="I154">
        <v>211.1</v>
      </c>
      <c r="J154">
        <v>703</v>
      </c>
      <c r="K154" s="1">
        <f t="shared" si="15"/>
        <v>43.5</v>
      </c>
      <c r="L154" s="4">
        <f t="shared" si="14"/>
        <v>4.3499999999999996</v>
      </c>
      <c r="U154">
        <v>738.98218608734101</v>
      </c>
    </row>
    <row r="155" spans="1:21" ht="14.25" x14ac:dyDescent="0.15">
      <c r="A155">
        <v>3</v>
      </c>
      <c r="B155">
        <v>34</v>
      </c>
      <c r="C155" s="3">
        <v>638.69174654691597</v>
      </c>
      <c r="D155">
        <v>766.43009585629898</v>
      </c>
      <c r="E155">
        <v>766</v>
      </c>
      <c r="F155">
        <v>975.45648563529005</v>
      </c>
      <c r="G155">
        <v>975</v>
      </c>
      <c r="H155">
        <v>4645</v>
      </c>
      <c r="I155">
        <v>232.25</v>
      </c>
      <c r="J155">
        <v>774</v>
      </c>
      <c r="K155" s="1">
        <f t="shared" si="15"/>
        <v>47.875</v>
      </c>
      <c r="L155" s="4">
        <f t="shared" si="14"/>
        <v>4.7874999999999996</v>
      </c>
      <c r="U155">
        <v>812.88040469607495</v>
      </c>
    </row>
    <row r="156" spans="1:21" ht="14.25" x14ac:dyDescent="0.15">
      <c r="A156">
        <v>3</v>
      </c>
      <c r="B156">
        <v>35</v>
      </c>
      <c r="C156" s="3">
        <v>702.56092120160804</v>
      </c>
      <c r="D156">
        <v>843.07310544192899</v>
      </c>
      <c r="E156">
        <v>843</v>
      </c>
      <c r="F156">
        <v>1073.0021341988199</v>
      </c>
      <c r="G156">
        <v>1073</v>
      </c>
      <c r="H156">
        <v>5109</v>
      </c>
      <c r="I156">
        <v>255.45</v>
      </c>
      <c r="J156">
        <v>851</v>
      </c>
      <c r="K156" s="1">
        <f t="shared" si="15"/>
        <v>52.6875</v>
      </c>
      <c r="L156" s="4">
        <f t="shared" si="14"/>
        <v>5.2687499999999998</v>
      </c>
      <c r="U156">
        <v>894.16844516568301</v>
      </c>
    </row>
    <row r="157" spans="1:21" ht="14.25" x14ac:dyDescent="0.15">
      <c r="A157">
        <v>3</v>
      </c>
      <c r="B157">
        <v>36</v>
      </c>
      <c r="C157" s="3">
        <v>772.81701332176897</v>
      </c>
      <c r="D157">
        <v>927.38041598612301</v>
      </c>
      <c r="E157">
        <v>927</v>
      </c>
      <c r="F157">
        <v>1180.3023476187</v>
      </c>
      <c r="G157">
        <v>1180</v>
      </c>
      <c r="H157">
        <v>5620</v>
      </c>
      <c r="I157">
        <v>281</v>
      </c>
      <c r="J157">
        <v>936</v>
      </c>
      <c r="K157" s="1">
        <f t="shared" si="15"/>
        <v>57.9375</v>
      </c>
      <c r="L157" s="4">
        <f t="shared" si="14"/>
        <v>5.7937500000000002</v>
      </c>
      <c r="U157">
        <v>983.58528968225096</v>
      </c>
    </row>
    <row r="158" spans="1:21" ht="14.25" x14ac:dyDescent="0.15">
      <c r="A158">
        <v>3</v>
      </c>
      <c r="B158">
        <v>37</v>
      </c>
      <c r="C158" s="3">
        <v>850.09871465394599</v>
      </c>
      <c r="D158">
        <v>1020.11845758474</v>
      </c>
      <c r="E158">
        <v>1020</v>
      </c>
      <c r="F158">
        <v>1298.3325823805701</v>
      </c>
      <c r="G158">
        <v>1298</v>
      </c>
      <c r="H158">
        <v>6182</v>
      </c>
      <c r="I158">
        <v>309.10000000000002</v>
      </c>
      <c r="J158">
        <v>1030</v>
      </c>
      <c r="K158" s="1">
        <f t="shared" si="15"/>
        <v>63.75</v>
      </c>
      <c r="L158" s="4">
        <f t="shared" si="14"/>
        <v>6.375</v>
      </c>
      <c r="U158">
        <v>1081.9438186504799</v>
      </c>
    </row>
    <row r="159" spans="1:21" ht="14.25" x14ac:dyDescent="0.15">
      <c r="A159">
        <v>3</v>
      </c>
      <c r="B159">
        <v>38</v>
      </c>
      <c r="C159" s="3">
        <v>935.108586119341</v>
      </c>
      <c r="D159">
        <v>1122.13030334321</v>
      </c>
      <c r="E159">
        <v>1122</v>
      </c>
      <c r="F159">
        <v>1428.16584061863</v>
      </c>
      <c r="G159">
        <v>1428</v>
      </c>
      <c r="H159">
        <v>6800</v>
      </c>
      <c r="I159">
        <v>340</v>
      </c>
      <c r="J159">
        <v>1133</v>
      </c>
      <c r="K159" s="1">
        <f t="shared" si="15"/>
        <v>70.125</v>
      </c>
      <c r="L159" s="4">
        <f t="shared" si="14"/>
        <v>7.0125000000000002</v>
      </c>
      <c r="U159">
        <v>1190.1382005155201</v>
      </c>
    </row>
    <row r="160" spans="1:21" ht="14.25" x14ac:dyDescent="0.15">
      <c r="A160">
        <v>3</v>
      </c>
      <c r="B160">
        <v>39</v>
      </c>
      <c r="C160" s="3">
        <v>1028.6194447312701</v>
      </c>
      <c r="D160">
        <v>1234.3433336775299</v>
      </c>
      <c r="E160">
        <v>1234</v>
      </c>
      <c r="F160">
        <v>1570.9824246804901</v>
      </c>
      <c r="G160">
        <v>1570</v>
      </c>
      <c r="H160">
        <v>7480</v>
      </c>
      <c r="I160">
        <v>374</v>
      </c>
      <c r="J160">
        <v>1246</v>
      </c>
      <c r="K160" s="1">
        <f t="shared" si="15"/>
        <v>77.125</v>
      </c>
      <c r="L160" s="4">
        <f t="shared" si="14"/>
        <v>7.7125000000000004</v>
      </c>
      <c r="U160">
        <v>1309.1520205670799</v>
      </c>
    </row>
    <row r="161" spans="1:21" ht="14.25" x14ac:dyDescent="0.15">
      <c r="A161">
        <v>3</v>
      </c>
      <c r="B161">
        <v>40</v>
      </c>
      <c r="C161" s="3">
        <v>1080.05041696784</v>
      </c>
      <c r="D161">
        <v>1296.06050036141</v>
      </c>
      <c r="E161">
        <v>1296</v>
      </c>
      <c r="F161">
        <v>1728.08066714854</v>
      </c>
      <c r="G161">
        <v>1728</v>
      </c>
      <c r="H161">
        <v>8228</v>
      </c>
      <c r="I161">
        <v>411.4</v>
      </c>
      <c r="J161">
        <v>1371</v>
      </c>
      <c r="K161" s="1">
        <f t="shared" si="15"/>
        <v>81</v>
      </c>
      <c r="L161" s="4">
        <f t="shared" si="14"/>
        <v>8.1</v>
      </c>
      <c r="U161">
        <v>1440.06722262378</v>
      </c>
    </row>
    <row r="162" spans="1:21" ht="14.25" x14ac:dyDescent="0.15">
      <c r="A162">
        <v>3</v>
      </c>
      <c r="B162">
        <v>41</v>
      </c>
      <c r="C162" s="3">
        <v>1134.05293781623</v>
      </c>
      <c r="D162">
        <v>1360.8635253794801</v>
      </c>
      <c r="E162">
        <v>1360</v>
      </c>
      <c r="F162">
        <v>1900.8887338633999</v>
      </c>
      <c r="G162">
        <v>1900</v>
      </c>
      <c r="H162">
        <v>9051</v>
      </c>
      <c r="I162">
        <v>452.55</v>
      </c>
      <c r="J162">
        <v>1508</v>
      </c>
      <c r="K162" s="1">
        <f t="shared" si="15"/>
        <v>85</v>
      </c>
      <c r="L162" s="4">
        <f t="shared" si="14"/>
        <v>8.5</v>
      </c>
      <c r="U162">
        <v>1584.07394488616</v>
      </c>
    </row>
    <row r="163" spans="1:21" ht="14.25" x14ac:dyDescent="0.15">
      <c r="A163">
        <v>3</v>
      </c>
      <c r="B163">
        <v>42</v>
      </c>
      <c r="C163" s="3">
        <v>1190.75558470704</v>
      </c>
      <c r="D163">
        <v>1428.9067016484501</v>
      </c>
      <c r="E163">
        <v>1428</v>
      </c>
      <c r="F163">
        <v>2090.9776072497398</v>
      </c>
      <c r="G163">
        <v>2090</v>
      </c>
      <c r="H163">
        <v>9957</v>
      </c>
      <c r="I163">
        <v>497.85</v>
      </c>
      <c r="J163">
        <v>1659</v>
      </c>
      <c r="K163" s="1">
        <f t="shared" si="15"/>
        <v>89.25</v>
      </c>
      <c r="L163" s="4">
        <f t="shared" si="14"/>
        <v>8.9250000000000007</v>
      </c>
      <c r="U163">
        <v>1742.48133937478</v>
      </c>
    </row>
    <row r="164" spans="1:21" ht="14.25" x14ac:dyDescent="0.15">
      <c r="A164">
        <v>3</v>
      </c>
      <c r="B164">
        <v>43</v>
      </c>
      <c r="C164" s="3">
        <v>1250.29336394239</v>
      </c>
      <c r="D164">
        <v>1500.3520367308699</v>
      </c>
      <c r="E164">
        <v>1500</v>
      </c>
      <c r="F164">
        <v>2300.0753679747099</v>
      </c>
      <c r="G164">
        <v>2300</v>
      </c>
      <c r="H164">
        <v>10952</v>
      </c>
      <c r="I164">
        <v>547.6</v>
      </c>
      <c r="J164">
        <v>1825</v>
      </c>
      <c r="K164" s="1">
        <f t="shared" si="15"/>
        <v>93.75</v>
      </c>
      <c r="L164" s="4">
        <f t="shared" ref="L164:L194" si="16">K164*0.1</f>
        <v>9.375</v>
      </c>
      <c r="U164">
        <v>1916.7294733122601</v>
      </c>
    </row>
    <row r="165" spans="1:21" ht="14.25" x14ac:dyDescent="0.15">
      <c r="A165">
        <v>3</v>
      </c>
      <c r="B165">
        <v>44</v>
      </c>
      <c r="C165" s="3">
        <v>1312.80803213951</v>
      </c>
      <c r="D165">
        <v>1575.36963856742</v>
      </c>
      <c r="E165">
        <v>1575</v>
      </c>
      <c r="F165">
        <v>2530.08290477218</v>
      </c>
      <c r="G165">
        <v>2530</v>
      </c>
      <c r="H165">
        <v>12048</v>
      </c>
      <c r="I165">
        <v>602.4</v>
      </c>
      <c r="J165">
        <v>2008</v>
      </c>
      <c r="K165" s="1">
        <f t="shared" ref="K165:K195" si="17">E165/$K$2</f>
        <v>98.4375</v>
      </c>
      <c r="L165" s="4">
        <f t="shared" si="16"/>
        <v>9.84375</v>
      </c>
      <c r="U165">
        <v>2108.4024206434801</v>
      </c>
    </row>
    <row r="166" spans="1:21" ht="14.25" x14ac:dyDescent="0.15">
      <c r="A166">
        <v>3</v>
      </c>
      <c r="B166">
        <v>45</v>
      </c>
      <c r="C166" s="3">
        <v>1378.4484337464901</v>
      </c>
      <c r="D166">
        <v>1654.13812049579</v>
      </c>
      <c r="E166">
        <v>1654</v>
      </c>
      <c r="F166">
        <v>2783.0911952493998</v>
      </c>
      <c r="G166">
        <v>2783</v>
      </c>
      <c r="H166">
        <v>13252</v>
      </c>
      <c r="I166">
        <v>662.6</v>
      </c>
      <c r="J166">
        <v>2208</v>
      </c>
      <c r="K166" s="1">
        <f t="shared" si="17"/>
        <v>103.375</v>
      </c>
      <c r="L166" s="4">
        <f t="shared" si="16"/>
        <v>10.3375</v>
      </c>
      <c r="U166">
        <v>2319.2426627078298</v>
      </c>
    </row>
    <row r="167" spans="1:21" ht="14.25" x14ac:dyDescent="0.15">
      <c r="A167">
        <v>3</v>
      </c>
      <c r="B167">
        <v>46</v>
      </c>
      <c r="C167" s="3">
        <v>1447.37085543381</v>
      </c>
      <c r="D167">
        <v>1736.8450265205799</v>
      </c>
      <c r="E167">
        <v>1736</v>
      </c>
      <c r="F167">
        <v>3061.4003147743401</v>
      </c>
      <c r="G167">
        <v>3061</v>
      </c>
      <c r="H167">
        <v>14578</v>
      </c>
      <c r="I167">
        <v>728.9</v>
      </c>
      <c r="J167">
        <v>2429</v>
      </c>
      <c r="K167" s="1">
        <f t="shared" si="17"/>
        <v>108.5</v>
      </c>
      <c r="L167" s="4">
        <f t="shared" si="16"/>
        <v>10.85</v>
      </c>
      <c r="U167">
        <v>2551.16692897862</v>
      </c>
    </row>
    <row r="168" spans="1:21" ht="14.25" x14ac:dyDescent="0.15">
      <c r="A168">
        <v>3</v>
      </c>
      <c r="B168">
        <v>47</v>
      </c>
      <c r="C168" s="3">
        <v>1519.7393982055</v>
      </c>
      <c r="D168">
        <v>1823.68727784661</v>
      </c>
      <c r="E168">
        <v>1823</v>
      </c>
      <c r="F168">
        <v>3367.5403462517702</v>
      </c>
      <c r="G168">
        <v>3367</v>
      </c>
      <c r="H168">
        <v>16035</v>
      </c>
      <c r="I168">
        <v>801.75</v>
      </c>
      <c r="J168">
        <v>2672</v>
      </c>
      <c r="K168" s="1">
        <f t="shared" si="17"/>
        <v>113.9375</v>
      </c>
      <c r="L168" s="4">
        <f t="shared" si="16"/>
        <v>11.393750000000001</v>
      </c>
      <c r="U168">
        <v>2806.2836218764801</v>
      </c>
    </row>
    <row r="169" spans="1:21" ht="14.25" x14ac:dyDescent="0.15">
      <c r="A169">
        <v>3</v>
      </c>
      <c r="B169">
        <v>48</v>
      </c>
      <c r="C169" s="3">
        <v>1595.7263681157799</v>
      </c>
      <c r="D169">
        <v>1914.8716417389401</v>
      </c>
      <c r="E169">
        <v>1914</v>
      </c>
      <c r="F169">
        <v>3704.2943808769501</v>
      </c>
      <c r="G169">
        <v>3704</v>
      </c>
      <c r="H169">
        <v>17639</v>
      </c>
      <c r="I169">
        <v>881.95</v>
      </c>
      <c r="J169">
        <v>2939</v>
      </c>
      <c r="K169" s="1">
        <f t="shared" si="17"/>
        <v>119.625</v>
      </c>
      <c r="L169" s="4">
        <f t="shared" si="16"/>
        <v>11.9625</v>
      </c>
      <c r="U169">
        <v>3086.9119840641301</v>
      </c>
    </row>
    <row r="170" spans="1:21" ht="14.25" x14ac:dyDescent="0.15">
      <c r="A170">
        <v>3</v>
      </c>
      <c r="B170">
        <v>49</v>
      </c>
      <c r="C170">
        <v>1675</v>
      </c>
      <c r="D170">
        <v>2010</v>
      </c>
      <c r="E170">
        <v>2010</v>
      </c>
      <c r="F170">
        <v>4074.72381896465</v>
      </c>
      <c r="G170">
        <v>4074</v>
      </c>
      <c r="H170">
        <v>19403</v>
      </c>
      <c r="I170">
        <v>970.15</v>
      </c>
      <c r="J170">
        <v>3233</v>
      </c>
      <c r="K170" s="1">
        <f t="shared" si="17"/>
        <v>125.625</v>
      </c>
      <c r="L170" s="4">
        <f t="shared" si="16"/>
        <v>12.5625</v>
      </c>
      <c r="U170">
        <v>3395.6031824705401</v>
      </c>
    </row>
    <row r="171" spans="1:21" ht="14.25" x14ac:dyDescent="0.15">
      <c r="A171">
        <v>3</v>
      </c>
      <c r="B171">
        <v>50</v>
      </c>
      <c r="C171">
        <v>1759</v>
      </c>
      <c r="D171">
        <v>2110.8000000000002</v>
      </c>
      <c r="E171">
        <v>2110</v>
      </c>
      <c r="F171">
        <v>4278.4600099128802</v>
      </c>
      <c r="G171">
        <v>4278</v>
      </c>
      <c r="H171">
        <v>21343</v>
      </c>
      <c r="I171">
        <v>1067.1500000000001</v>
      </c>
      <c r="J171">
        <v>3557</v>
      </c>
      <c r="K171" s="1">
        <f t="shared" si="17"/>
        <v>131.875</v>
      </c>
      <c r="L171" s="4">
        <f t="shared" si="16"/>
        <v>13.1875</v>
      </c>
      <c r="U171">
        <v>3565.3833415940699</v>
      </c>
    </row>
    <row r="172" spans="1:21" ht="14.25" x14ac:dyDescent="0.15">
      <c r="A172">
        <v>3</v>
      </c>
      <c r="B172">
        <v>51</v>
      </c>
      <c r="C172">
        <v>1847</v>
      </c>
      <c r="D172">
        <v>2216.4</v>
      </c>
      <c r="E172">
        <v>2216</v>
      </c>
      <c r="F172">
        <v>4492.38301040852</v>
      </c>
      <c r="G172">
        <v>4492</v>
      </c>
      <c r="H172">
        <v>23478</v>
      </c>
      <c r="I172">
        <v>1173.9000000000001</v>
      </c>
      <c r="J172">
        <v>3913</v>
      </c>
      <c r="K172" s="1">
        <f t="shared" si="17"/>
        <v>138.5</v>
      </c>
      <c r="L172" s="4">
        <f t="shared" si="16"/>
        <v>13.85</v>
      </c>
      <c r="U172">
        <v>3743.6525086737702</v>
      </c>
    </row>
    <row r="173" spans="1:21" ht="14.25" x14ac:dyDescent="0.15">
      <c r="A173">
        <v>3</v>
      </c>
      <c r="B173">
        <v>52</v>
      </c>
      <c r="C173">
        <v>1939</v>
      </c>
      <c r="D173">
        <v>2326.8000000000002</v>
      </c>
      <c r="E173">
        <v>2326</v>
      </c>
      <c r="F173">
        <v>4717.0021609289497</v>
      </c>
      <c r="G173">
        <v>4717</v>
      </c>
      <c r="H173">
        <v>25825</v>
      </c>
      <c r="I173">
        <v>1291.25</v>
      </c>
      <c r="J173">
        <v>4304</v>
      </c>
      <c r="K173" s="1">
        <f t="shared" si="17"/>
        <v>145.375</v>
      </c>
      <c r="L173" s="4">
        <f t="shared" si="16"/>
        <v>14.5375</v>
      </c>
      <c r="U173">
        <v>3930.8351341074599</v>
      </c>
    </row>
    <row r="174" spans="1:21" ht="14.25" x14ac:dyDescent="0.15">
      <c r="A174">
        <v>3</v>
      </c>
      <c r="B174">
        <v>53</v>
      </c>
      <c r="C174">
        <v>2036</v>
      </c>
      <c r="D174">
        <v>2443.1999999999998</v>
      </c>
      <c r="E174">
        <v>2443</v>
      </c>
      <c r="F174">
        <v>4952.8522689754</v>
      </c>
      <c r="G174">
        <v>4952</v>
      </c>
      <c r="H174">
        <v>28408</v>
      </c>
      <c r="I174">
        <v>1420.4</v>
      </c>
      <c r="J174">
        <v>4734</v>
      </c>
      <c r="K174" s="1">
        <f t="shared" si="17"/>
        <v>152.6875</v>
      </c>
      <c r="L174" s="4">
        <f t="shared" si="16"/>
        <v>15.268750000000001</v>
      </c>
      <c r="U174">
        <v>4127.3768908128304</v>
      </c>
    </row>
    <row r="175" spans="1:21" ht="14.25" x14ac:dyDescent="0.15">
      <c r="A175">
        <v>3</v>
      </c>
      <c r="B175">
        <v>54</v>
      </c>
      <c r="C175">
        <v>2138</v>
      </c>
      <c r="D175">
        <v>2565.6</v>
      </c>
      <c r="E175">
        <v>2565</v>
      </c>
      <c r="F175">
        <v>5200.4948824241601</v>
      </c>
      <c r="G175">
        <v>5200</v>
      </c>
      <c r="H175">
        <v>31249</v>
      </c>
      <c r="I175">
        <v>1562.45</v>
      </c>
      <c r="J175">
        <v>5208</v>
      </c>
      <c r="K175" s="1">
        <f t="shared" si="17"/>
        <v>160.3125</v>
      </c>
      <c r="L175" s="4">
        <f t="shared" si="16"/>
        <v>16.03125</v>
      </c>
      <c r="U175">
        <v>4333.7457353534701</v>
      </c>
    </row>
    <row r="176" spans="1:21" ht="14.25" x14ac:dyDescent="0.15">
      <c r="A176">
        <v>3</v>
      </c>
      <c r="B176">
        <v>55</v>
      </c>
      <c r="C176">
        <v>2245</v>
      </c>
      <c r="D176">
        <v>2694</v>
      </c>
      <c r="E176">
        <v>2694</v>
      </c>
      <c r="F176">
        <v>5460.5196265453797</v>
      </c>
      <c r="G176">
        <v>5460</v>
      </c>
      <c r="H176">
        <v>34374</v>
      </c>
      <c r="I176">
        <v>1718.7</v>
      </c>
      <c r="J176">
        <v>5729</v>
      </c>
      <c r="K176" s="1">
        <f t="shared" si="17"/>
        <v>168.375</v>
      </c>
      <c r="L176" s="4">
        <f t="shared" si="16"/>
        <v>16.837499999999999</v>
      </c>
      <c r="U176">
        <v>4550.4330221211503</v>
      </c>
    </row>
    <row r="177" spans="1:21" ht="14.25" x14ac:dyDescent="0.15">
      <c r="A177">
        <v>3</v>
      </c>
      <c r="B177">
        <v>56</v>
      </c>
      <c r="C177">
        <v>2357</v>
      </c>
      <c r="D177">
        <v>2828.4</v>
      </c>
      <c r="E177">
        <v>2828</v>
      </c>
      <c r="F177">
        <v>5733.5456078726402</v>
      </c>
      <c r="G177">
        <v>5733</v>
      </c>
      <c r="H177">
        <v>37811</v>
      </c>
      <c r="I177">
        <v>1890.55</v>
      </c>
      <c r="J177">
        <v>6301</v>
      </c>
      <c r="K177" s="1">
        <f t="shared" si="17"/>
        <v>176.75</v>
      </c>
      <c r="L177" s="4">
        <f t="shared" si="16"/>
        <v>17.675000000000001</v>
      </c>
      <c r="U177">
        <v>4777.9546732272001</v>
      </c>
    </row>
    <row r="178" spans="1:21" ht="14.25" x14ac:dyDescent="0.15">
      <c r="A178">
        <v>3</v>
      </c>
      <c r="B178">
        <v>57</v>
      </c>
      <c r="C178">
        <v>2475</v>
      </c>
      <c r="D178">
        <v>2970</v>
      </c>
      <c r="E178">
        <v>2970</v>
      </c>
      <c r="F178">
        <v>6020.2228882662803</v>
      </c>
      <c r="G178">
        <v>6020</v>
      </c>
      <c r="H178">
        <v>41593</v>
      </c>
      <c r="I178">
        <v>2079.65</v>
      </c>
      <c r="J178">
        <v>6932</v>
      </c>
      <c r="K178" s="1">
        <f t="shared" si="17"/>
        <v>185.625</v>
      </c>
      <c r="L178" s="4">
        <f t="shared" si="16"/>
        <v>18.5625</v>
      </c>
      <c r="U178">
        <v>5016.8524068885599</v>
      </c>
    </row>
    <row r="179" spans="1:21" ht="14.25" x14ac:dyDescent="0.15">
      <c r="A179">
        <v>3</v>
      </c>
      <c r="B179">
        <v>58</v>
      </c>
      <c r="C179">
        <v>2599</v>
      </c>
      <c r="D179">
        <v>3118.8</v>
      </c>
      <c r="E179">
        <v>3118</v>
      </c>
      <c r="F179">
        <v>6321.2340326795902</v>
      </c>
      <c r="G179">
        <v>6321</v>
      </c>
      <c r="H179">
        <v>45752</v>
      </c>
      <c r="I179">
        <v>2287.6</v>
      </c>
      <c r="J179">
        <v>7625</v>
      </c>
      <c r="K179" s="1">
        <f t="shared" si="17"/>
        <v>194.875</v>
      </c>
      <c r="L179" s="4">
        <f t="shared" si="16"/>
        <v>19.487500000000001</v>
      </c>
      <c r="U179">
        <v>5267.6950272329896</v>
      </c>
    </row>
    <row r="180" spans="1:21" ht="14.25" x14ac:dyDescent="0.15">
      <c r="A180">
        <v>3</v>
      </c>
      <c r="B180">
        <v>59</v>
      </c>
      <c r="C180">
        <v>2729</v>
      </c>
      <c r="D180">
        <v>3274.8</v>
      </c>
      <c r="E180">
        <v>3274</v>
      </c>
      <c r="F180">
        <v>6637.2957343135704</v>
      </c>
      <c r="G180">
        <v>6637</v>
      </c>
      <c r="H180">
        <v>50327</v>
      </c>
      <c r="I180">
        <v>2516.35</v>
      </c>
      <c r="J180">
        <v>8387</v>
      </c>
      <c r="K180" s="1">
        <f t="shared" si="17"/>
        <v>204.625</v>
      </c>
      <c r="L180" s="4">
        <f t="shared" si="16"/>
        <v>20.462499999999999</v>
      </c>
      <c r="U180">
        <v>5531.0797785946397</v>
      </c>
    </row>
    <row r="181" spans="1:21" ht="14.25" x14ac:dyDescent="0.15">
      <c r="A181">
        <v>3</v>
      </c>
      <c r="B181">
        <v>60</v>
      </c>
      <c r="C181">
        <v>2865</v>
      </c>
      <c r="D181">
        <v>3438</v>
      </c>
      <c r="E181">
        <v>3438</v>
      </c>
      <c r="F181">
        <v>6969.16052102925</v>
      </c>
      <c r="G181">
        <v>6969</v>
      </c>
      <c r="H181">
        <v>55360</v>
      </c>
      <c r="I181">
        <v>2768</v>
      </c>
      <c r="J181">
        <v>9226</v>
      </c>
      <c r="K181" s="1">
        <f t="shared" si="17"/>
        <v>214.875</v>
      </c>
      <c r="L181" s="4">
        <f t="shared" si="16"/>
        <v>21.487500000000001</v>
      </c>
      <c r="U181">
        <v>5807.6337675243803</v>
      </c>
    </row>
    <row r="182" spans="1:21" ht="14.25" x14ac:dyDescent="0.15">
      <c r="A182">
        <v>4</v>
      </c>
      <c r="B182">
        <v>1</v>
      </c>
      <c r="C182" s="3">
        <v>27.5</v>
      </c>
      <c r="D182">
        <f>C182*$Q$5</f>
        <v>2750</v>
      </c>
      <c r="E182">
        <f>TRUNC(D182,0)</f>
        <v>2750</v>
      </c>
      <c r="F182">
        <v>700</v>
      </c>
      <c r="G182">
        <v>700</v>
      </c>
      <c r="H182">
        <v>200</v>
      </c>
      <c r="I182">
        <v>10</v>
      </c>
      <c r="J182">
        <v>10</v>
      </c>
      <c r="K182" s="1">
        <f t="shared" si="17"/>
        <v>171.875</v>
      </c>
      <c r="L182" s="4">
        <f t="shared" si="16"/>
        <v>17.1875</v>
      </c>
      <c r="U182">
        <v>35</v>
      </c>
    </row>
    <row r="183" spans="1:21" ht="14.25" x14ac:dyDescent="0.15">
      <c r="A183">
        <v>4</v>
      </c>
      <c r="B183">
        <v>2</v>
      </c>
      <c r="C183" s="3">
        <v>30.25</v>
      </c>
      <c r="D183">
        <f t="shared" ref="D183" si="18">C183*$Q$5</f>
        <v>3025</v>
      </c>
      <c r="E183">
        <f t="shared" ref="E183" si="19">TRUNC(D183,0)</f>
        <v>3025</v>
      </c>
      <c r="F183">
        <v>770</v>
      </c>
      <c r="G183">
        <v>770</v>
      </c>
      <c r="H183">
        <v>220</v>
      </c>
      <c r="I183">
        <v>11</v>
      </c>
      <c r="J183">
        <v>11</v>
      </c>
      <c r="K183" s="1">
        <f t="shared" si="17"/>
        <v>189.0625</v>
      </c>
      <c r="L183" s="4">
        <f t="shared" si="16"/>
        <v>18.90625</v>
      </c>
      <c r="U183">
        <v>38.5</v>
      </c>
    </row>
    <row r="184" spans="1:21" ht="14.25" x14ac:dyDescent="0.15">
      <c r="A184">
        <v>4</v>
      </c>
      <c r="B184">
        <v>3</v>
      </c>
      <c r="C184" s="3">
        <v>33.274999999999999</v>
      </c>
      <c r="D184">
        <f t="shared" ref="D184:D214" si="20">C184*$Q$5</f>
        <v>3327.5</v>
      </c>
      <c r="E184">
        <f t="shared" ref="E184:E214" si="21">TRUNC(D184,0)</f>
        <v>3327</v>
      </c>
      <c r="F184">
        <v>847</v>
      </c>
      <c r="G184">
        <v>847</v>
      </c>
      <c r="H184">
        <v>242</v>
      </c>
      <c r="I184">
        <v>12.1</v>
      </c>
      <c r="J184">
        <v>12</v>
      </c>
      <c r="K184" s="1">
        <f t="shared" si="17"/>
        <v>207.9375</v>
      </c>
      <c r="L184" s="4">
        <f t="shared" si="16"/>
        <v>20.793749999999999</v>
      </c>
      <c r="U184">
        <v>42.35</v>
      </c>
    </row>
    <row r="185" spans="1:21" ht="14.25" x14ac:dyDescent="0.15">
      <c r="A185">
        <v>4</v>
      </c>
      <c r="B185">
        <v>4</v>
      </c>
      <c r="C185" s="3">
        <v>36.602499999999999</v>
      </c>
      <c r="D185">
        <f t="shared" si="20"/>
        <v>3660.25</v>
      </c>
      <c r="E185">
        <f t="shared" si="21"/>
        <v>3660</v>
      </c>
      <c r="F185">
        <v>931.70000000000095</v>
      </c>
      <c r="G185">
        <v>931</v>
      </c>
      <c r="H185">
        <v>266</v>
      </c>
      <c r="I185">
        <v>13.3</v>
      </c>
      <c r="J185">
        <v>13</v>
      </c>
      <c r="K185" s="1">
        <f t="shared" si="17"/>
        <v>228.75</v>
      </c>
      <c r="L185" s="4">
        <f t="shared" si="16"/>
        <v>22.875</v>
      </c>
      <c r="U185">
        <v>46.585000000000001</v>
      </c>
    </row>
    <row r="186" spans="1:21" ht="14.25" x14ac:dyDescent="0.15">
      <c r="A186">
        <v>4</v>
      </c>
      <c r="B186">
        <v>5</v>
      </c>
      <c r="C186" s="3">
        <v>40.262749999999997</v>
      </c>
      <c r="D186">
        <f t="shared" si="20"/>
        <v>4026.2750000000001</v>
      </c>
      <c r="E186">
        <f t="shared" si="21"/>
        <v>4026</v>
      </c>
      <c r="F186">
        <v>1024.8699999999999</v>
      </c>
      <c r="G186">
        <v>1024</v>
      </c>
      <c r="H186">
        <v>292</v>
      </c>
      <c r="I186">
        <v>14.6</v>
      </c>
      <c r="J186">
        <v>14</v>
      </c>
      <c r="K186" s="1">
        <f t="shared" si="17"/>
        <v>251.625</v>
      </c>
      <c r="L186" s="4">
        <f t="shared" si="16"/>
        <v>25.162500000000001</v>
      </c>
      <c r="U186">
        <v>51.243499999999997</v>
      </c>
    </row>
    <row r="187" spans="1:21" ht="14.25" x14ac:dyDescent="0.15">
      <c r="A187">
        <v>4</v>
      </c>
      <c r="B187">
        <v>6</v>
      </c>
      <c r="C187" s="3">
        <v>44.289025000000002</v>
      </c>
      <c r="D187">
        <f t="shared" si="20"/>
        <v>4428.9025000000001</v>
      </c>
      <c r="E187">
        <f t="shared" si="21"/>
        <v>4428</v>
      </c>
      <c r="F187">
        <v>1127.357</v>
      </c>
      <c r="G187">
        <v>1127</v>
      </c>
      <c r="H187">
        <v>322</v>
      </c>
      <c r="I187">
        <v>16.100000000000001</v>
      </c>
      <c r="J187">
        <v>16</v>
      </c>
      <c r="K187" s="1">
        <f t="shared" si="17"/>
        <v>276.75</v>
      </c>
      <c r="L187" s="4">
        <f t="shared" si="16"/>
        <v>27.675000000000001</v>
      </c>
      <c r="U187">
        <v>56.367849999999997</v>
      </c>
    </row>
    <row r="188" spans="1:21" ht="14.25" x14ac:dyDescent="0.15">
      <c r="A188">
        <v>4</v>
      </c>
      <c r="B188">
        <v>7</v>
      </c>
      <c r="C188" s="3">
        <v>48.717927500000002</v>
      </c>
      <c r="D188">
        <f t="shared" si="20"/>
        <v>4871.7927499999996</v>
      </c>
      <c r="E188">
        <f t="shared" si="21"/>
        <v>4871</v>
      </c>
      <c r="F188">
        <v>1240.0926999999999</v>
      </c>
      <c r="G188">
        <v>1240</v>
      </c>
      <c r="H188">
        <v>354</v>
      </c>
      <c r="I188">
        <v>17.7</v>
      </c>
      <c r="J188">
        <v>17</v>
      </c>
      <c r="K188" s="1">
        <f t="shared" si="17"/>
        <v>304.4375</v>
      </c>
      <c r="L188" s="4">
        <f t="shared" si="16"/>
        <v>30.443750000000001</v>
      </c>
      <c r="U188">
        <v>62.004635</v>
      </c>
    </row>
    <row r="189" spans="1:21" ht="14.25" x14ac:dyDescent="0.15">
      <c r="A189">
        <v>4</v>
      </c>
      <c r="B189">
        <v>8</v>
      </c>
      <c r="C189" s="3">
        <v>53.589720249999999</v>
      </c>
      <c r="D189">
        <f t="shared" si="20"/>
        <v>5358.972025</v>
      </c>
      <c r="E189">
        <f t="shared" si="21"/>
        <v>5358</v>
      </c>
      <c r="F189">
        <v>1364.1019699999999</v>
      </c>
      <c r="G189">
        <v>1364</v>
      </c>
      <c r="H189">
        <v>389</v>
      </c>
      <c r="I189">
        <v>19.45</v>
      </c>
      <c r="J189">
        <v>19</v>
      </c>
      <c r="K189" s="1">
        <f t="shared" si="17"/>
        <v>334.875</v>
      </c>
      <c r="L189" s="4">
        <f t="shared" si="16"/>
        <v>33.487499999999997</v>
      </c>
      <c r="U189">
        <v>68.205098500000005</v>
      </c>
    </row>
    <row r="190" spans="1:21" ht="14.25" x14ac:dyDescent="0.15">
      <c r="A190">
        <v>4</v>
      </c>
      <c r="B190">
        <v>9</v>
      </c>
      <c r="C190" s="3">
        <v>58.948692275000099</v>
      </c>
      <c r="D190">
        <f t="shared" si="20"/>
        <v>5894.8692275000103</v>
      </c>
      <c r="E190">
        <f t="shared" si="21"/>
        <v>5894</v>
      </c>
      <c r="F190">
        <v>1500.5121670000001</v>
      </c>
      <c r="G190">
        <v>1500</v>
      </c>
      <c r="H190">
        <v>428</v>
      </c>
      <c r="I190">
        <v>21.4</v>
      </c>
      <c r="J190">
        <v>21</v>
      </c>
      <c r="K190" s="1">
        <f t="shared" si="17"/>
        <v>368.375</v>
      </c>
      <c r="L190" s="4">
        <f t="shared" si="16"/>
        <v>36.837499999999999</v>
      </c>
      <c r="U190">
        <v>75.025608350000098</v>
      </c>
    </row>
    <row r="191" spans="1:21" ht="14.25" x14ac:dyDescent="0.15">
      <c r="A191">
        <v>4</v>
      </c>
      <c r="B191">
        <v>10</v>
      </c>
      <c r="C191" s="3">
        <v>64.843561502500094</v>
      </c>
      <c r="D191">
        <f t="shared" si="20"/>
        <v>6484.3561502500097</v>
      </c>
      <c r="E191">
        <f t="shared" si="21"/>
        <v>6484</v>
      </c>
      <c r="F191">
        <v>1650.5633837</v>
      </c>
      <c r="G191">
        <v>1650</v>
      </c>
      <c r="H191">
        <v>471</v>
      </c>
      <c r="I191">
        <v>23.55</v>
      </c>
      <c r="J191">
        <v>23</v>
      </c>
      <c r="K191" s="1">
        <f t="shared" si="17"/>
        <v>405.25</v>
      </c>
      <c r="L191" s="4">
        <f t="shared" si="16"/>
        <v>40.524999999999999</v>
      </c>
      <c r="U191">
        <v>82.528169185000095</v>
      </c>
    </row>
    <row r="192" spans="1:21" ht="14.25" x14ac:dyDescent="0.15">
      <c r="A192">
        <v>4</v>
      </c>
      <c r="B192">
        <v>11</v>
      </c>
      <c r="C192" s="3">
        <v>71.327917652750102</v>
      </c>
      <c r="D192">
        <f t="shared" si="20"/>
        <v>7132.7917652750102</v>
      </c>
      <c r="E192">
        <f t="shared" si="21"/>
        <v>7132</v>
      </c>
      <c r="F192">
        <v>1815.6197220700001</v>
      </c>
      <c r="G192">
        <v>1815</v>
      </c>
      <c r="H192">
        <v>518</v>
      </c>
      <c r="I192">
        <v>25.9</v>
      </c>
      <c r="J192">
        <v>25</v>
      </c>
      <c r="K192" s="1">
        <f t="shared" si="17"/>
        <v>445.75</v>
      </c>
      <c r="L192" s="4">
        <f t="shared" si="16"/>
        <v>44.575000000000003</v>
      </c>
      <c r="U192">
        <v>90.780986103500098</v>
      </c>
    </row>
    <row r="193" spans="1:21" ht="14.25" x14ac:dyDescent="0.15">
      <c r="A193">
        <v>4</v>
      </c>
      <c r="B193">
        <v>12</v>
      </c>
      <c r="C193" s="3">
        <v>78.460709418025104</v>
      </c>
      <c r="D193">
        <f t="shared" si="20"/>
        <v>7846.0709418025099</v>
      </c>
      <c r="E193">
        <f t="shared" si="21"/>
        <v>7846</v>
      </c>
      <c r="F193">
        <v>1997.1816942769999</v>
      </c>
      <c r="G193">
        <v>1997</v>
      </c>
      <c r="H193">
        <v>570</v>
      </c>
      <c r="I193">
        <v>28.5</v>
      </c>
      <c r="J193">
        <v>28</v>
      </c>
      <c r="K193" s="1">
        <f t="shared" si="17"/>
        <v>490.375</v>
      </c>
      <c r="L193" s="4">
        <f t="shared" si="16"/>
        <v>49.037500000000001</v>
      </c>
      <c r="U193">
        <v>99.859084713850095</v>
      </c>
    </row>
    <row r="194" spans="1:21" ht="14.25" x14ac:dyDescent="0.15">
      <c r="A194">
        <v>4</v>
      </c>
      <c r="B194">
        <v>13</v>
      </c>
      <c r="C194" s="3">
        <v>86.306780359827599</v>
      </c>
      <c r="D194">
        <f t="shared" si="20"/>
        <v>8630.6780359827608</v>
      </c>
      <c r="E194">
        <f t="shared" si="21"/>
        <v>8630</v>
      </c>
      <c r="F194">
        <v>2196.8998637046998</v>
      </c>
      <c r="G194">
        <v>2196</v>
      </c>
      <c r="H194">
        <v>627</v>
      </c>
      <c r="I194">
        <v>31.35</v>
      </c>
      <c r="J194">
        <v>31</v>
      </c>
      <c r="K194" s="1">
        <f t="shared" si="17"/>
        <v>539.375</v>
      </c>
      <c r="L194" s="4">
        <f t="shared" si="16"/>
        <v>53.9375</v>
      </c>
      <c r="U194">
        <v>109.844993185235</v>
      </c>
    </row>
    <row r="195" spans="1:21" ht="14.25" x14ac:dyDescent="0.15">
      <c r="A195">
        <v>4</v>
      </c>
      <c r="B195">
        <v>14</v>
      </c>
      <c r="C195" s="3">
        <v>94.937458395810296</v>
      </c>
      <c r="D195">
        <f t="shared" si="20"/>
        <v>9493.7458395810299</v>
      </c>
      <c r="E195">
        <f t="shared" si="21"/>
        <v>9493</v>
      </c>
      <c r="F195">
        <v>2416.58985007517</v>
      </c>
      <c r="G195">
        <v>2416</v>
      </c>
      <c r="H195">
        <v>690</v>
      </c>
      <c r="I195">
        <v>34.5</v>
      </c>
      <c r="J195">
        <v>34</v>
      </c>
      <c r="K195" s="1">
        <f t="shared" si="17"/>
        <v>593.3125</v>
      </c>
      <c r="L195" s="4">
        <f t="shared" ref="L195" si="22">K195*0.1</f>
        <v>59.331249999999997</v>
      </c>
      <c r="U195">
        <v>120.829492503759</v>
      </c>
    </row>
    <row r="196" spans="1:21" ht="14.25" x14ac:dyDescent="0.15">
      <c r="A196">
        <v>4</v>
      </c>
      <c r="B196">
        <v>15</v>
      </c>
      <c r="C196" s="3">
        <v>104.43120423539099</v>
      </c>
      <c r="D196">
        <f t="shared" si="20"/>
        <v>10443.1204235391</v>
      </c>
      <c r="E196">
        <f t="shared" si="21"/>
        <v>10443</v>
      </c>
      <c r="F196">
        <v>2658.2488350826902</v>
      </c>
      <c r="G196">
        <v>2658</v>
      </c>
      <c r="H196">
        <v>759</v>
      </c>
      <c r="I196">
        <v>37.950000000000003</v>
      </c>
      <c r="J196">
        <v>37</v>
      </c>
      <c r="K196" s="1">
        <f t="shared" ref="K196" si="23">E196/$K$2</f>
        <v>652.6875</v>
      </c>
      <c r="L196" s="4">
        <f t="shared" ref="L196:L241" si="24">K196*0.1</f>
        <v>65.268749999999997</v>
      </c>
      <c r="U196">
        <v>132.91244175413499</v>
      </c>
    </row>
    <row r="197" spans="1:21" ht="14.25" x14ac:dyDescent="0.15">
      <c r="A197">
        <v>4</v>
      </c>
      <c r="B197">
        <v>16</v>
      </c>
      <c r="C197" s="3">
        <v>114.874324658931</v>
      </c>
      <c r="D197">
        <f t="shared" si="20"/>
        <v>11487.4324658931</v>
      </c>
      <c r="E197">
        <f t="shared" si="21"/>
        <v>11487</v>
      </c>
      <c r="F197">
        <v>2924.0737185909602</v>
      </c>
      <c r="G197">
        <v>2924</v>
      </c>
      <c r="H197">
        <v>835</v>
      </c>
      <c r="I197">
        <v>41.75</v>
      </c>
      <c r="J197">
        <v>41</v>
      </c>
      <c r="K197" s="1">
        <f t="shared" ref="K197:K241" si="25">E197/$K$2</f>
        <v>717.9375</v>
      </c>
      <c r="L197" s="4">
        <f t="shared" si="24"/>
        <v>71.793750000000003</v>
      </c>
      <c r="U197">
        <v>146.20368592954799</v>
      </c>
    </row>
    <row r="198" spans="1:21" ht="14.25" x14ac:dyDescent="0.15">
      <c r="A198">
        <v>4</v>
      </c>
      <c r="B198">
        <v>17</v>
      </c>
      <c r="C198" s="3">
        <v>126.361757124824</v>
      </c>
      <c r="D198">
        <f t="shared" si="20"/>
        <v>12636.1757124824</v>
      </c>
      <c r="E198">
        <f t="shared" si="21"/>
        <v>12636</v>
      </c>
      <c r="F198">
        <v>3216.48109045006</v>
      </c>
      <c r="G198">
        <v>3216</v>
      </c>
      <c r="H198">
        <v>918</v>
      </c>
      <c r="I198">
        <v>45.9</v>
      </c>
      <c r="J198">
        <v>45</v>
      </c>
      <c r="K198" s="1">
        <f t="shared" si="25"/>
        <v>789.75</v>
      </c>
      <c r="L198" s="4">
        <f t="shared" si="24"/>
        <v>78.974999999999994</v>
      </c>
      <c r="U198">
        <v>160.82405452250299</v>
      </c>
    </row>
    <row r="199" spans="1:21" ht="14.25" x14ac:dyDescent="0.15">
      <c r="A199">
        <v>4</v>
      </c>
      <c r="B199">
        <v>18</v>
      </c>
      <c r="C199" s="3">
        <v>138.997932837306</v>
      </c>
      <c r="D199">
        <f t="shared" si="20"/>
        <v>13899.7932837306</v>
      </c>
      <c r="E199">
        <f t="shared" si="21"/>
        <v>13899</v>
      </c>
      <c r="F199">
        <v>3538.1291994950602</v>
      </c>
      <c r="G199">
        <v>3538</v>
      </c>
      <c r="H199">
        <v>1010</v>
      </c>
      <c r="I199">
        <v>50.5</v>
      </c>
      <c r="J199">
        <v>50</v>
      </c>
      <c r="K199" s="1">
        <f t="shared" si="25"/>
        <v>868.6875</v>
      </c>
      <c r="L199" s="4">
        <f t="shared" si="24"/>
        <v>86.868750000000006</v>
      </c>
      <c r="U199">
        <v>176.90645997475301</v>
      </c>
    </row>
    <row r="200" spans="1:21" ht="14.25" x14ac:dyDescent="0.15">
      <c r="A200">
        <v>4</v>
      </c>
      <c r="B200">
        <v>19</v>
      </c>
      <c r="C200" s="3">
        <v>152.89772612103701</v>
      </c>
      <c r="D200">
        <f t="shared" si="20"/>
        <v>15289.772612103699</v>
      </c>
      <c r="E200">
        <f t="shared" si="21"/>
        <v>15289</v>
      </c>
      <c r="F200">
        <v>3891.9421194445699</v>
      </c>
      <c r="G200">
        <v>3891</v>
      </c>
      <c r="H200">
        <v>1111</v>
      </c>
      <c r="I200">
        <v>55.55</v>
      </c>
      <c r="J200">
        <v>55</v>
      </c>
      <c r="K200" s="1">
        <f t="shared" si="25"/>
        <v>955.5625</v>
      </c>
      <c r="L200" s="4">
        <f t="shared" si="24"/>
        <v>95.556250000000006</v>
      </c>
      <c r="U200">
        <v>194.59710597222801</v>
      </c>
    </row>
    <row r="201" spans="1:21" ht="14.25" x14ac:dyDescent="0.15">
      <c r="A201">
        <v>4</v>
      </c>
      <c r="B201">
        <v>20</v>
      </c>
      <c r="C201" s="3">
        <v>168.18749873313999</v>
      </c>
      <c r="D201">
        <f t="shared" si="20"/>
        <v>16818.749873313998</v>
      </c>
      <c r="E201">
        <f t="shared" si="21"/>
        <v>16818</v>
      </c>
      <c r="F201">
        <v>4281.1363313890297</v>
      </c>
      <c r="G201">
        <v>4281</v>
      </c>
      <c r="H201">
        <v>1223</v>
      </c>
      <c r="I201">
        <v>61.15</v>
      </c>
      <c r="J201">
        <v>61</v>
      </c>
      <c r="K201" s="1">
        <f t="shared" si="25"/>
        <v>1051.125</v>
      </c>
      <c r="L201" s="4">
        <f t="shared" si="24"/>
        <v>105.1125</v>
      </c>
      <c r="U201">
        <v>214.056816569451</v>
      </c>
    </row>
    <row r="202" spans="1:21" ht="14.25" x14ac:dyDescent="0.15">
      <c r="A202">
        <v>4</v>
      </c>
      <c r="B202">
        <v>21</v>
      </c>
      <c r="C202" s="3">
        <v>185.00624860645399</v>
      </c>
      <c r="D202">
        <f t="shared" si="20"/>
        <v>18500.624860645399</v>
      </c>
      <c r="E202">
        <f t="shared" si="21"/>
        <v>18500</v>
      </c>
      <c r="F202">
        <v>4709.2499645279304</v>
      </c>
      <c r="G202">
        <v>4709</v>
      </c>
      <c r="H202">
        <v>1345</v>
      </c>
      <c r="I202">
        <v>67.25</v>
      </c>
      <c r="J202">
        <v>67</v>
      </c>
      <c r="K202" s="1">
        <f t="shared" si="25"/>
        <v>1156.25</v>
      </c>
      <c r="L202" s="4">
        <f t="shared" si="24"/>
        <v>115.625</v>
      </c>
      <c r="U202">
        <v>235.46249822639601</v>
      </c>
    </row>
    <row r="203" spans="1:21" ht="14.25" x14ac:dyDescent="0.15">
      <c r="A203">
        <v>4</v>
      </c>
      <c r="B203">
        <v>22</v>
      </c>
      <c r="C203" s="3">
        <v>203.50687346710001</v>
      </c>
      <c r="D203">
        <f t="shared" si="20"/>
        <v>20350.687346710001</v>
      </c>
      <c r="E203">
        <f t="shared" si="21"/>
        <v>20350</v>
      </c>
      <c r="F203">
        <v>5180.1749609807202</v>
      </c>
      <c r="G203">
        <v>5180</v>
      </c>
      <c r="H203">
        <v>1480</v>
      </c>
      <c r="I203">
        <v>74</v>
      </c>
      <c r="J203">
        <v>74</v>
      </c>
      <c r="K203" s="1">
        <f t="shared" si="25"/>
        <v>1271.875</v>
      </c>
      <c r="L203" s="4">
        <f t="shared" si="24"/>
        <v>127.1875</v>
      </c>
      <c r="U203">
        <v>259.008748049036</v>
      </c>
    </row>
    <row r="204" spans="1:21" ht="14.25" x14ac:dyDescent="0.15">
      <c r="A204">
        <v>4</v>
      </c>
      <c r="B204">
        <v>23</v>
      </c>
      <c r="C204" s="3">
        <v>223.85756081381001</v>
      </c>
      <c r="D204">
        <f t="shared" si="20"/>
        <v>22385.756081381001</v>
      </c>
      <c r="E204">
        <f t="shared" si="21"/>
        <v>22385</v>
      </c>
      <c r="F204">
        <v>5698.1924570787896</v>
      </c>
      <c r="G204">
        <v>5698</v>
      </c>
      <c r="H204">
        <v>1628</v>
      </c>
      <c r="I204">
        <v>81.400000000000006</v>
      </c>
      <c r="J204">
        <v>81</v>
      </c>
      <c r="K204" s="1">
        <f t="shared" si="25"/>
        <v>1399.0625</v>
      </c>
      <c r="L204" s="4">
        <f t="shared" si="24"/>
        <v>139.90625</v>
      </c>
      <c r="U204">
        <v>284.90962285393999</v>
      </c>
    </row>
    <row r="205" spans="1:21" ht="14.25" x14ac:dyDescent="0.15">
      <c r="A205">
        <v>4</v>
      </c>
      <c r="B205">
        <v>24</v>
      </c>
      <c r="C205" s="3">
        <v>246.24331689519099</v>
      </c>
      <c r="D205">
        <f t="shared" si="20"/>
        <v>24624.331689519098</v>
      </c>
      <c r="E205">
        <f t="shared" si="21"/>
        <v>24624</v>
      </c>
      <c r="F205">
        <v>6268.01170278667</v>
      </c>
      <c r="G205">
        <v>6268</v>
      </c>
      <c r="H205">
        <v>1790</v>
      </c>
      <c r="I205">
        <v>89.5</v>
      </c>
      <c r="J205">
        <v>89</v>
      </c>
      <c r="K205" s="1">
        <f t="shared" si="25"/>
        <v>1539</v>
      </c>
      <c r="L205" s="4">
        <f t="shared" si="24"/>
        <v>153.9</v>
      </c>
      <c r="U205">
        <v>313.400585139334</v>
      </c>
    </row>
    <row r="206" spans="1:21" ht="14.25" x14ac:dyDescent="0.15">
      <c r="A206">
        <v>4</v>
      </c>
      <c r="B206">
        <v>25</v>
      </c>
      <c r="C206" s="3">
        <v>270.86764858471003</v>
      </c>
      <c r="D206">
        <f t="shared" si="20"/>
        <v>27086.764858471</v>
      </c>
      <c r="E206">
        <f t="shared" si="21"/>
        <v>27086</v>
      </c>
      <c r="F206">
        <v>6894.8128730653398</v>
      </c>
      <c r="G206">
        <v>6894</v>
      </c>
      <c r="H206">
        <v>1969</v>
      </c>
      <c r="I206">
        <v>98.45</v>
      </c>
      <c r="J206">
        <v>98</v>
      </c>
      <c r="K206" s="1">
        <f t="shared" si="25"/>
        <v>1692.875</v>
      </c>
      <c r="L206" s="4">
        <f t="shared" si="24"/>
        <v>169.28749999999999</v>
      </c>
      <c r="U206">
        <v>344.740643653267</v>
      </c>
    </row>
    <row r="207" spans="1:21" ht="14.25" x14ac:dyDescent="0.15">
      <c r="A207">
        <v>4</v>
      </c>
      <c r="B207">
        <v>26</v>
      </c>
      <c r="C207" s="3">
        <v>297.95441344318101</v>
      </c>
      <c r="D207">
        <f t="shared" si="20"/>
        <v>29795.4413443181</v>
      </c>
      <c r="E207">
        <f t="shared" si="21"/>
        <v>29795</v>
      </c>
      <c r="F207">
        <v>7584.29416037187</v>
      </c>
      <c r="G207">
        <v>7584</v>
      </c>
      <c r="H207">
        <v>2166</v>
      </c>
      <c r="I207">
        <v>108.3</v>
      </c>
      <c r="J207">
        <v>108</v>
      </c>
      <c r="K207" s="1">
        <f t="shared" si="25"/>
        <v>1862.1875</v>
      </c>
      <c r="L207" s="4">
        <f t="shared" si="24"/>
        <v>186.21875</v>
      </c>
      <c r="U207">
        <v>379.21470801859402</v>
      </c>
    </row>
    <row r="208" spans="1:21" ht="14.25" x14ac:dyDescent="0.15">
      <c r="A208">
        <v>4</v>
      </c>
      <c r="B208">
        <v>27</v>
      </c>
      <c r="C208" s="3">
        <v>327.74985478749898</v>
      </c>
      <c r="D208">
        <f t="shared" si="20"/>
        <v>32774.985478749899</v>
      </c>
      <c r="E208">
        <f t="shared" si="21"/>
        <v>32774</v>
      </c>
      <c r="F208">
        <v>8342.7235764090601</v>
      </c>
      <c r="G208">
        <v>8342</v>
      </c>
      <c r="H208">
        <v>2383</v>
      </c>
      <c r="I208">
        <v>119.15</v>
      </c>
      <c r="J208">
        <v>119</v>
      </c>
      <c r="K208" s="1">
        <f t="shared" si="25"/>
        <v>2048.375</v>
      </c>
      <c r="L208" s="4">
        <f t="shared" si="24"/>
        <v>204.83750000000001</v>
      </c>
      <c r="U208">
        <v>417.13617882045298</v>
      </c>
    </row>
    <row r="209" spans="1:21" ht="14.25" x14ac:dyDescent="0.15">
      <c r="A209">
        <v>4</v>
      </c>
      <c r="B209">
        <v>28</v>
      </c>
      <c r="C209" s="3">
        <v>360.52484026624899</v>
      </c>
      <c r="D209">
        <f t="shared" si="20"/>
        <v>36052.484026624901</v>
      </c>
      <c r="E209">
        <f t="shared" si="21"/>
        <v>36052</v>
      </c>
      <c r="F209">
        <v>9176.9959340499699</v>
      </c>
      <c r="G209">
        <v>9176</v>
      </c>
      <c r="H209">
        <v>2621</v>
      </c>
      <c r="I209">
        <v>131.05000000000001</v>
      </c>
      <c r="J209">
        <v>131</v>
      </c>
      <c r="K209" s="1">
        <f t="shared" si="25"/>
        <v>2253.25</v>
      </c>
      <c r="L209" s="4">
        <f t="shared" si="24"/>
        <v>225.32499999999999</v>
      </c>
      <c r="U209">
        <v>458.84979670249902</v>
      </c>
    </row>
    <row r="210" spans="1:21" ht="14.25" x14ac:dyDescent="0.15">
      <c r="A210">
        <v>4</v>
      </c>
      <c r="B210">
        <v>29</v>
      </c>
      <c r="C210" s="3">
        <v>396.57732429287398</v>
      </c>
      <c r="D210">
        <f t="shared" si="20"/>
        <v>39657.732429287396</v>
      </c>
      <c r="E210">
        <f t="shared" si="21"/>
        <v>39657</v>
      </c>
      <c r="F210">
        <v>10094.695527455</v>
      </c>
      <c r="G210">
        <v>10094</v>
      </c>
      <c r="H210">
        <v>2884</v>
      </c>
      <c r="I210">
        <v>144.19999999999999</v>
      </c>
      <c r="J210">
        <v>144</v>
      </c>
      <c r="K210" s="1">
        <f t="shared" si="25"/>
        <v>2478.5625</v>
      </c>
      <c r="L210" s="4">
        <f t="shared" si="24"/>
        <v>247.85624999999999</v>
      </c>
      <c r="U210">
        <v>504.734776372748</v>
      </c>
    </row>
    <row r="211" spans="1:21" ht="14.25" x14ac:dyDescent="0.15">
      <c r="A211">
        <v>4</v>
      </c>
      <c r="B211">
        <v>30</v>
      </c>
      <c r="C211" s="3">
        <v>436.235056722161</v>
      </c>
      <c r="D211">
        <f t="shared" si="20"/>
        <v>43623.505672216103</v>
      </c>
      <c r="E211">
        <f t="shared" si="21"/>
        <v>43623</v>
      </c>
      <c r="F211">
        <v>11104.165080200501</v>
      </c>
      <c r="G211">
        <v>11104</v>
      </c>
      <c r="H211">
        <v>3172</v>
      </c>
      <c r="I211">
        <v>158.6</v>
      </c>
      <c r="J211">
        <v>158</v>
      </c>
      <c r="K211" s="1">
        <f t="shared" si="25"/>
        <v>2726.4375</v>
      </c>
      <c r="L211" s="4">
        <f t="shared" si="24"/>
        <v>272.64375000000001</v>
      </c>
      <c r="U211">
        <v>555.20825401002298</v>
      </c>
    </row>
    <row r="212" spans="1:21" ht="14.25" x14ac:dyDescent="0.15">
      <c r="A212">
        <v>4</v>
      </c>
      <c r="B212">
        <v>31</v>
      </c>
      <c r="C212" s="3">
        <v>479.85856239437697</v>
      </c>
      <c r="D212">
        <f t="shared" si="20"/>
        <v>47985.8562394377</v>
      </c>
      <c r="E212">
        <f t="shared" si="21"/>
        <v>47985</v>
      </c>
      <c r="F212">
        <v>12214.581588220501</v>
      </c>
      <c r="G212">
        <v>12214</v>
      </c>
      <c r="H212">
        <v>3489</v>
      </c>
      <c r="I212">
        <v>174.45</v>
      </c>
      <c r="J212">
        <v>174</v>
      </c>
      <c r="K212" s="1">
        <f t="shared" si="25"/>
        <v>2999.0625</v>
      </c>
      <c r="L212" s="4">
        <f t="shared" si="24"/>
        <v>299.90625</v>
      </c>
      <c r="U212">
        <v>610.72907941102596</v>
      </c>
    </row>
    <row r="213" spans="1:21" ht="14.25" x14ac:dyDescent="0.15">
      <c r="A213">
        <v>4</v>
      </c>
      <c r="B213">
        <v>32</v>
      </c>
      <c r="C213" s="3">
        <v>527.84441863381505</v>
      </c>
      <c r="D213">
        <f t="shared" si="20"/>
        <v>52784.4418633815</v>
      </c>
      <c r="E213">
        <f t="shared" si="21"/>
        <v>52784</v>
      </c>
      <c r="F213">
        <v>13436.0397470426</v>
      </c>
      <c r="G213">
        <v>13436</v>
      </c>
      <c r="H213">
        <v>3838</v>
      </c>
      <c r="I213">
        <v>191.9</v>
      </c>
      <c r="J213">
        <v>191</v>
      </c>
      <c r="K213" s="1">
        <f t="shared" si="25"/>
        <v>3299</v>
      </c>
      <c r="L213" s="4">
        <f t="shared" si="24"/>
        <v>329.9</v>
      </c>
      <c r="U213">
        <v>671.80198735212798</v>
      </c>
    </row>
    <row r="214" spans="1:21" ht="14.25" x14ac:dyDescent="0.15">
      <c r="A214">
        <v>4</v>
      </c>
      <c r="B214">
        <v>33</v>
      </c>
      <c r="C214" s="3">
        <v>580.62886049719702</v>
      </c>
      <c r="D214">
        <f t="shared" si="20"/>
        <v>58062.886049719702</v>
      </c>
      <c r="E214">
        <f t="shared" si="21"/>
        <v>58062</v>
      </c>
      <c r="F214">
        <v>14779.643721746799</v>
      </c>
      <c r="G214">
        <v>14779</v>
      </c>
      <c r="H214">
        <v>4222</v>
      </c>
      <c r="I214">
        <v>211.1</v>
      </c>
      <c r="J214">
        <v>211</v>
      </c>
      <c r="K214" s="1">
        <f t="shared" si="25"/>
        <v>3628.875</v>
      </c>
      <c r="L214" s="4">
        <f t="shared" si="24"/>
        <v>362.88749999999999</v>
      </c>
      <c r="U214">
        <v>738.98218608734101</v>
      </c>
    </row>
    <row r="215" spans="1:21" ht="14.25" x14ac:dyDescent="0.15">
      <c r="A215">
        <v>4</v>
      </c>
      <c r="B215">
        <v>34</v>
      </c>
      <c r="C215" s="3">
        <v>638.69174654691597</v>
      </c>
      <c r="D215">
        <f t="shared" ref="D215" si="26">C215*$Q$5</f>
        <v>63869.174654691597</v>
      </c>
      <c r="E215">
        <f t="shared" ref="E215" si="27">TRUNC(D215,0)</f>
        <v>63869</v>
      </c>
      <c r="F215">
        <v>16257.608093921501</v>
      </c>
      <c r="G215">
        <v>16257</v>
      </c>
      <c r="H215">
        <v>4645</v>
      </c>
      <c r="I215">
        <v>232.25</v>
      </c>
      <c r="J215">
        <v>232</v>
      </c>
      <c r="K215" s="1">
        <f t="shared" si="25"/>
        <v>3991.8125</v>
      </c>
      <c r="L215" s="4">
        <f t="shared" si="24"/>
        <v>399.18124999999998</v>
      </c>
      <c r="U215">
        <v>812.88040469607495</v>
      </c>
    </row>
    <row r="216" spans="1:21" ht="14.25" x14ac:dyDescent="0.15">
      <c r="A216">
        <v>4</v>
      </c>
      <c r="B216">
        <v>35</v>
      </c>
      <c r="C216" s="3">
        <v>702.56092120160804</v>
      </c>
      <c r="D216">
        <f t="shared" ref="D216:D241" si="28">C216*$Q$5</f>
        <v>70256.0921201608</v>
      </c>
      <c r="E216">
        <f t="shared" ref="E216:E241" si="29">TRUNC(D216,0)</f>
        <v>70256</v>
      </c>
      <c r="F216">
        <v>17883.368903313702</v>
      </c>
      <c r="G216">
        <v>17883</v>
      </c>
      <c r="H216">
        <v>5109</v>
      </c>
      <c r="I216">
        <v>255.45</v>
      </c>
      <c r="J216">
        <v>255</v>
      </c>
      <c r="K216" s="1">
        <f t="shared" si="25"/>
        <v>4391</v>
      </c>
      <c r="L216" s="4">
        <f t="shared" si="24"/>
        <v>439.1</v>
      </c>
      <c r="U216">
        <v>894.16844516568301</v>
      </c>
    </row>
    <row r="217" spans="1:21" ht="14.25" x14ac:dyDescent="0.15">
      <c r="A217">
        <v>4</v>
      </c>
      <c r="B217">
        <v>36</v>
      </c>
      <c r="C217" s="3">
        <v>772.81701332176897</v>
      </c>
      <c r="D217">
        <f t="shared" si="28"/>
        <v>77281.701332176905</v>
      </c>
      <c r="E217">
        <f t="shared" si="29"/>
        <v>77281</v>
      </c>
      <c r="F217">
        <v>19671.705793645</v>
      </c>
      <c r="G217">
        <v>19671</v>
      </c>
      <c r="H217">
        <v>5620</v>
      </c>
      <c r="I217">
        <v>281</v>
      </c>
      <c r="J217">
        <v>281</v>
      </c>
      <c r="K217" s="1">
        <f t="shared" si="25"/>
        <v>4830.0625</v>
      </c>
      <c r="L217" s="4">
        <f t="shared" si="24"/>
        <v>483.00625000000002</v>
      </c>
      <c r="U217">
        <v>983.58528968225096</v>
      </c>
    </row>
    <row r="218" spans="1:21" ht="14.25" x14ac:dyDescent="0.15">
      <c r="A218">
        <v>4</v>
      </c>
      <c r="B218">
        <v>37</v>
      </c>
      <c r="C218" s="3">
        <v>850.09871465394599</v>
      </c>
      <c r="D218">
        <f t="shared" si="28"/>
        <v>85009.871465394594</v>
      </c>
      <c r="E218">
        <f t="shared" si="29"/>
        <v>85009</v>
      </c>
      <c r="F218">
        <v>21638.876373009502</v>
      </c>
      <c r="G218">
        <v>21638</v>
      </c>
      <c r="H218">
        <v>6182</v>
      </c>
      <c r="I218">
        <v>309.10000000000002</v>
      </c>
      <c r="J218">
        <v>309</v>
      </c>
      <c r="K218" s="1">
        <f t="shared" si="25"/>
        <v>5313.0625</v>
      </c>
      <c r="L218" s="4">
        <f t="shared" si="24"/>
        <v>531.30624999999998</v>
      </c>
      <c r="U218">
        <v>1081.9438186504799</v>
      </c>
    </row>
    <row r="219" spans="1:21" ht="14.25" x14ac:dyDescent="0.15">
      <c r="A219">
        <v>4</v>
      </c>
      <c r="B219">
        <v>38</v>
      </c>
      <c r="C219" s="3">
        <v>935.108586119341</v>
      </c>
      <c r="D219">
        <f t="shared" si="28"/>
        <v>93510.858611934105</v>
      </c>
      <c r="E219">
        <f t="shared" si="29"/>
        <v>93510</v>
      </c>
      <c r="F219">
        <v>23802.7640103105</v>
      </c>
      <c r="G219">
        <v>23802</v>
      </c>
      <c r="H219">
        <v>6800</v>
      </c>
      <c r="I219">
        <v>340</v>
      </c>
      <c r="J219">
        <v>340</v>
      </c>
      <c r="K219" s="1">
        <f t="shared" si="25"/>
        <v>5844.375</v>
      </c>
      <c r="L219" s="4">
        <f t="shared" si="24"/>
        <v>584.4375</v>
      </c>
      <c r="U219">
        <v>1190.1382005155201</v>
      </c>
    </row>
    <row r="220" spans="1:21" ht="14.25" x14ac:dyDescent="0.15">
      <c r="A220">
        <v>4</v>
      </c>
      <c r="B220">
        <v>39</v>
      </c>
      <c r="C220" s="3">
        <v>1028.6194447312701</v>
      </c>
      <c r="D220">
        <f t="shared" si="28"/>
        <v>102861.94447312701</v>
      </c>
      <c r="E220">
        <f t="shared" si="29"/>
        <v>102861</v>
      </c>
      <c r="F220">
        <v>26183.040411341499</v>
      </c>
      <c r="G220">
        <v>26183</v>
      </c>
      <c r="H220">
        <v>7480</v>
      </c>
      <c r="I220">
        <v>374</v>
      </c>
      <c r="J220">
        <v>374</v>
      </c>
      <c r="K220" s="1">
        <f t="shared" si="25"/>
        <v>6428.8125</v>
      </c>
      <c r="L220" s="4">
        <f t="shared" si="24"/>
        <v>642.88125000000002</v>
      </c>
      <c r="U220">
        <v>1309.1520205670799</v>
      </c>
    </row>
    <row r="221" spans="1:21" ht="14.25" x14ac:dyDescent="0.15">
      <c r="A221">
        <v>4</v>
      </c>
      <c r="B221">
        <v>40</v>
      </c>
      <c r="C221" s="3">
        <v>1080.05041696784</v>
      </c>
      <c r="D221">
        <f t="shared" si="28"/>
        <v>108005.041696784</v>
      </c>
      <c r="E221">
        <f t="shared" si="29"/>
        <v>108005</v>
      </c>
      <c r="F221">
        <v>28801.3444524757</v>
      </c>
      <c r="G221">
        <v>28801</v>
      </c>
      <c r="H221">
        <v>8228</v>
      </c>
      <c r="I221">
        <v>411.4</v>
      </c>
      <c r="J221">
        <v>411</v>
      </c>
      <c r="K221" s="1">
        <f t="shared" si="25"/>
        <v>6750.3125</v>
      </c>
      <c r="L221" s="4">
        <f t="shared" si="24"/>
        <v>675.03125</v>
      </c>
      <c r="U221">
        <v>1440.06722262378</v>
      </c>
    </row>
    <row r="222" spans="1:21" ht="14.25" x14ac:dyDescent="0.15">
      <c r="A222">
        <v>4</v>
      </c>
      <c r="B222">
        <v>41</v>
      </c>
      <c r="C222" s="3">
        <v>1134.05293781623</v>
      </c>
      <c r="D222">
        <f t="shared" si="28"/>
        <v>113405.293781623</v>
      </c>
      <c r="E222">
        <f t="shared" si="29"/>
        <v>113405</v>
      </c>
      <c r="F222">
        <v>31681.4788977233</v>
      </c>
      <c r="G222">
        <v>31681</v>
      </c>
      <c r="H222">
        <v>9051</v>
      </c>
      <c r="I222">
        <v>452.55</v>
      </c>
      <c r="J222">
        <v>452</v>
      </c>
      <c r="K222" s="1">
        <f t="shared" si="25"/>
        <v>7087.8125</v>
      </c>
      <c r="L222" s="4">
        <f t="shared" si="24"/>
        <v>708.78125</v>
      </c>
      <c r="U222">
        <v>1584.07394488616</v>
      </c>
    </row>
    <row r="223" spans="1:21" ht="14.25" x14ac:dyDescent="0.15">
      <c r="A223">
        <v>4</v>
      </c>
      <c r="B223">
        <v>42</v>
      </c>
      <c r="C223" s="3">
        <v>1190.75558470704</v>
      </c>
      <c r="D223">
        <f t="shared" si="28"/>
        <v>119075.558470704</v>
      </c>
      <c r="E223">
        <f t="shared" si="29"/>
        <v>119075</v>
      </c>
      <c r="F223">
        <v>34849.626787495603</v>
      </c>
      <c r="G223">
        <v>34849</v>
      </c>
      <c r="H223">
        <v>9957</v>
      </c>
      <c r="I223">
        <v>497.85</v>
      </c>
      <c r="J223">
        <v>497</v>
      </c>
      <c r="K223" s="1">
        <f t="shared" si="25"/>
        <v>7442.1875</v>
      </c>
      <c r="L223" s="4">
        <f t="shared" si="24"/>
        <v>744.21875</v>
      </c>
      <c r="U223">
        <v>1742.48133937478</v>
      </c>
    </row>
    <row r="224" spans="1:21" ht="14.25" x14ac:dyDescent="0.15">
      <c r="A224">
        <v>4</v>
      </c>
      <c r="B224">
        <v>43</v>
      </c>
      <c r="C224" s="3">
        <v>1250.29336394239</v>
      </c>
      <c r="D224">
        <f t="shared" si="28"/>
        <v>125029.336394239</v>
      </c>
      <c r="E224">
        <f t="shared" si="29"/>
        <v>125029</v>
      </c>
      <c r="F224">
        <v>38334.589466245197</v>
      </c>
      <c r="G224">
        <v>38334</v>
      </c>
      <c r="H224">
        <v>10952</v>
      </c>
      <c r="I224">
        <v>547.6</v>
      </c>
      <c r="J224">
        <v>547</v>
      </c>
      <c r="K224" s="1">
        <f t="shared" si="25"/>
        <v>7814.3125</v>
      </c>
      <c r="L224" s="4">
        <f t="shared" si="24"/>
        <v>781.43124999999998</v>
      </c>
      <c r="U224">
        <v>1916.7294733122601</v>
      </c>
    </row>
    <row r="225" spans="1:21" ht="14.25" x14ac:dyDescent="0.15">
      <c r="A225">
        <v>4</v>
      </c>
      <c r="B225">
        <v>44</v>
      </c>
      <c r="C225" s="3">
        <v>1312.80803213951</v>
      </c>
      <c r="D225">
        <f t="shared" si="28"/>
        <v>131280.803213951</v>
      </c>
      <c r="E225">
        <f t="shared" si="29"/>
        <v>131280</v>
      </c>
      <c r="F225">
        <v>42168.048412869699</v>
      </c>
      <c r="G225">
        <v>42168</v>
      </c>
      <c r="H225">
        <v>12048</v>
      </c>
      <c r="I225">
        <v>602.4</v>
      </c>
      <c r="J225">
        <v>602</v>
      </c>
      <c r="K225" s="1">
        <f t="shared" si="25"/>
        <v>8205</v>
      </c>
      <c r="L225" s="4">
        <f t="shared" si="24"/>
        <v>820.5</v>
      </c>
      <c r="U225">
        <v>2108.4024206434801</v>
      </c>
    </row>
    <row r="226" spans="1:21" ht="14.25" x14ac:dyDescent="0.15">
      <c r="A226">
        <v>4</v>
      </c>
      <c r="B226">
        <v>45</v>
      </c>
      <c r="C226" s="3">
        <v>1378.4484337464901</v>
      </c>
      <c r="D226">
        <f t="shared" si="28"/>
        <v>137844.843374649</v>
      </c>
      <c r="E226">
        <f t="shared" si="29"/>
        <v>137844</v>
      </c>
      <c r="F226">
        <v>46384.853254156602</v>
      </c>
      <c r="G226">
        <v>46384</v>
      </c>
      <c r="H226">
        <v>13252</v>
      </c>
      <c r="I226">
        <v>662.6</v>
      </c>
      <c r="J226">
        <v>662</v>
      </c>
      <c r="K226" s="1">
        <f t="shared" si="25"/>
        <v>8615.25</v>
      </c>
      <c r="L226" s="4">
        <f t="shared" si="24"/>
        <v>861.52499999999998</v>
      </c>
      <c r="U226">
        <v>2319.2426627078298</v>
      </c>
    </row>
    <row r="227" spans="1:21" ht="14.25" x14ac:dyDescent="0.15">
      <c r="A227">
        <v>4</v>
      </c>
      <c r="B227">
        <v>46</v>
      </c>
      <c r="C227" s="3">
        <v>1447.37085543381</v>
      </c>
      <c r="D227">
        <f t="shared" si="28"/>
        <v>144737.08554338099</v>
      </c>
      <c r="E227">
        <f t="shared" si="29"/>
        <v>144737</v>
      </c>
      <c r="F227">
        <v>51023.338579572301</v>
      </c>
      <c r="G227">
        <v>51023</v>
      </c>
      <c r="H227">
        <v>14578</v>
      </c>
      <c r="I227">
        <v>728.9</v>
      </c>
      <c r="J227">
        <v>728</v>
      </c>
      <c r="K227" s="1">
        <f t="shared" si="25"/>
        <v>9046.0625</v>
      </c>
      <c r="L227" s="4">
        <f t="shared" si="24"/>
        <v>904.60625000000005</v>
      </c>
      <c r="U227">
        <v>2551.16692897862</v>
      </c>
    </row>
    <row r="228" spans="1:21" ht="14.25" x14ac:dyDescent="0.15">
      <c r="A228">
        <v>4</v>
      </c>
      <c r="B228">
        <v>47</v>
      </c>
      <c r="C228" s="3">
        <v>1519.7393982055</v>
      </c>
      <c r="D228">
        <f t="shared" si="28"/>
        <v>151973.93982055</v>
      </c>
      <c r="E228">
        <f t="shared" si="29"/>
        <v>151973</v>
      </c>
      <c r="F228">
        <v>56125.672437529603</v>
      </c>
      <c r="G228">
        <v>56125</v>
      </c>
      <c r="H228">
        <v>16035</v>
      </c>
      <c r="I228">
        <v>801.75</v>
      </c>
      <c r="J228">
        <v>801</v>
      </c>
      <c r="K228" s="1">
        <f t="shared" si="25"/>
        <v>9498.3125</v>
      </c>
      <c r="L228" s="4">
        <f t="shared" si="24"/>
        <v>949.83124999999995</v>
      </c>
      <c r="U228">
        <v>2806.2836218764801</v>
      </c>
    </row>
    <row r="229" spans="1:21" ht="14.25" x14ac:dyDescent="0.15">
      <c r="A229">
        <v>4</v>
      </c>
      <c r="B229">
        <v>48</v>
      </c>
      <c r="C229" s="3">
        <v>1595.7263681157799</v>
      </c>
      <c r="D229">
        <f t="shared" si="28"/>
        <v>159572.63681157801</v>
      </c>
      <c r="E229">
        <f t="shared" si="29"/>
        <v>159572</v>
      </c>
      <c r="F229">
        <v>61738.239681282503</v>
      </c>
      <c r="G229">
        <v>61738</v>
      </c>
      <c r="H229">
        <v>17639</v>
      </c>
      <c r="I229">
        <v>881.95</v>
      </c>
      <c r="J229">
        <v>881</v>
      </c>
      <c r="K229" s="1">
        <f t="shared" si="25"/>
        <v>9973.25</v>
      </c>
      <c r="L229" s="4">
        <f t="shared" si="24"/>
        <v>997.32500000000005</v>
      </c>
      <c r="U229">
        <v>3086.9119840641301</v>
      </c>
    </row>
    <row r="230" spans="1:21" ht="14.25" x14ac:dyDescent="0.15">
      <c r="A230">
        <v>4</v>
      </c>
      <c r="B230">
        <v>49</v>
      </c>
      <c r="C230">
        <v>1675</v>
      </c>
      <c r="D230">
        <f t="shared" si="28"/>
        <v>167500</v>
      </c>
      <c r="E230">
        <f t="shared" si="29"/>
        <v>167500</v>
      </c>
      <c r="F230">
        <v>67912.063649410804</v>
      </c>
      <c r="G230">
        <v>67912</v>
      </c>
      <c r="H230">
        <v>19403</v>
      </c>
      <c r="I230">
        <v>970.15</v>
      </c>
      <c r="J230">
        <v>970</v>
      </c>
      <c r="K230" s="1">
        <f t="shared" si="25"/>
        <v>10468.75</v>
      </c>
      <c r="L230" s="4">
        <f t="shared" si="24"/>
        <v>1046.875</v>
      </c>
      <c r="U230">
        <v>3395.6031824705401</v>
      </c>
    </row>
    <row r="231" spans="1:21" ht="14.25" x14ac:dyDescent="0.15">
      <c r="A231">
        <v>4</v>
      </c>
      <c r="B231">
        <v>50</v>
      </c>
      <c r="C231">
        <v>1759</v>
      </c>
      <c r="D231">
        <f t="shared" si="28"/>
        <v>175900</v>
      </c>
      <c r="E231">
        <f t="shared" si="29"/>
        <v>175900</v>
      </c>
      <c r="F231">
        <v>71307.666831881303</v>
      </c>
      <c r="G231">
        <v>71307</v>
      </c>
      <c r="H231">
        <v>21343</v>
      </c>
      <c r="I231">
        <v>1067.1500000000001</v>
      </c>
      <c r="J231">
        <v>1067</v>
      </c>
      <c r="K231" s="1">
        <f t="shared" si="25"/>
        <v>10993.75</v>
      </c>
      <c r="L231" s="4">
        <f t="shared" si="24"/>
        <v>1099.375</v>
      </c>
      <c r="U231">
        <v>3565.3833415940699</v>
      </c>
    </row>
    <row r="232" spans="1:21" ht="14.25" x14ac:dyDescent="0.15">
      <c r="A232">
        <v>4</v>
      </c>
      <c r="B232">
        <v>51</v>
      </c>
      <c r="C232">
        <v>1847</v>
      </c>
      <c r="D232">
        <f t="shared" si="28"/>
        <v>184700</v>
      </c>
      <c r="E232">
        <f t="shared" si="29"/>
        <v>184700</v>
      </c>
      <c r="F232">
        <v>74873.050173475305</v>
      </c>
      <c r="G232">
        <v>74873</v>
      </c>
      <c r="H232">
        <v>23478</v>
      </c>
      <c r="I232">
        <v>1173.9000000000001</v>
      </c>
      <c r="J232">
        <v>1173</v>
      </c>
      <c r="K232" s="1">
        <f t="shared" si="25"/>
        <v>11543.75</v>
      </c>
      <c r="L232" s="4">
        <f t="shared" si="24"/>
        <v>1154.375</v>
      </c>
      <c r="U232">
        <v>3743.6525086737702</v>
      </c>
    </row>
    <row r="233" spans="1:21" ht="14.25" x14ac:dyDescent="0.15">
      <c r="A233">
        <v>4</v>
      </c>
      <c r="B233">
        <v>52</v>
      </c>
      <c r="C233">
        <v>1939</v>
      </c>
      <c r="D233">
        <f t="shared" si="28"/>
        <v>193900</v>
      </c>
      <c r="E233">
        <f t="shared" si="29"/>
        <v>193900</v>
      </c>
      <c r="F233">
        <v>78616.702682149204</v>
      </c>
      <c r="G233">
        <v>78616</v>
      </c>
      <c r="H233">
        <v>25825</v>
      </c>
      <c r="I233">
        <v>1291.25</v>
      </c>
      <c r="J233">
        <v>1291</v>
      </c>
      <c r="K233" s="1">
        <f t="shared" si="25"/>
        <v>12118.75</v>
      </c>
      <c r="L233" s="4">
        <f t="shared" si="24"/>
        <v>1211.875</v>
      </c>
      <c r="U233">
        <v>3930.8351341074599</v>
      </c>
    </row>
    <row r="234" spans="1:21" ht="14.25" x14ac:dyDescent="0.15">
      <c r="A234">
        <v>4</v>
      </c>
      <c r="B234">
        <v>53</v>
      </c>
      <c r="C234">
        <v>2036</v>
      </c>
      <c r="D234">
        <f t="shared" si="28"/>
        <v>203600</v>
      </c>
      <c r="E234">
        <f t="shared" si="29"/>
        <v>203600</v>
      </c>
      <c r="F234">
        <v>82547.537816256605</v>
      </c>
      <c r="G234">
        <v>82547</v>
      </c>
      <c r="H234">
        <v>28408</v>
      </c>
      <c r="I234">
        <v>1420.4</v>
      </c>
      <c r="J234">
        <v>1420</v>
      </c>
      <c r="K234" s="1">
        <f t="shared" si="25"/>
        <v>12725</v>
      </c>
      <c r="L234" s="4">
        <f t="shared" si="24"/>
        <v>1272.5</v>
      </c>
      <c r="U234">
        <v>4127.3768908128304</v>
      </c>
    </row>
    <row r="235" spans="1:21" ht="14.25" x14ac:dyDescent="0.15">
      <c r="A235">
        <v>4</v>
      </c>
      <c r="B235">
        <v>54</v>
      </c>
      <c r="C235">
        <v>2138</v>
      </c>
      <c r="D235">
        <f t="shared" si="28"/>
        <v>213800</v>
      </c>
      <c r="E235">
        <f t="shared" si="29"/>
        <v>213800</v>
      </c>
      <c r="F235">
        <v>86674.914707069402</v>
      </c>
      <c r="G235">
        <v>86674</v>
      </c>
      <c r="H235">
        <v>31249</v>
      </c>
      <c r="I235">
        <v>1562.45</v>
      </c>
      <c r="J235">
        <v>1562</v>
      </c>
      <c r="K235" s="1">
        <f t="shared" si="25"/>
        <v>13362.5</v>
      </c>
      <c r="L235" s="4">
        <f t="shared" si="24"/>
        <v>1336.25</v>
      </c>
      <c r="U235">
        <v>4333.7457353534701</v>
      </c>
    </row>
    <row r="236" spans="1:21" ht="14.25" x14ac:dyDescent="0.15">
      <c r="A236">
        <v>4</v>
      </c>
      <c r="B236">
        <v>55</v>
      </c>
      <c r="C236">
        <v>2245</v>
      </c>
      <c r="D236">
        <f t="shared" si="28"/>
        <v>224500</v>
      </c>
      <c r="E236">
        <f t="shared" si="29"/>
        <v>224500</v>
      </c>
      <c r="F236">
        <v>91008.660442422901</v>
      </c>
      <c r="G236">
        <v>91008</v>
      </c>
      <c r="H236">
        <v>34374</v>
      </c>
      <c r="I236">
        <v>1718.7</v>
      </c>
      <c r="J236">
        <v>1718</v>
      </c>
      <c r="K236" s="1">
        <f t="shared" si="25"/>
        <v>14031.25</v>
      </c>
      <c r="L236" s="4">
        <f t="shared" si="24"/>
        <v>1403.125</v>
      </c>
      <c r="U236">
        <v>4550.4330221211503</v>
      </c>
    </row>
    <row r="237" spans="1:21" ht="14.25" x14ac:dyDescent="0.15">
      <c r="A237">
        <v>4</v>
      </c>
      <c r="B237">
        <v>56</v>
      </c>
      <c r="C237">
        <v>2357</v>
      </c>
      <c r="D237">
        <f t="shared" si="28"/>
        <v>235700</v>
      </c>
      <c r="E237">
        <f t="shared" si="29"/>
        <v>235700</v>
      </c>
      <c r="F237">
        <v>95559.093464544101</v>
      </c>
      <c r="G237">
        <v>95559</v>
      </c>
      <c r="H237">
        <v>37811</v>
      </c>
      <c r="I237">
        <v>1890.55</v>
      </c>
      <c r="J237">
        <v>1890</v>
      </c>
      <c r="K237" s="1">
        <f t="shared" si="25"/>
        <v>14731.25</v>
      </c>
      <c r="L237" s="4">
        <f t="shared" si="24"/>
        <v>1473.125</v>
      </c>
      <c r="U237">
        <v>4777.9546732272001</v>
      </c>
    </row>
    <row r="238" spans="1:21" ht="14.25" x14ac:dyDescent="0.15">
      <c r="A238">
        <v>4</v>
      </c>
      <c r="B238">
        <v>57</v>
      </c>
      <c r="C238">
        <v>2475</v>
      </c>
      <c r="D238">
        <f t="shared" si="28"/>
        <v>247500</v>
      </c>
      <c r="E238">
        <f t="shared" si="29"/>
        <v>247500</v>
      </c>
      <c r="F238">
        <v>100337.04813777099</v>
      </c>
      <c r="G238">
        <v>100337</v>
      </c>
      <c r="H238">
        <v>41593</v>
      </c>
      <c r="I238">
        <v>2079.65</v>
      </c>
      <c r="J238">
        <v>2079</v>
      </c>
      <c r="K238" s="1">
        <f t="shared" si="25"/>
        <v>15468.75</v>
      </c>
      <c r="L238" s="4">
        <f t="shared" si="24"/>
        <v>1546.875</v>
      </c>
      <c r="U238">
        <v>5016.8524068885599</v>
      </c>
    </row>
    <row r="239" spans="1:21" ht="14.25" x14ac:dyDescent="0.15">
      <c r="A239">
        <v>4</v>
      </c>
      <c r="B239">
        <v>58</v>
      </c>
      <c r="C239">
        <v>2599</v>
      </c>
      <c r="D239">
        <f t="shared" si="28"/>
        <v>259900</v>
      </c>
      <c r="E239">
        <f t="shared" si="29"/>
        <v>259900</v>
      </c>
      <c r="F239">
        <v>105353.90054466001</v>
      </c>
      <c r="G239">
        <v>105353</v>
      </c>
      <c r="H239">
        <v>45752</v>
      </c>
      <c r="I239">
        <v>2287.6</v>
      </c>
      <c r="J239">
        <v>2287</v>
      </c>
      <c r="K239" s="1">
        <f t="shared" si="25"/>
        <v>16243.75</v>
      </c>
      <c r="L239" s="4">
        <f t="shared" si="24"/>
        <v>1624.375</v>
      </c>
      <c r="U239">
        <v>5267.6950272329896</v>
      </c>
    </row>
    <row r="240" spans="1:21" ht="14.25" x14ac:dyDescent="0.15">
      <c r="A240">
        <v>4</v>
      </c>
      <c r="B240">
        <v>59</v>
      </c>
      <c r="C240">
        <v>2729</v>
      </c>
      <c r="D240">
        <f t="shared" si="28"/>
        <v>272900</v>
      </c>
      <c r="E240">
        <f t="shared" si="29"/>
        <v>272900</v>
      </c>
      <c r="F240">
        <v>110621.59557189301</v>
      </c>
      <c r="G240">
        <v>110621</v>
      </c>
      <c r="H240">
        <v>50327</v>
      </c>
      <c r="I240">
        <v>2516.35</v>
      </c>
      <c r="J240">
        <v>2516</v>
      </c>
      <c r="K240" s="1">
        <f t="shared" si="25"/>
        <v>17056.25</v>
      </c>
      <c r="L240" s="4">
        <f t="shared" si="24"/>
        <v>1705.625</v>
      </c>
      <c r="U240">
        <v>5531.0797785946397</v>
      </c>
    </row>
    <row r="241" spans="1:21" ht="14.25" x14ac:dyDescent="0.15">
      <c r="A241">
        <v>4</v>
      </c>
      <c r="B241">
        <v>60</v>
      </c>
      <c r="C241">
        <v>2865</v>
      </c>
      <c r="D241">
        <f t="shared" si="28"/>
        <v>286500</v>
      </c>
      <c r="E241">
        <f t="shared" si="29"/>
        <v>286500</v>
      </c>
      <c r="F241">
        <v>116152.675350488</v>
      </c>
      <c r="G241">
        <v>116152</v>
      </c>
      <c r="H241">
        <v>55360</v>
      </c>
      <c r="I241">
        <v>2768</v>
      </c>
      <c r="J241">
        <v>2768</v>
      </c>
      <c r="K241" s="1">
        <f t="shared" si="25"/>
        <v>17906.25</v>
      </c>
      <c r="L241" s="4">
        <f t="shared" si="24"/>
        <v>1790.625</v>
      </c>
      <c r="U241">
        <v>5807.6337675243803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0"/>
  <sheetViews>
    <sheetView workbookViewId="0"/>
  </sheetViews>
  <sheetFormatPr defaultColWidth="9" defaultRowHeight="13.5" x14ac:dyDescent="0.15"/>
  <cols>
    <col min="1" max="1" width="9.375"/>
    <col min="2" max="2" width="10.375"/>
    <col min="3" max="3" width="9.375"/>
  </cols>
  <sheetData>
    <row r="1" spans="1:4" x14ac:dyDescent="0.15">
      <c r="A1">
        <v>0.1</v>
      </c>
      <c r="B1" s="1">
        <f>TRUNC(A1,2)</f>
        <v>0.1</v>
      </c>
      <c r="C1">
        <f>A1*100</f>
        <v>10</v>
      </c>
      <c r="D1">
        <f>TRUNC(C1,0)</f>
        <v>10</v>
      </c>
    </row>
    <row r="2" spans="1:4" x14ac:dyDescent="0.15">
      <c r="A2">
        <v>0.1125</v>
      </c>
      <c r="B2" s="1">
        <f t="shared" ref="B2" si="0">TRUNC(A2,2)</f>
        <v>0.11</v>
      </c>
      <c r="C2">
        <f t="shared" ref="C2" si="1">A2*100</f>
        <v>11.25</v>
      </c>
      <c r="D2">
        <f t="shared" ref="D2" si="2">TRUNC(C2,0)</f>
        <v>11</v>
      </c>
    </row>
    <row r="3" spans="1:4" x14ac:dyDescent="0.15">
      <c r="A3">
        <v>0.11874999999999999</v>
      </c>
      <c r="B3" s="1">
        <f t="shared" ref="B3:B34" si="3">TRUNC(A3,2)</f>
        <v>0.11</v>
      </c>
      <c r="C3">
        <f t="shared" ref="C3:C34" si="4">A3*100</f>
        <v>11.875</v>
      </c>
      <c r="D3">
        <f t="shared" ref="D3:D34" si="5">TRUNC(C3,0)</f>
        <v>11</v>
      </c>
    </row>
    <row r="4" spans="1:4" x14ac:dyDescent="0.15">
      <c r="A4">
        <v>0.13125000000000001</v>
      </c>
      <c r="B4" s="1">
        <f t="shared" si="3"/>
        <v>0.13</v>
      </c>
      <c r="C4">
        <f t="shared" si="4"/>
        <v>13.125</v>
      </c>
      <c r="D4">
        <f t="shared" si="5"/>
        <v>13</v>
      </c>
    </row>
    <row r="5" spans="1:4" x14ac:dyDescent="0.15">
      <c r="A5">
        <v>0.15</v>
      </c>
      <c r="B5" s="1">
        <f t="shared" si="3"/>
        <v>0.15</v>
      </c>
      <c r="C5">
        <f t="shared" si="4"/>
        <v>15</v>
      </c>
      <c r="D5">
        <f t="shared" si="5"/>
        <v>15</v>
      </c>
    </row>
    <row r="6" spans="1:4" x14ac:dyDescent="0.15">
      <c r="A6">
        <v>0.16250000000000001</v>
      </c>
      <c r="B6" s="1">
        <f t="shared" si="3"/>
        <v>0.16</v>
      </c>
      <c r="C6">
        <f t="shared" si="4"/>
        <v>16.25</v>
      </c>
      <c r="D6">
        <f t="shared" si="5"/>
        <v>16</v>
      </c>
    </row>
    <row r="7" spans="1:4" x14ac:dyDescent="0.15">
      <c r="A7">
        <v>0.18124999999999999</v>
      </c>
      <c r="B7" s="1">
        <f t="shared" si="3"/>
        <v>0.18</v>
      </c>
      <c r="C7">
        <f t="shared" si="4"/>
        <v>18.125</v>
      </c>
      <c r="D7">
        <f t="shared" si="5"/>
        <v>18</v>
      </c>
    </row>
    <row r="8" spans="1:4" x14ac:dyDescent="0.15">
      <c r="A8">
        <v>0.2</v>
      </c>
      <c r="B8" s="1">
        <f t="shared" si="3"/>
        <v>0.2</v>
      </c>
      <c r="C8">
        <f t="shared" si="4"/>
        <v>20</v>
      </c>
      <c r="D8">
        <f t="shared" si="5"/>
        <v>20</v>
      </c>
    </row>
    <row r="9" spans="1:4" x14ac:dyDescent="0.15">
      <c r="A9">
        <v>0.21875</v>
      </c>
      <c r="B9" s="1">
        <f t="shared" si="3"/>
        <v>0.21</v>
      </c>
      <c r="C9">
        <f t="shared" si="4"/>
        <v>21.875</v>
      </c>
      <c r="D9">
        <f t="shared" si="5"/>
        <v>21</v>
      </c>
    </row>
    <row r="10" spans="1:4" x14ac:dyDescent="0.15">
      <c r="A10">
        <v>0.23749999999999999</v>
      </c>
      <c r="B10" s="1">
        <f t="shared" si="3"/>
        <v>0.23</v>
      </c>
      <c r="C10">
        <f t="shared" si="4"/>
        <v>23.75</v>
      </c>
      <c r="D10">
        <f t="shared" si="5"/>
        <v>23</v>
      </c>
    </row>
    <row r="11" spans="1:4" x14ac:dyDescent="0.15">
      <c r="A11">
        <v>0.26250000000000001</v>
      </c>
      <c r="B11" s="1">
        <f t="shared" si="3"/>
        <v>0.26</v>
      </c>
      <c r="C11">
        <f t="shared" si="4"/>
        <v>26.25</v>
      </c>
      <c r="D11">
        <f t="shared" si="5"/>
        <v>26</v>
      </c>
    </row>
    <row r="12" spans="1:4" x14ac:dyDescent="0.15">
      <c r="A12">
        <v>0.29375000000000001</v>
      </c>
      <c r="B12" s="1">
        <f t="shared" si="3"/>
        <v>0.28999999999999998</v>
      </c>
      <c r="C12">
        <f t="shared" si="4"/>
        <v>29.375</v>
      </c>
      <c r="D12">
        <f t="shared" si="5"/>
        <v>29</v>
      </c>
    </row>
    <row r="13" spans="1:4" x14ac:dyDescent="0.15">
      <c r="A13">
        <v>0.31874999999999998</v>
      </c>
      <c r="B13" s="1">
        <f t="shared" si="3"/>
        <v>0.31</v>
      </c>
      <c r="C13">
        <f t="shared" si="4"/>
        <v>31.875</v>
      </c>
      <c r="D13">
        <f t="shared" si="5"/>
        <v>31</v>
      </c>
    </row>
    <row r="14" spans="1:4" x14ac:dyDescent="0.15">
      <c r="A14">
        <v>0.35</v>
      </c>
      <c r="B14" s="1">
        <f t="shared" si="3"/>
        <v>0.35</v>
      </c>
      <c r="C14">
        <f t="shared" si="4"/>
        <v>35</v>
      </c>
      <c r="D14">
        <f t="shared" si="5"/>
        <v>35</v>
      </c>
    </row>
    <row r="15" spans="1:4" x14ac:dyDescent="0.15">
      <c r="A15">
        <v>0.38750000000000001</v>
      </c>
      <c r="B15" s="1">
        <f t="shared" si="3"/>
        <v>0.38</v>
      </c>
      <c r="C15">
        <f t="shared" si="4"/>
        <v>38.75</v>
      </c>
      <c r="D15">
        <f t="shared" si="5"/>
        <v>38</v>
      </c>
    </row>
    <row r="16" spans="1:4" x14ac:dyDescent="0.15">
      <c r="A16">
        <v>0.42499999999999999</v>
      </c>
      <c r="B16" s="1">
        <f t="shared" si="3"/>
        <v>0.42</v>
      </c>
      <c r="C16">
        <f t="shared" si="4"/>
        <v>42.5</v>
      </c>
      <c r="D16">
        <f t="shared" si="5"/>
        <v>42</v>
      </c>
    </row>
    <row r="17" spans="1:4" x14ac:dyDescent="0.15">
      <c r="A17">
        <v>0.46875</v>
      </c>
      <c r="B17" s="1">
        <f t="shared" si="3"/>
        <v>0.46</v>
      </c>
      <c r="C17">
        <f t="shared" si="4"/>
        <v>46.875</v>
      </c>
      <c r="D17">
        <f t="shared" si="5"/>
        <v>46</v>
      </c>
    </row>
    <row r="18" spans="1:4" x14ac:dyDescent="0.15">
      <c r="A18">
        <v>0.51875000000000004</v>
      </c>
      <c r="B18" s="1">
        <f t="shared" si="3"/>
        <v>0.51</v>
      </c>
      <c r="C18">
        <f t="shared" si="4"/>
        <v>51.875</v>
      </c>
      <c r="D18">
        <f t="shared" si="5"/>
        <v>51</v>
      </c>
    </row>
    <row r="19" spans="1:4" x14ac:dyDescent="0.15">
      <c r="A19">
        <v>0.56874999999999998</v>
      </c>
      <c r="B19" s="1">
        <f t="shared" si="3"/>
        <v>0.56000000000000005</v>
      </c>
      <c r="C19">
        <f t="shared" si="4"/>
        <v>56.875</v>
      </c>
      <c r="D19">
        <f t="shared" si="5"/>
        <v>56</v>
      </c>
    </row>
    <row r="20" spans="1:4" x14ac:dyDescent="0.15">
      <c r="A20">
        <v>0.625</v>
      </c>
      <c r="B20" s="1">
        <f t="shared" si="3"/>
        <v>0.62</v>
      </c>
      <c r="C20">
        <f t="shared" si="4"/>
        <v>62.5</v>
      </c>
      <c r="D20">
        <f t="shared" si="5"/>
        <v>62</v>
      </c>
    </row>
    <row r="21" spans="1:4" x14ac:dyDescent="0.15">
      <c r="A21">
        <v>0.69374999999999998</v>
      </c>
      <c r="B21" s="1">
        <f t="shared" si="3"/>
        <v>0.69</v>
      </c>
      <c r="C21">
        <f t="shared" si="4"/>
        <v>69.375</v>
      </c>
      <c r="D21">
        <f t="shared" si="5"/>
        <v>69</v>
      </c>
    </row>
    <row r="22" spans="1:4" x14ac:dyDescent="0.15">
      <c r="A22">
        <v>0.76249999999999996</v>
      </c>
      <c r="B22" s="1">
        <f t="shared" si="3"/>
        <v>0.76</v>
      </c>
      <c r="C22">
        <f t="shared" si="4"/>
        <v>76.25</v>
      </c>
      <c r="D22">
        <f t="shared" si="5"/>
        <v>76</v>
      </c>
    </row>
    <row r="23" spans="1:4" x14ac:dyDescent="0.15">
      <c r="A23">
        <v>0.83750000000000002</v>
      </c>
      <c r="B23" s="1">
        <f t="shared" si="3"/>
        <v>0.83</v>
      </c>
      <c r="C23">
        <f t="shared" si="4"/>
        <v>83.75</v>
      </c>
      <c r="D23">
        <f t="shared" si="5"/>
        <v>83</v>
      </c>
    </row>
    <row r="24" spans="1:4" x14ac:dyDescent="0.15">
      <c r="A24">
        <v>0.91874999999999996</v>
      </c>
      <c r="B24" s="1">
        <f t="shared" si="3"/>
        <v>0.91</v>
      </c>
      <c r="C24">
        <f t="shared" si="4"/>
        <v>91.875</v>
      </c>
      <c r="D24">
        <f t="shared" si="5"/>
        <v>91</v>
      </c>
    </row>
    <row r="25" spans="1:4" x14ac:dyDescent="0.15">
      <c r="A25">
        <v>1.0125</v>
      </c>
      <c r="B25" s="1">
        <f t="shared" si="3"/>
        <v>1.01</v>
      </c>
      <c r="C25">
        <f t="shared" si="4"/>
        <v>101.25</v>
      </c>
      <c r="D25">
        <f t="shared" si="5"/>
        <v>101</v>
      </c>
    </row>
    <row r="26" spans="1:4" x14ac:dyDescent="0.15">
      <c r="A26">
        <v>1.1125</v>
      </c>
      <c r="B26" s="1">
        <f t="shared" si="3"/>
        <v>1.1100000000000001</v>
      </c>
      <c r="C26">
        <f t="shared" si="4"/>
        <v>111.25</v>
      </c>
      <c r="D26">
        <f t="shared" si="5"/>
        <v>111</v>
      </c>
    </row>
    <row r="27" spans="1:4" x14ac:dyDescent="0.15">
      <c r="A27">
        <v>1.2250000000000001</v>
      </c>
      <c r="B27" s="1">
        <f t="shared" si="3"/>
        <v>1.22</v>
      </c>
      <c r="C27">
        <f t="shared" si="4"/>
        <v>122.5</v>
      </c>
      <c r="D27">
        <f t="shared" si="5"/>
        <v>122</v>
      </c>
    </row>
    <row r="28" spans="1:4" x14ac:dyDescent="0.15">
      <c r="A28">
        <v>1.35</v>
      </c>
      <c r="B28" s="1">
        <f t="shared" si="3"/>
        <v>1.35</v>
      </c>
      <c r="C28">
        <f t="shared" si="4"/>
        <v>135</v>
      </c>
      <c r="D28">
        <f t="shared" si="5"/>
        <v>135</v>
      </c>
    </row>
    <row r="29" spans="1:4" x14ac:dyDescent="0.15">
      <c r="A29">
        <v>1.48125</v>
      </c>
      <c r="B29" s="1">
        <f t="shared" si="3"/>
        <v>1.48</v>
      </c>
      <c r="C29">
        <f t="shared" si="4"/>
        <v>148.125</v>
      </c>
      <c r="D29">
        <f t="shared" si="5"/>
        <v>148</v>
      </c>
    </row>
    <row r="30" spans="1:4" x14ac:dyDescent="0.15">
      <c r="A30">
        <v>1.6312500000000001</v>
      </c>
      <c r="B30" s="1">
        <f t="shared" si="3"/>
        <v>1.63</v>
      </c>
      <c r="C30">
        <f t="shared" si="4"/>
        <v>163.125</v>
      </c>
      <c r="D30">
        <f t="shared" si="5"/>
        <v>163</v>
      </c>
    </row>
    <row r="31" spans="1:4" x14ac:dyDescent="0.15">
      <c r="A31">
        <v>1.79375</v>
      </c>
      <c r="B31" s="1">
        <f t="shared" si="3"/>
        <v>1.79</v>
      </c>
      <c r="C31">
        <f t="shared" si="4"/>
        <v>179.375</v>
      </c>
      <c r="D31">
        <f t="shared" si="5"/>
        <v>179</v>
      </c>
    </row>
    <row r="32" spans="1:4" x14ac:dyDescent="0.15">
      <c r="A32">
        <v>1.9750000000000001</v>
      </c>
      <c r="B32" s="1">
        <f t="shared" si="3"/>
        <v>1.97</v>
      </c>
      <c r="C32">
        <f t="shared" si="4"/>
        <v>197.5</v>
      </c>
      <c r="D32">
        <f t="shared" si="5"/>
        <v>197</v>
      </c>
    </row>
    <row r="33" spans="1:4" x14ac:dyDescent="0.15">
      <c r="A33">
        <v>2.1749999999999998</v>
      </c>
      <c r="B33" s="1">
        <f t="shared" si="3"/>
        <v>2.17</v>
      </c>
      <c r="C33">
        <f t="shared" si="4"/>
        <v>217.5</v>
      </c>
      <c r="D33">
        <f t="shared" si="5"/>
        <v>217</v>
      </c>
    </row>
    <row r="34" spans="1:4" x14ac:dyDescent="0.15">
      <c r="A34">
        <v>2.3937499999999998</v>
      </c>
      <c r="B34" s="1">
        <f t="shared" si="3"/>
        <v>2.39</v>
      </c>
      <c r="C34">
        <f t="shared" si="4"/>
        <v>239.375</v>
      </c>
      <c r="D34">
        <f t="shared" si="5"/>
        <v>239</v>
      </c>
    </row>
    <row r="35" spans="1:4" x14ac:dyDescent="0.15">
      <c r="A35">
        <v>2.6312500000000001</v>
      </c>
      <c r="B35" s="1">
        <f t="shared" ref="B35:B65" si="6">TRUNC(A35,2)</f>
        <v>2.63</v>
      </c>
      <c r="C35">
        <f t="shared" ref="C35:C65" si="7">A35*100</f>
        <v>263.125</v>
      </c>
      <c r="D35">
        <f t="shared" ref="D35:D65" si="8">TRUNC(C35,0)</f>
        <v>263</v>
      </c>
    </row>
    <row r="36" spans="1:4" x14ac:dyDescent="0.15">
      <c r="A36">
        <v>2.8937499999999998</v>
      </c>
      <c r="B36" s="1">
        <f t="shared" si="6"/>
        <v>2.89</v>
      </c>
      <c r="C36">
        <f t="shared" si="7"/>
        <v>289.375</v>
      </c>
      <c r="D36">
        <f t="shared" si="8"/>
        <v>289</v>
      </c>
    </row>
    <row r="37" spans="1:4" x14ac:dyDescent="0.15">
      <c r="A37">
        <v>3.1875</v>
      </c>
      <c r="B37" s="1">
        <f t="shared" si="6"/>
        <v>3.18</v>
      </c>
      <c r="C37">
        <f t="shared" si="7"/>
        <v>318.75</v>
      </c>
      <c r="D37">
        <f t="shared" si="8"/>
        <v>318</v>
      </c>
    </row>
    <row r="38" spans="1:4" x14ac:dyDescent="0.15">
      <c r="A38">
        <v>3.5062500000000001</v>
      </c>
      <c r="B38" s="1">
        <f t="shared" si="6"/>
        <v>3.5</v>
      </c>
      <c r="C38">
        <f t="shared" si="7"/>
        <v>350.625</v>
      </c>
      <c r="D38">
        <f t="shared" si="8"/>
        <v>350</v>
      </c>
    </row>
    <row r="39" spans="1:4" x14ac:dyDescent="0.15">
      <c r="A39">
        <v>3.8562500000000002</v>
      </c>
      <c r="B39" s="1">
        <f t="shared" si="6"/>
        <v>3.85</v>
      </c>
      <c r="C39">
        <f t="shared" si="7"/>
        <v>385.625</v>
      </c>
      <c r="D39">
        <f t="shared" si="8"/>
        <v>385</v>
      </c>
    </row>
    <row r="40" spans="1:4" x14ac:dyDescent="0.15">
      <c r="A40">
        <v>4.05</v>
      </c>
      <c r="B40" s="1">
        <f t="shared" si="6"/>
        <v>4.05</v>
      </c>
      <c r="C40">
        <f t="shared" si="7"/>
        <v>405</v>
      </c>
      <c r="D40">
        <f t="shared" si="8"/>
        <v>405</v>
      </c>
    </row>
    <row r="41" spans="1:4" x14ac:dyDescent="0.15">
      <c r="A41">
        <v>4.25</v>
      </c>
      <c r="B41" s="1">
        <f t="shared" si="6"/>
        <v>4.25</v>
      </c>
      <c r="C41">
        <f t="shared" si="7"/>
        <v>425</v>
      </c>
      <c r="D41">
        <f t="shared" si="8"/>
        <v>425</v>
      </c>
    </row>
    <row r="42" spans="1:4" x14ac:dyDescent="0.15">
      <c r="A42">
        <v>4.4625000000000004</v>
      </c>
      <c r="B42" s="1">
        <f t="shared" si="6"/>
        <v>4.46</v>
      </c>
      <c r="C42">
        <f t="shared" si="7"/>
        <v>446.25</v>
      </c>
      <c r="D42">
        <f t="shared" si="8"/>
        <v>446</v>
      </c>
    </row>
    <row r="43" spans="1:4" x14ac:dyDescent="0.15">
      <c r="A43">
        <v>4.6875</v>
      </c>
      <c r="B43" s="1">
        <f t="shared" si="6"/>
        <v>4.68</v>
      </c>
      <c r="C43">
        <f t="shared" si="7"/>
        <v>468.75</v>
      </c>
      <c r="D43">
        <f t="shared" si="8"/>
        <v>468</v>
      </c>
    </row>
    <row r="44" spans="1:4" x14ac:dyDescent="0.15">
      <c r="A44">
        <v>4.9187500000000002</v>
      </c>
      <c r="B44" s="1">
        <f t="shared" si="6"/>
        <v>4.91</v>
      </c>
      <c r="C44">
        <f t="shared" si="7"/>
        <v>491.875</v>
      </c>
      <c r="D44">
        <f t="shared" si="8"/>
        <v>491</v>
      </c>
    </row>
    <row r="45" spans="1:4" x14ac:dyDescent="0.15">
      <c r="A45">
        <v>5.1687500000000002</v>
      </c>
      <c r="B45" s="1">
        <f t="shared" si="6"/>
        <v>5.16</v>
      </c>
      <c r="C45">
        <f t="shared" si="7"/>
        <v>516.875</v>
      </c>
      <c r="D45">
        <f t="shared" si="8"/>
        <v>516</v>
      </c>
    </row>
    <row r="46" spans="1:4" x14ac:dyDescent="0.15">
      <c r="A46">
        <v>5.4249999999999998</v>
      </c>
      <c r="B46" s="1">
        <f t="shared" si="6"/>
        <v>5.42</v>
      </c>
      <c r="C46">
        <f t="shared" si="7"/>
        <v>542.5</v>
      </c>
      <c r="D46">
        <f t="shared" si="8"/>
        <v>542</v>
      </c>
    </row>
    <row r="47" spans="1:4" x14ac:dyDescent="0.15">
      <c r="A47">
        <v>5.6937499999999996</v>
      </c>
      <c r="B47" s="1">
        <f t="shared" si="6"/>
        <v>5.69</v>
      </c>
      <c r="C47">
        <f t="shared" si="7"/>
        <v>569.375</v>
      </c>
      <c r="D47">
        <f t="shared" si="8"/>
        <v>569</v>
      </c>
    </row>
    <row r="48" spans="1:4" x14ac:dyDescent="0.15">
      <c r="A48">
        <v>5.9812500000000002</v>
      </c>
      <c r="B48" s="1">
        <f t="shared" si="6"/>
        <v>5.98</v>
      </c>
      <c r="C48">
        <f t="shared" si="7"/>
        <v>598.125</v>
      </c>
      <c r="D48">
        <f t="shared" si="8"/>
        <v>598</v>
      </c>
    </row>
    <row r="49" spans="1:4" x14ac:dyDescent="0.15">
      <c r="A49">
        <v>6.28125</v>
      </c>
      <c r="B49" s="1">
        <f t="shared" si="6"/>
        <v>6.28</v>
      </c>
      <c r="C49">
        <f t="shared" si="7"/>
        <v>628.125</v>
      </c>
      <c r="D49">
        <f t="shared" si="8"/>
        <v>628</v>
      </c>
    </row>
    <row r="50" spans="1:4" x14ac:dyDescent="0.15">
      <c r="A50">
        <v>6.59375</v>
      </c>
      <c r="B50" s="1">
        <f t="shared" si="6"/>
        <v>6.59</v>
      </c>
      <c r="C50">
        <f t="shared" si="7"/>
        <v>659.375</v>
      </c>
      <c r="D50">
        <f t="shared" si="8"/>
        <v>659</v>
      </c>
    </row>
    <row r="51" spans="1:4" x14ac:dyDescent="0.15">
      <c r="A51">
        <v>6.9249999999999998</v>
      </c>
      <c r="B51" s="1">
        <f t="shared" si="6"/>
        <v>6.92</v>
      </c>
      <c r="C51">
        <f t="shared" si="7"/>
        <v>692.5</v>
      </c>
      <c r="D51">
        <f t="shared" si="8"/>
        <v>692</v>
      </c>
    </row>
    <row r="52" spans="1:4" x14ac:dyDescent="0.15">
      <c r="A52">
        <v>7.2687499999999998</v>
      </c>
      <c r="B52" s="1">
        <f t="shared" si="6"/>
        <v>7.26</v>
      </c>
      <c r="C52">
        <f t="shared" si="7"/>
        <v>726.875</v>
      </c>
      <c r="D52">
        <f t="shared" si="8"/>
        <v>726</v>
      </c>
    </row>
    <row r="53" spans="1:4" x14ac:dyDescent="0.15">
      <c r="A53">
        <v>7.6312499999999996</v>
      </c>
      <c r="B53" s="1">
        <f t="shared" si="6"/>
        <v>7.63</v>
      </c>
      <c r="C53">
        <f t="shared" si="7"/>
        <v>763.125</v>
      </c>
      <c r="D53">
        <f t="shared" si="8"/>
        <v>763</v>
      </c>
    </row>
    <row r="54" spans="1:4" x14ac:dyDescent="0.15">
      <c r="A54">
        <v>8.0124999999999993</v>
      </c>
      <c r="B54" s="1">
        <f t="shared" si="6"/>
        <v>8.01</v>
      </c>
      <c r="C54">
        <f t="shared" si="7"/>
        <v>801.25</v>
      </c>
      <c r="D54">
        <f t="shared" si="8"/>
        <v>801</v>
      </c>
    </row>
    <row r="55" spans="1:4" x14ac:dyDescent="0.15">
      <c r="A55">
        <v>8.4187499999999993</v>
      </c>
      <c r="B55" s="1">
        <f t="shared" si="6"/>
        <v>8.41</v>
      </c>
      <c r="C55">
        <f t="shared" si="7"/>
        <v>841.875</v>
      </c>
      <c r="D55">
        <f t="shared" si="8"/>
        <v>841</v>
      </c>
    </row>
    <row r="56" spans="1:4" x14ac:dyDescent="0.15">
      <c r="A56">
        <v>8.8375000000000004</v>
      </c>
      <c r="B56" s="1">
        <f t="shared" si="6"/>
        <v>8.83</v>
      </c>
      <c r="C56">
        <f t="shared" si="7"/>
        <v>883.75</v>
      </c>
      <c r="D56">
        <f t="shared" si="8"/>
        <v>883</v>
      </c>
    </row>
    <row r="57" spans="1:4" x14ac:dyDescent="0.15">
      <c r="A57">
        <v>9.28125</v>
      </c>
      <c r="B57" s="1">
        <f t="shared" si="6"/>
        <v>9.2799999999999994</v>
      </c>
      <c r="C57">
        <f t="shared" si="7"/>
        <v>928.125</v>
      </c>
      <c r="D57">
        <f t="shared" si="8"/>
        <v>928</v>
      </c>
    </row>
    <row r="58" spans="1:4" x14ac:dyDescent="0.15">
      <c r="A58">
        <v>9.7437500000000004</v>
      </c>
      <c r="B58" s="1">
        <f t="shared" si="6"/>
        <v>9.74</v>
      </c>
      <c r="C58">
        <f t="shared" si="7"/>
        <v>974.375</v>
      </c>
      <c r="D58">
        <f t="shared" si="8"/>
        <v>974</v>
      </c>
    </row>
    <row r="59" spans="1:4" x14ac:dyDescent="0.15">
      <c r="A59">
        <v>10.231249999999999</v>
      </c>
      <c r="B59" s="1">
        <f t="shared" si="6"/>
        <v>10.23</v>
      </c>
      <c r="C59">
        <f t="shared" si="7"/>
        <v>1023.125</v>
      </c>
      <c r="D59">
        <f t="shared" si="8"/>
        <v>1023</v>
      </c>
    </row>
    <row r="60" spans="1:4" x14ac:dyDescent="0.15">
      <c r="A60">
        <v>10.74375</v>
      </c>
      <c r="B60" s="1">
        <f t="shared" si="6"/>
        <v>10.74</v>
      </c>
      <c r="C60">
        <f t="shared" si="7"/>
        <v>1074.375</v>
      </c>
      <c r="D60">
        <f t="shared" si="8"/>
        <v>1074</v>
      </c>
    </row>
    <row r="61" spans="1:4" x14ac:dyDescent="0.15">
      <c r="A61">
        <v>0.13750000000000001</v>
      </c>
      <c r="B61" s="1">
        <f t="shared" si="6"/>
        <v>0.13</v>
      </c>
      <c r="C61">
        <f t="shared" si="7"/>
        <v>13.75</v>
      </c>
      <c r="D61">
        <f t="shared" si="8"/>
        <v>13</v>
      </c>
    </row>
    <row r="62" spans="1:4" x14ac:dyDescent="0.15">
      <c r="A62">
        <v>0.15</v>
      </c>
      <c r="B62" s="1">
        <f t="shared" si="6"/>
        <v>0.15</v>
      </c>
      <c r="C62">
        <f t="shared" si="7"/>
        <v>15</v>
      </c>
      <c r="D62">
        <f t="shared" si="8"/>
        <v>15</v>
      </c>
    </row>
    <row r="63" spans="1:4" x14ac:dyDescent="0.15">
      <c r="A63">
        <v>0.16250000000000001</v>
      </c>
      <c r="B63" s="1">
        <f t="shared" si="6"/>
        <v>0.16</v>
      </c>
      <c r="C63">
        <f t="shared" si="7"/>
        <v>16.25</v>
      </c>
      <c r="D63">
        <f t="shared" si="8"/>
        <v>16</v>
      </c>
    </row>
    <row r="64" spans="1:4" x14ac:dyDescent="0.15">
      <c r="A64">
        <v>0.18124999999999999</v>
      </c>
      <c r="B64" s="1">
        <f t="shared" si="6"/>
        <v>0.18</v>
      </c>
      <c r="C64">
        <f t="shared" si="7"/>
        <v>18.125</v>
      </c>
      <c r="D64">
        <f t="shared" si="8"/>
        <v>18</v>
      </c>
    </row>
    <row r="65" spans="1:4" x14ac:dyDescent="0.15">
      <c r="A65">
        <v>0.2</v>
      </c>
      <c r="B65" s="1">
        <f t="shared" si="6"/>
        <v>0.2</v>
      </c>
      <c r="C65">
        <f t="shared" si="7"/>
        <v>20</v>
      </c>
      <c r="D65">
        <f t="shared" si="8"/>
        <v>20</v>
      </c>
    </row>
    <row r="66" spans="1:4" x14ac:dyDescent="0.15">
      <c r="A66">
        <v>0.21875</v>
      </c>
      <c r="B66" s="1">
        <f t="shared" ref="B66" si="9">TRUNC(A66,2)</f>
        <v>0.21</v>
      </c>
      <c r="C66">
        <f t="shared" ref="C66" si="10">A66*100</f>
        <v>21.875</v>
      </c>
      <c r="D66">
        <f t="shared" ref="D66" si="11">TRUNC(C66,0)</f>
        <v>21</v>
      </c>
    </row>
    <row r="67" spans="1:4" x14ac:dyDescent="0.15">
      <c r="A67">
        <v>0.23749999999999999</v>
      </c>
      <c r="B67" s="1">
        <f t="shared" ref="B67:B98" si="12">TRUNC(A67,2)</f>
        <v>0.23</v>
      </c>
      <c r="C67">
        <f t="shared" ref="C67:C98" si="13">A67*100</f>
        <v>23.75</v>
      </c>
      <c r="D67">
        <f t="shared" ref="D67:D98" si="14">TRUNC(C67,0)</f>
        <v>23</v>
      </c>
    </row>
    <row r="68" spans="1:4" x14ac:dyDescent="0.15">
      <c r="A68">
        <v>0.26250000000000001</v>
      </c>
      <c r="B68" s="1">
        <f t="shared" si="12"/>
        <v>0.26</v>
      </c>
      <c r="C68">
        <f t="shared" si="13"/>
        <v>26.25</v>
      </c>
      <c r="D68">
        <f t="shared" si="14"/>
        <v>26</v>
      </c>
    </row>
    <row r="69" spans="1:4" x14ac:dyDescent="0.15">
      <c r="A69">
        <v>0.29375000000000001</v>
      </c>
      <c r="B69" s="1">
        <f t="shared" si="12"/>
        <v>0.28999999999999998</v>
      </c>
      <c r="C69">
        <f t="shared" si="13"/>
        <v>29.375</v>
      </c>
      <c r="D69">
        <f t="shared" si="14"/>
        <v>29</v>
      </c>
    </row>
    <row r="70" spans="1:4" x14ac:dyDescent="0.15">
      <c r="A70">
        <v>0.31874999999999998</v>
      </c>
      <c r="B70" s="1">
        <f t="shared" si="12"/>
        <v>0.31</v>
      </c>
      <c r="C70">
        <f t="shared" si="13"/>
        <v>31.875</v>
      </c>
      <c r="D70">
        <f t="shared" si="14"/>
        <v>31</v>
      </c>
    </row>
    <row r="71" spans="1:4" x14ac:dyDescent="0.15">
      <c r="A71">
        <v>0.35625000000000001</v>
      </c>
      <c r="B71" s="1">
        <f t="shared" si="12"/>
        <v>0.35</v>
      </c>
      <c r="C71">
        <f t="shared" si="13"/>
        <v>35.625</v>
      </c>
      <c r="D71">
        <f t="shared" si="14"/>
        <v>35</v>
      </c>
    </row>
    <row r="72" spans="1:4" x14ac:dyDescent="0.15">
      <c r="A72">
        <v>0.38750000000000001</v>
      </c>
      <c r="B72" s="1">
        <f t="shared" si="12"/>
        <v>0.38</v>
      </c>
      <c r="C72">
        <f t="shared" si="13"/>
        <v>38.75</v>
      </c>
      <c r="D72">
        <f t="shared" si="14"/>
        <v>38</v>
      </c>
    </row>
    <row r="73" spans="1:4" x14ac:dyDescent="0.15">
      <c r="A73">
        <v>0.43125000000000002</v>
      </c>
      <c r="B73" s="1">
        <f t="shared" si="12"/>
        <v>0.43</v>
      </c>
      <c r="C73">
        <f t="shared" si="13"/>
        <v>43.125</v>
      </c>
      <c r="D73">
        <f t="shared" si="14"/>
        <v>43</v>
      </c>
    </row>
    <row r="74" spans="1:4" x14ac:dyDescent="0.15">
      <c r="A74">
        <v>0.46875</v>
      </c>
      <c r="B74" s="1">
        <f t="shared" si="12"/>
        <v>0.46</v>
      </c>
      <c r="C74">
        <f t="shared" si="13"/>
        <v>46.875</v>
      </c>
      <c r="D74">
        <f t="shared" si="14"/>
        <v>46</v>
      </c>
    </row>
    <row r="75" spans="1:4" x14ac:dyDescent="0.15">
      <c r="A75">
        <v>0.51875000000000004</v>
      </c>
      <c r="B75" s="1">
        <f t="shared" si="12"/>
        <v>0.51</v>
      </c>
      <c r="C75">
        <f t="shared" si="13"/>
        <v>51.875</v>
      </c>
      <c r="D75">
        <f t="shared" si="14"/>
        <v>51</v>
      </c>
    </row>
    <row r="76" spans="1:4" x14ac:dyDescent="0.15">
      <c r="A76">
        <v>0.56874999999999998</v>
      </c>
      <c r="B76" s="1">
        <f t="shared" si="12"/>
        <v>0.56000000000000005</v>
      </c>
      <c r="C76">
        <f t="shared" si="13"/>
        <v>56.875</v>
      </c>
      <c r="D76">
        <f t="shared" si="14"/>
        <v>56</v>
      </c>
    </row>
    <row r="77" spans="1:4" x14ac:dyDescent="0.15">
      <c r="A77">
        <v>0.63124999999999998</v>
      </c>
      <c r="B77" s="1">
        <f t="shared" si="12"/>
        <v>0.63</v>
      </c>
      <c r="C77">
        <f t="shared" si="13"/>
        <v>63.125</v>
      </c>
      <c r="D77">
        <f t="shared" si="14"/>
        <v>63</v>
      </c>
    </row>
    <row r="78" spans="1:4" x14ac:dyDescent="0.15">
      <c r="A78">
        <v>0.69374999999999998</v>
      </c>
      <c r="B78" s="1">
        <f t="shared" si="12"/>
        <v>0.69</v>
      </c>
      <c r="C78">
        <f t="shared" si="13"/>
        <v>69.375</v>
      </c>
      <c r="D78">
        <f t="shared" si="14"/>
        <v>69</v>
      </c>
    </row>
    <row r="79" spans="1:4" x14ac:dyDescent="0.15">
      <c r="A79">
        <v>0.76249999999999996</v>
      </c>
      <c r="B79" s="1">
        <f t="shared" si="12"/>
        <v>0.76</v>
      </c>
      <c r="C79">
        <f t="shared" si="13"/>
        <v>76.25</v>
      </c>
      <c r="D79">
        <f t="shared" si="14"/>
        <v>76</v>
      </c>
    </row>
    <row r="80" spans="1:4" x14ac:dyDescent="0.15">
      <c r="A80">
        <v>0.83750000000000002</v>
      </c>
      <c r="B80" s="1">
        <f t="shared" si="12"/>
        <v>0.83</v>
      </c>
      <c r="C80">
        <f t="shared" si="13"/>
        <v>83.75</v>
      </c>
      <c r="D80">
        <f t="shared" si="14"/>
        <v>83</v>
      </c>
    </row>
    <row r="81" spans="1:4" x14ac:dyDescent="0.15">
      <c r="A81">
        <v>0.92500000000000004</v>
      </c>
      <c r="B81" s="1">
        <f t="shared" si="12"/>
        <v>0.92</v>
      </c>
      <c r="C81">
        <f t="shared" si="13"/>
        <v>92.5</v>
      </c>
      <c r="D81">
        <f t="shared" si="14"/>
        <v>92</v>
      </c>
    </row>
    <row r="82" spans="1:4" x14ac:dyDescent="0.15">
      <c r="A82">
        <v>1.0125</v>
      </c>
      <c r="B82" s="1">
        <f t="shared" si="12"/>
        <v>1.01</v>
      </c>
      <c r="C82">
        <f t="shared" si="13"/>
        <v>101.25</v>
      </c>
      <c r="D82">
        <f t="shared" si="14"/>
        <v>101</v>
      </c>
    </row>
    <row r="83" spans="1:4" x14ac:dyDescent="0.15">
      <c r="A83">
        <v>1.1187499999999999</v>
      </c>
      <c r="B83" s="1">
        <f t="shared" si="12"/>
        <v>1.1100000000000001</v>
      </c>
      <c r="C83">
        <f t="shared" si="13"/>
        <v>111.875</v>
      </c>
      <c r="D83">
        <f t="shared" si="14"/>
        <v>111</v>
      </c>
    </row>
    <row r="84" spans="1:4" x14ac:dyDescent="0.15">
      <c r="A84">
        <v>1.2250000000000001</v>
      </c>
      <c r="B84" s="1">
        <f t="shared" si="12"/>
        <v>1.22</v>
      </c>
      <c r="C84">
        <f t="shared" si="13"/>
        <v>122.5</v>
      </c>
      <c r="D84">
        <f t="shared" si="14"/>
        <v>122</v>
      </c>
    </row>
    <row r="85" spans="1:4" x14ac:dyDescent="0.15">
      <c r="A85">
        <v>1.35</v>
      </c>
      <c r="B85" s="1">
        <f t="shared" si="12"/>
        <v>1.35</v>
      </c>
      <c r="C85">
        <f t="shared" si="13"/>
        <v>135</v>
      </c>
      <c r="D85">
        <f t="shared" si="14"/>
        <v>135</v>
      </c>
    </row>
    <row r="86" spans="1:4" x14ac:dyDescent="0.15">
      <c r="A86">
        <v>1.4875</v>
      </c>
      <c r="B86" s="1">
        <f t="shared" si="12"/>
        <v>1.48</v>
      </c>
      <c r="C86">
        <f t="shared" si="13"/>
        <v>148.75</v>
      </c>
      <c r="D86">
        <f t="shared" si="14"/>
        <v>148</v>
      </c>
    </row>
    <row r="87" spans="1:4" x14ac:dyDescent="0.15">
      <c r="A87">
        <v>1.6375</v>
      </c>
      <c r="B87" s="1">
        <f t="shared" si="12"/>
        <v>1.63</v>
      </c>
      <c r="C87">
        <f t="shared" si="13"/>
        <v>163.75</v>
      </c>
      <c r="D87">
        <f t="shared" si="14"/>
        <v>163</v>
      </c>
    </row>
    <row r="88" spans="1:4" x14ac:dyDescent="0.15">
      <c r="A88">
        <v>1.8</v>
      </c>
      <c r="B88" s="1">
        <f t="shared" si="12"/>
        <v>1.8</v>
      </c>
      <c r="C88">
        <f t="shared" si="13"/>
        <v>180</v>
      </c>
      <c r="D88">
        <f t="shared" si="14"/>
        <v>180</v>
      </c>
    </row>
    <row r="89" spans="1:4" x14ac:dyDescent="0.15">
      <c r="A89">
        <v>1.98125</v>
      </c>
      <c r="B89" s="1">
        <f t="shared" si="12"/>
        <v>1.98</v>
      </c>
      <c r="C89">
        <f t="shared" si="13"/>
        <v>198.125</v>
      </c>
      <c r="D89">
        <f t="shared" si="14"/>
        <v>198</v>
      </c>
    </row>
    <row r="90" spans="1:4" x14ac:dyDescent="0.15">
      <c r="A90">
        <v>2.1749999999999998</v>
      </c>
      <c r="B90" s="1">
        <f t="shared" si="12"/>
        <v>2.17</v>
      </c>
      <c r="C90">
        <f t="shared" si="13"/>
        <v>217.5</v>
      </c>
      <c r="D90">
        <f t="shared" si="14"/>
        <v>217</v>
      </c>
    </row>
    <row r="91" spans="1:4" x14ac:dyDescent="0.15">
      <c r="A91">
        <v>2.3937499999999998</v>
      </c>
      <c r="B91" s="1">
        <f t="shared" si="12"/>
        <v>2.39</v>
      </c>
      <c r="C91">
        <f t="shared" si="13"/>
        <v>239.375</v>
      </c>
      <c r="D91">
        <f t="shared" si="14"/>
        <v>239</v>
      </c>
    </row>
    <row r="92" spans="1:4" x14ac:dyDescent="0.15">
      <c r="A92">
        <v>2.6375000000000002</v>
      </c>
      <c r="B92" s="1">
        <f t="shared" si="12"/>
        <v>2.63</v>
      </c>
      <c r="C92">
        <f t="shared" si="13"/>
        <v>263.75</v>
      </c>
      <c r="D92">
        <f t="shared" si="14"/>
        <v>263</v>
      </c>
    </row>
    <row r="93" spans="1:4" x14ac:dyDescent="0.15">
      <c r="A93">
        <v>2.9</v>
      </c>
      <c r="B93" s="1">
        <f t="shared" si="12"/>
        <v>2.9</v>
      </c>
      <c r="C93">
        <f t="shared" si="13"/>
        <v>290</v>
      </c>
      <c r="D93">
        <f t="shared" si="14"/>
        <v>290</v>
      </c>
    </row>
    <row r="94" spans="1:4" x14ac:dyDescent="0.15">
      <c r="A94">
        <v>3.1875</v>
      </c>
      <c r="B94" s="1">
        <f t="shared" si="12"/>
        <v>3.18</v>
      </c>
      <c r="C94">
        <f t="shared" si="13"/>
        <v>318.75</v>
      </c>
      <c r="D94">
        <f t="shared" si="14"/>
        <v>318</v>
      </c>
    </row>
    <row r="95" spans="1:4" x14ac:dyDescent="0.15">
      <c r="A95">
        <v>3.5125000000000002</v>
      </c>
      <c r="B95" s="1">
        <f t="shared" si="12"/>
        <v>3.51</v>
      </c>
      <c r="C95">
        <f t="shared" si="13"/>
        <v>351.25</v>
      </c>
      <c r="D95">
        <f t="shared" si="14"/>
        <v>351</v>
      </c>
    </row>
    <row r="96" spans="1:4" x14ac:dyDescent="0.15">
      <c r="A96">
        <v>3.8624999999999998</v>
      </c>
      <c r="B96" s="1">
        <f t="shared" si="12"/>
        <v>3.86</v>
      </c>
      <c r="C96">
        <f t="shared" si="13"/>
        <v>386.25</v>
      </c>
      <c r="D96">
        <f t="shared" si="14"/>
        <v>386</v>
      </c>
    </row>
    <row r="97" spans="1:4" x14ac:dyDescent="0.15">
      <c r="A97">
        <v>4.25</v>
      </c>
      <c r="B97" s="1">
        <f t="shared" si="12"/>
        <v>4.25</v>
      </c>
      <c r="C97">
        <f t="shared" si="13"/>
        <v>425</v>
      </c>
      <c r="D97">
        <f t="shared" si="14"/>
        <v>425</v>
      </c>
    </row>
    <row r="98" spans="1:4" x14ac:dyDescent="0.15">
      <c r="A98">
        <v>4.6749999999999998</v>
      </c>
      <c r="B98" s="1">
        <f t="shared" si="12"/>
        <v>4.67</v>
      </c>
      <c r="C98">
        <f t="shared" si="13"/>
        <v>467.5</v>
      </c>
      <c r="D98">
        <f t="shared" si="14"/>
        <v>467</v>
      </c>
    </row>
    <row r="99" spans="1:4" x14ac:dyDescent="0.15">
      <c r="A99">
        <v>5.1375000000000002</v>
      </c>
      <c r="B99" s="1">
        <f t="shared" ref="B99:B129" si="15">TRUNC(A99,2)</f>
        <v>5.13</v>
      </c>
      <c r="C99">
        <f t="shared" ref="C99:C129" si="16">A99*100</f>
        <v>513.75</v>
      </c>
      <c r="D99">
        <f t="shared" ref="D99:D129" si="17">TRUNC(C99,0)</f>
        <v>513</v>
      </c>
    </row>
    <row r="100" spans="1:4" x14ac:dyDescent="0.15">
      <c r="A100">
        <v>5.4</v>
      </c>
      <c r="B100" s="1">
        <f t="shared" si="15"/>
        <v>5.4</v>
      </c>
      <c r="C100">
        <f t="shared" si="16"/>
        <v>540</v>
      </c>
      <c r="D100">
        <f t="shared" si="17"/>
        <v>540</v>
      </c>
    </row>
    <row r="101" spans="1:4" x14ac:dyDescent="0.15">
      <c r="A101">
        <v>5.6687500000000002</v>
      </c>
      <c r="B101" s="1">
        <f t="shared" si="15"/>
        <v>5.66</v>
      </c>
      <c r="C101">
        <f t="shared" si="16"/>
        <v>566.875</v>
      </c>
      <c r="D101">
        <f t="shared" si="17"/>
        <v>566</v>
      </c>
    </row>
    <row r="102" spans="1:4" x14ac:dyDescent="0.15">
      <c r="A102">
        <v>5.95</v>
      </c>
      <c r="B102" s="1">
        <f t="shared" si="15"/>
        <v>5.95</v>
      </c>
      <c r="C102">
        <f t="shared" si="16"/>
        <v>595</v>
      </c>
      <c r="D102">
        <f t="shared" si="17"/>
        <v>595</v>
      </c>
    </row>
    <row r="103" spans="1:4" x14ac:dyDescent="0.15">
      <c r="A103">
        <v>6.25</v>
      </c>
      <c r="B103" s="1">
        <f t="shared" si="15"/>
        <v>6.25</v>
      </c>
      <c r="C103">
        <f t="shared" si="16"/>
        <v>625</v>
      </c>
      <c r="D103">
        <f t="shared" si="17"/>
        <v>625</v>
      </c>
    </row>
    <row r="104" spans="1:4" x14ac:dyDescent="0.15">
      <c r="A104">
        <v>6.5625</v>
      </c>
      <c r="B104" s="1">
        <f t="shared" si="15"/>
        <v>6.56</v>
      </c>
      <c r="C104">
        <f t="shared" si="16"/>
        <v>656.25</v>
      </c>
      <c r="D104">
        <f t="shared" si="17"/>
        <v>656</v>
      </c>
    </row>
    <row r="105" spans="1:4" x14ac:dyDescent="0.15">
      <c r="A105">
        <v>6.8875000000000002</v>
      </c>
      <c r="B105" s="1">
        <f t="shared" si="15"/>
        <v>6.88</v>
      </c>
      <c r="C105">
        <f t="shared" si="16"/>
        <v>688.75</v>
      </c>
      <c r="D105">
        <f t="shared" si="17"/>
        <v>688</v>
      </c>
    </row>
    <row r="106" spans="1:4" x14ac:dyDescent="0.15">
      <c r="A106">
        <v>7.2312500000000002</v>
      </c>
      <c r="B106" s="1">
        <f t="shared" si="15"/>
        <v>7.23</v>
      </c>
      <c r="C106">
        <f t="shared" si="16"/>
        <v>723.125</v>
      </c>
      <c r="D106">
        <f t="shared" si="17"/>
        <v>723</v>
      </c>
    </row>
    <row r="107" spans="1:4" x14ac:dyDescent="0.15">
      <c r="A107">
        <v>7.59375</v>
      </c>
      <c r="B107" s="1">
        <f t="shared" si="15"/>
        <v>7.59</v>
      </c>
      <c r="C107">
        <f t="shared" si="16"/>
        <v>759.375</v>
      </c>
      <c r="D107">
        <f t="shared" si="17"/>
        <v>759</v>
      </c>
    </row>
    <row r="108" spans="1:4" x14ac:dyDescent="0.15">
      <c r="A108">
        <v>7.9749999999999996</v>
      </c>
      <c r="B108" s="1">
        <f t="shared" si="15"/>
        <v>7.97</v>
      </c>
      <c r="C108">
        <f t="shared" si="16"/>
        <v>797.5</v>
      </c>
      <c r="D108">
        <f t="shared" si="17"/>
        <v>797</v>
      </c>
    </row>
    <row r="109" spans="1:4" x14ac:dyDescent="0.15">
      <c r="A109">
        <v>8.375</v>
      </c>
      <c r="B109" s="1">
        <f t="shared" si="15"/>
        <v>8.3699999999999992</v>
      </c>
      <c r="C109">
        <f t="shared" si="16"/>
        <v>837.5</v>
      </c>
      <c r="D109">
        <f t="shared" si="17"/>
        <v>837</v>
      </c>
    </row>
    <row r="110" spans="1:4" x14ac:dyDescent="0.15">
      <c r="A110">
        <v>8.7937499999999993</v>
      </c>
      <c r="B110" s="1">
        <f t="shared" si="15"/>
        <v>8.7899999999999991</v>
      </c>
      <c r="C110">
        <f t="shared" si="16"/>
        <v>879.375</v>
      </c>
      <c r="D110">
        <f t="shared" si="17"/>
        <v>879</v>
      </c>
    </row>
    <row r="111" spans="1:4" x14ac:dyDescent="0.15">
      <c r="A111">
        <v>9.2312499999999993</v>
      </c>
      <c r="B111" s="1">
        <f t="shared" si="15"/>
        <v>9.23</v>
      </c>
      <c r="C111">
        <f t="shared" si="16"/>
        <v>923.125</v>
      </c>
      <c r="D111">
        <f t="shared" si="17"/>
        <v>923</v>
      </c>
    </row>
    <row r="112" spans="1:4" x14ac:dyDescent="0.15">
      <c r="A112">
        <v>9.6937499999999996</v>
      </c>
      <c r="B112" s="1">
        <f t="shared" si="15"/>
        <v>9.69</v>
      </c>
      <c r="C112">
        <f t="shared" si="16"/>
        <v>969.375</v>
      </c>
      <c r="D112">
        <f t="shared" si="17"/>
        <v>969</v>
      </c>
    </row>
    <row r="113" spans="1:4" x14ac:dyDescent="0.15">
      <c r="A113">
        <v>10.175000000000001</v>
      </c>
      <c r="B113" s="1">
        <f t="shared" si="15"/>
        <v>10.17</v>
      </c>
      <c r="C113">
        <f t="shared" si="16"/>
        <v>1017.5</v>
      </c>
      <c r="D113">
        <f t="shared" si="17"/>
        <v>1017</v>
      </c>
    </row>
    <row r="114" spans="1:4" x14ac:dyDescent="0.15">
      <c r="A114">
        <v>10.6875</v>
      </c>
      <c r="B114" s="1">
        <f t="shared" si="15"/>
        <v>10.68</v>
      </c>
      <c r="C114">
        <f t="shared" si="16"/>
        <v>1068.75</v>
      </c>
      <c r="D114">
        <f t="shared" si="17"/>
        <v>1068</v>
      </c>
    </row>
    <row r="115" spans="1:4" x14ac:dyDescent="0.15">
      <c r="A115">
        <v>11.225</v>
      </c>
      <c r="B115" s="1">
        <f t="shared" si="15"/>
        <v>11.22</v>
      </c>
      <c r="C115">
        <f t="shared" si="16"/>
        <v>1122.5</v>
      </c>
      <c r="D115">
        <f t="shared" si="17"/>
        <v>1122</v>
      </c>
    </row>
    <row r="116" spans="1:4" x14ac:dyDescent="0.15">
      <c r="A116">
        <v>11.78125</v>
      </c>
      <c r="B116" s="1">
        <f t="shared" si="15"/>
        <v>11.78</v>
      </c>
      <c r="C116">
        <f t="shared" si="16"/>
        <v>1178.125</v>
      </c>
      <c r="D116">
        <f t="shared" si="17"/>
        <v>1178</v>
      </c>
    </row>
    <row r="117" spans="1:4" x14ac:dyDescent="0.15">
      <c r="A117">
        <v>12.375</v>
      </c>
      <c r="B117" s="1">
        <f t="shared" si="15"/>
        <v>12.37</v>
      </c>
      <c r="C117">
        <f t="shared" si="16"/>
        <v>1237.5</v>
      </c>
      <c r="D117">
        <f t="shared" si="17"/>
        <v>1237</v>
      </c>
    </row>
    <row r="118" spans="1:4" x14ac:dyDescent="0.15">
      <c r="A118">
        <v>12.99375</v>
      </c>
      <c r="B118" s="1">
        <f t="shared" si="15"/>
        <v>12.99</v>
      </c>
      <c r="C118">
        <f t="shared" si="16"/>
        <v>1299.375</v>
      </c>
      <c r="D118">
        <f t="shared" si="17"/>
        <v>1299</v>
      </c>
    </row>
    <row r="119" spans="1:4" x14ac:dyDescent="0.15">
      <c r="A119">
        <v>13.643750000000001</v>
      </c>
      <c r="B119" s="1">
        <f t="shared" si="15"/>
        <v>13.64</v>
      </c>
      <c r="C119">
        <f t="shared" si="16"/>
        <v>1364.375</v>
      </c>
      <c r="D119">
        <f t="shared" si="17"/>
        <v>1364</v>
      </c>
    </row>
    <row r="120" spans="1:4" x14ac:dyDescent="0.15">
      <c r="A120">
        <v>14.324999999999999</v>
      </c>
      <c r="B120" s="1">
        <f t="shared" si="15"/>
        <v>14.32</v>
      </c>
      <c r="C120">
        <f t="shared" si="16"/>
        <v>1432.5</v>
      </c>
      <c r="D120">
        <f t="shared" si="17"/>
        <v>1432</v>
      </c>
    </row>
    <row r="121" spans="1:4" x14ac:dyDescent="0.15">
      <c r="A121">
        <v>0.20624999999999999</v>
      </c>
      <c r="B121" s="1">
        <f t="shared" si="15"/>
        <v>0.2</v>
      </c>
      <c r="C121">
        <f t="shared" si="16"/>
        <v>20.625</v>
      </c>
      <c r="D121">
        <f t="shared" si="17"/>
        <v>20</v>
      </c>
    </row>
    <row r="122" spans="1:4" x14ac:dyDescent="0.15">
      <c r="A122">
        <v>0.22500000000000001</v>
      </c>
      <c r="B122" s="1">
        <f t="shared" si="15"/>
        <v>0.22</v>
      </c>
      <c r="C122">
        <f t="shared" si="16"/>
        <v>22.5</v>
      </c>
      <c r="D122">
        <f t="shared" si="17"/>
        <v>22</v>
      </c>
    </row>
    <row r="123" spans="1:4" x14ac:dyDescent="0.15">
      <c r="A123">
        <v>0.24374999999999999</v>
      </c>
      <c r="B123" s="1">
        <f t="shared" si="15"/>
        <v>0.24</v>
      </c>
      <c r="C123">
        <f t="shared" si="16"/>
        <v>24.375</v>
      </c>
      <c r="D123">
        <f t="shared" si="17"/>
        <v>24</v>
      </c>
    </row>
    <row r="124" spans="1:4" x14ac:dyDescent="0.15">
      <c r="A124">
        <v>0.26874999999999999</v>
      </c>
      <c r="B124" s="1">
        <f t="shared" si="15"/>
        <v>0.26</v>
      </c>
      <c r="C124">
        <f t="shared" si="16"/>
        <v>26.875</v>
      </c>
      <c r="D124">
        <f t="shared" si="17"/>
        <v>26</v>
      </c>
    </row>
    <row r="125" spans="1:4" x14ac:dyDescent="0.15">
      <c r="A125">
        <v>0.3</v>
      </c>
      <c r="B125" s="1">
        <f t="shared" si="15"/>
        <v>0.3</v>
      </c>
      <c r="C125">
        <f t="shared" si="16"/>
        <v>30</v>
      </c>
      <c r="D125">
        <f t="shared" si="17"/>
        <v>30</v>
      </c>
    </row>
    <row r="126" spans="1:4" x14ac:dyDescent="0.15">
      <c r="A126">
        <v>0.33124999999999999</v>
      </c>
      <c r="B126" s="1">
        <f t="shared" si="15"/>
        <v>0.33</v>
      </c>
      <c r="C126">
        <f t="shared" si="16"/>
        <v>33.125</v>
      </c>
      <c r="D126">
        <f t="shared" si="17"/>
        <v>33</v>
      </c>
    </row>
    <row r="127" spans="1:4" x14ac:dyDescent="0.15">
      <c r="A127">
        <v>0.36249999999999999</v>
      </c>
      <c r="B127" s="1">
        <f t="shared" si="15"/>
        <v>0.36</v>
      </c>
      <c r="C127">
        <f t="shared" si="16"/>
        <v>36.25</v>
      </c>
      <c r="D127">
        <f t="shared" si="17"/>
        <v>36</v>
      </c>
    </row>
    <row r="128" spans="1:4" x14ac:dyDescent="0.15">
      <c r="A128">
        <v>0.4</v>
      </c>
      <c r="B128" s="1">
        <f t="shared" si="15"/>
        <v>0.4</v>
      </c>
      <c r="C128">
        <f t="shared" si="16"/>
        <v>40</v>
      </c>
      <c r="D128">
        <f t="shared" si="17"/>
        <v>40</v>
      </c>
    </row>
    <row r="129" spans="1:4" x14ac:dyDescent="0.15">
      <c r="A129">
        <v>0.4375</v>
      </c>
      <c r="B129" s="1">
        <f t="shared" si="15"/>
        <v>0.43</v>
      </c>
      <c r="C129">
        <f t="shared" si="16"/>
        <v>43.75</v>
      </c>
      <c r="D129">
        <f t="shared" si="17"/>
        <v>43</v>
      </c>
    </row>
    <row r="130" spans="1:4" x14ac:dyDescent="0.15">
      <c r="A130">
        <v>0.48125000000000001</v>
      </c>
      <c r="B130" s="1">
        <f t="shared" ref="B130" si="18">TRUNC(A130,2)</f>
        <v>0.48</v>
      </c>
      <c r="C130">
        <f t="shared" ref="C130" si="19">A130*100</f>
        <v>48.125</v>
      </c>
      <c r="D130">
        <f t="shared" ref="D130" si="20">TRUNC(C130,0)</f>
        <v>48</v>
      </c>
    </row>
    <row r="131" spans="1:4" x14ac:dyDescent="0.15">
      <c r="A131">
        <v>0.53125</v>
      </c>
      <c r="B131" s="1">
        <f t="shared" ref="B131:B162" si="21">TRUNC(A131,2)</f>
        <v>0.53</v>
      </c>
      <c r="C131">
        <f t="shared" ref="C131:C162" si="22">A131*100</f>
        <v>53.125</v>
      </c>
      <c r="D131">
        <f t="shared" ref="D131:D162" si="23">TRUNC(C131,0)</f>
        <v>53</v>
      </c>
    </row>
    <row r="132" spans="1:4" x14ac:dyDescent="0.15">
      <c r="A132">
        <v>0.58750000000000002</v>
      </c>
      <c r="B132" s="1">
        <f t="shared" si="21"/>
        <v>0.57999999999999996</v>
      </c>
      <c r="C132">
        <f t="shared" si="22"/>
        <v>58.75</v>
      </c>
      <c r="D132">
        <f t="shared" si="23"/>
        <v>58</v>
      </c>
    </row>
    <row r="133" spans="1:4" x14ac:dyDescent="0.15">
      <c r="A133">
        <v>0.64375000000000004</v>
      </c>
      <c r="B133" s="1">
        <f t="shared" si="21"/>
        <v>0.64</v>
      </c>
      <c r="C133">
        <f t="shared" si="22"/>
        <v>64.375</v>
      </c>
      <c r="D133">
        <f t="shared" si="23"/>
        <v>64</v>
      </c>
    </row>
    <row r="134" spans="1:4" x14ac:dyDescent="0.15">
      <c r="A134">
        <v>0.70625000000000004</v>
      </c>
      <c r="B134" s="1">
        <f t="shared" si="21"/>
        <v>0.7</v>
      </c>
      <c r="C134">
        <f t="shared" si="22"/>
        <v>70.625</v>
      </c>
      <c r="D134">
        <f t="shared" si="23"/>
        <v>70</v>
      </c>
    </row>
    <row r="135" spans="1:4" x14ac:dyDescent="0.15">
      <c r="A135">
        <v>0.78125</v>
      </c>
      <c r="B135" s="1">
        <f t="shared" si="21"/>
        <v>0.78</v>
      </c>
      <c r="C135">
        <f t="shared" si="22"/>
        <v>78.125</v>
      </c>
      <c r="D135">
        <f t="shared" si="23"/>
        <v>78</v>
      </c>
    </row>
    <row r="136" spans="1:4" x14ac:dyDescent="0.15">
      <c r="A136">
        <v>0.85624999999999996</v>
      </c>
      <c r="B136" s="1">
        <f t="shared" si="21"/>
        <v>0.85</v>
      </c>
      <c r="C136">
        <f t="shared" si="22"/>
        <v>85.625</v>
      </c>
      <c r="D136">
        <f t="shared" si="23"/>
        <v>85</v>
      </c>
    </row>
    <row r="137" spans="1:4" x14ac:dyDescent="0.15">
      <c r="A137">
        <v>0.94374999999999998</v>
      </c>
      <c r="B137" s="1">
        <f t="shared" si="21"/>
        <v>0.94</v>
      </c>
      <c r="C137">
        <f t="shared" si="22"/>
        <v>94.375</v>
      </c>
      <c r="D137">
        <f t="shared" si="23"/>
        <v>94</v>
      </c>
    </row>
    <row r="138" spans="1:4" x14ac:dyDescent="0.15">
      <c r="A138">
        <v>1.0375000000000001</v>
      </c>
      <c r="B138" s="1">
        <f t="shared" si="21"/>
        <v>1.03</v>
      </c>
      <c r="C138">
        <f t="shared" si="22"/>
        <v>103.75</v>
      </c>
      <c r="D138">
        <f t="shared" si="23"/>
        <v>103</v>
      </c>
    </row>
    <row r="139" spans="1:4" x14ac:dyDescent="0.15">
      <c r="A139">
        <v>1.14375</v>
      </c>
      <c r="B139" s="1">
        <f t="shared" si="21"/>
        <v>1.1399999999999999</v>
      </c>
      <c r="C139">
        <f t="shared" si="22"/>
        <v>114.375</v>
      </c>
      <c r="D139">
        <f t="shared" si="23"/>
        <v>114</v>
      </c>
    </row>
    <row r="140" spans="1:4" x14ac:dyDescent="0.15">
      <c r="A140">
        <v>1.2562500000000001</v>
      </c>
      <c r="B140" s="1">
        <f t="shared" si="21"/>
        <v>1.25</v>
      </c>
      <c r="C140">
        <f t="shared" si="22"/>
        <v>125.625</v>
      </c>
      <c r="D140">
        <f t="shared" si="23"/>
        <v>125</v>
      </c>
    </row>
    <row r="141" spans="1:4" x14ac:dyDescent="0.15">
      <c r="A141">
        <v>1.3875</v>
      </c>
      <c r="B141" s="1">
        <f t="shared" si="21"/>
        <v>1.38</v>
      </c>
      <c r="C141">
        <f t="shared" si="22"/>
        <v>138.75</v>
      </c>
      <c r="D141">
        <f t="shared" si="23"/>
        <v>138</v>
      </c>
    </row>
    <row r="142" spans="1:4" x14ac:dyDescent="0.15">
      <c r="A142">
        <v>1.5249999999999999</v>
      </c>
      <c r="B142" s="1">
        <f t="shared" si="21"/>
        <v>1.52</v>
      </c>
      <c r="C142">
        <f t="shared" si="22"/>
        <v>152.5</v>
      </c>
      <c r="D142">
        <f t="shared" si="23"/>
        <v>152</v>
      </c>
    </row>
    <row r="143" spans="1:4" x14ac:dyDescent="0.15">
      <c r="A143">
        <v>1.675</v>
      </c>
      <c r="B143" s="1">
        <f t="shared" si="21"/>
        <v>1.67</v>
      </c>
      <c r="C143">
        <f t="shared" si="22"/>
        <v>167.5</v>
      </c>
      <c r="D143">
        <f t="shared" si="23"/>
        <v>167</v>
      </c>
    </row>
    <row r="144" spans="1:4" x14ac:dyDescent="0.15">
      <c r="A144">
        <v>1.84375</v>
      </c>
      <c r="B144" s="1">
        <f t="shared" si="21"/>
        <v>1.84</v>
      </c>
      <c r="C144">
        <f t="shared" si="22"/>
        <v>184.375</v>
      </c>
      <c r="D144">
        <f t="shared" si="23"/>
        <v>184</v>
      </c>
    </row>
    <row r="145" spans="1:4" x14ac:dyDescent="0.15">
      <c r="A145">
        <v>2.03125</v>
      </c>
      <c r="B145" s="1">
        <f t="shared" si="21"/>
        <v>2.0299999999999998</v>
      </c>
      <c r="C145">
        <f t="shared" si="22"/>
        <v>203.125</v>
      </c>
      <c r="D145">
        <f t="shared" si="23"/>
        <v>203</v>
      </c>
    </row>
    <row r="146" spans="1:4" x14ac:dyDescent="0.15">
      <c r="A146">
        <v>2.2312500000000002</v>
      </c>
      <c r="B146" s="1">
        <f t="shared" si="21"/>
        <v>2.23</v>
      </c>
      <c r="C146">
        <f t="shared" si="22"/>
        <v>223.125</v>
      </c>
      <c r="D146">
        <f t="shared" si="23"/>
        <v>223</v>
      </c>
    </row>
    <row r="147" spans="1:4" x14ac:dyDescent="0.15">
      <c r="A147">
        <v>2.4562499999999998</v>
      </c>
      <c r="B147" s="1">
        <f t="shared" si="21"/>
        <v>2.4500000000000002</v>
      </c>
      <c r="C147">
        <f t="shared" si="22"/>
        <v>245.625</v>
      </c>
      <c r="D147">
        <f t="shared" si="23"/>
        <v>245</v>
      </c>
    </row>
    <row r="148" spans="1:4" x14ac:dyDescent="0.15">
      <c r="A148">
        <v>2.7</v>
      </c>
      <c r="B148" s="1">
        <f t="shared" si="21"/>
        <v>2.7</v>
      </c>
      <c r="C148">
        <f t="shared" si="22"/>
        <v>270</v>
      </c>
      <c r="D148">
        <f t="shared" si="23"/>
        <v>270</v>
      </c>
    </row>
    <row r="149" spans="1:4" x14ac:dyDescent="0.15">
      <c r="A149">
        <v>2.96875</v>
      </c>
      <c r="B149" s="1">
        <f t="shared" si="21"/>
        <v>2.96</v>
      </c>
      <c r="C149">
        <f t="shared" si="22"/>
        <v>296.875</v>
      </c>
      <c r="D149">
        <f t="shared" si="23"/>
        <v>296</v>
      </c>
    </row>
    <row r="150" spans="1:4" x14ac:dyDescent="0.15">
      <c r="A150">
        <v>3.2687499999999998</v>
      </c>
      <c r="B150" s="1">
        <f t="shared" si="21"/>
        <v>3.26</v>
      </c>
      <c r="C150">
        <f t="shared" si="22"/>
        <v>326.875</v>
      </c>
      <c r="D150">
        <f t="shared" si="23"/>
        <v>326</v>
      </c>
    </row>
    <row r="151" spans="1:4" x14ac:dyDescent="0.15">
      <c r="A151">
        <v>3.59375</v>
      </c>
      <c r="B151" s="1">
        <f t="shared" si="21"/>
        <v>3.59</v>
      </c>
      <c r="C151">
        <f t="shared" si="22"/>
        <v>359.375</v>
      </c>
      <c r="D151">
        <f t="shared" si="23"/>
        <v>359</v>
      </c>
    </row>
    <row r="152" spans="1:4" x14ac:dyDescent="0.15">
      <c r="A152">
        <v>3.9562499999999998</v>
      </c>
      <c r="B152" s="1">
        <f t="shared" si="21"/>
        <v>3.95</v>
      </c>
      <c r="C152">
        <f t="shared" si="22"/>
        <v>395.625</v>
      </c>
      <c r="D152">
        <f t="shared" si="23"/>
        <v>395</v>
      </c>
    </row>
    <row r="153" spans="1:4" x14ac:dyDescent="0.15">
      <c r="A153">
        <v>4.3499999999999996</v>
      </c>
      <c r="B153" s="1">
        <f t="shared" si="21"/>
        <v>4.3499999999999996</v>
      </c>
      <c r="C153">
        <f t="shared" si="22"/>
        <v>435</v>
      </c>
      <c r="D153">
        <f t="shared" si="23"/>
        <v>435</v>
      </c>
    </row>
    <row r="154" spans="1:4" x14ac:dyDescent="0.15">
      <c r="A154">
        <v>4.7874999999999996</v>
      </c>
      <c r="B154" s="1">
        <f t="shared" si="21"/>
        <v>4.78</v>
      </c>
      <c r="C154">
        <f t="shared" si="22"/>
        <v>478.75</v>
      </c>
      <c r="D154">
        <f t="shared" si="23"/>
        <v>478</v>
      </c>
    </row>
    <row r="155" spans="1:4" x14ac:dyDescent="0.15">
      <c r="A155">
        <v>5.2687499999999998</v>
      </c>
      <c r="B155" s="1">
        <f t="shared" si="21"/>
        <v>5.26</v>
      </c>
      <c r="C155">
        <f t="shared" si="22"/>
        <v>526.875</v>
      </c>
      <c r="D155">
        <f t="shared" si="23"/>
        <v>526</v>
      </c>
    </row>
    <row r="156" spans="1:4" x14ac:dyDescent="0.15">
      <c r="A156">
        <v>5.7937500000000002</v>
      </c>
      <c r="B156" s="1">
        <f t="shared" si="21"/>
        <v>5.79</v>
      </c>
      <c r="C156">
        <f t="shared" si="22"/>
        <v>579.375</v>
      </c>
      <c r="D156">
        <f t="shared" si="23"/>
        <v>579</v>
      </c>
    </row>
    <row r="157" spans="1:4" x14ac:dyDescent="0.15">
      <c r="A157">
        <v>6.375</v>
      </c>
      <c r="B157" s="1">
        <f t="shared" si="21"/>
        <v>6.37</v>
      </c>
      <c r="C157">
        <f t="shared" si="22"/>
        <v>637.5</v>
      </c>
      <c r="D157">
        <f t="shared" si="23"/>
        <v>637</v>
      </c>
    </row>
    <row r="158" spans="1:4" x14ac:dyDescent="0.15">
      <c r="A158">
        <v>7.0125000000000002</v>
      </c>
      <c r="B158" s="1">
        <f t="shared" si="21"/>
        <v>7.01</v>
      </c>
      <c r="C158">
        <f t="shared" si="22"/>
        <v>701.25</v>
      </c>
      <c r="D158">
        <f t="shared" si="23"/>
        <v>701</v>
      </c>
    </row>
    <row r="159" spans="1:4" x14ac:dyDescent="0.15">
      <c r="A159">
        <v>7.7125000000000004</v>
      </c>
      <c r="B159" s="1">
        <f t="shared" si="21"/>
        <v>7.71</v>
      </c>
      <c r="C159">
        <f t="shared" si="22"/>
        <v>771.25</v>
      </c>
      <c r="D159">
        <f t="shared" si="23"/>
        <v>771</v>
      </c>
    </row>
    <row r="160" spans="1:4" x14ac:dyDescent="0.15">
      <c r="A160">
        <v>8.1</v>
      </c>
      <c r="B160" s="1">
        <f t="shared" si="21"/>
        <v>8.1</v>
      </c>
      <c r="C160">
        <f t="shared" si="22"/>
        <v>810</v>
      </c>
      <c r="D160">
        <f t="shared" si="23"/>
        <v>810</v>
      </c>
    </row>
    <row r="161" spans="1:4" x14ac:dyDescent="0.15">
      <c r="A161">
        <v>8.5</v>
      </c>
      <c r="B161" s="1">
        <f t="shared" si="21"/>
        <v>8.5</v>
      </c>
      <c r="C161">
        <f t="shared" si="22"/>
        <v>850</v>
      </c>
      <c r="D161">
        <f t="shared" si="23"/>
        <v>850</v>
      </c>
    </row>
    <row r="162" spans="1:4" x14ac:dyDescent="0.15">
      <c r="A162">
        <v>8.9250000000000007</v>
      </c>
      <c r="B162" s="1">
        <f t="shared" si="21"/>
        <v>8.92</v>
      </c>
      <c r="C162">
        <f t="shared" si="22"/>
        <v>892.5</v>
      </c>
      <c r="D162">
        <f t="shared" si="23"/>
        <v>892</v>
      </c>
    </row>
    <row r="163" spans="1:4" x14ac:dyDescent="0.15">
      <c r="A163">
        <v>9.375</v>
      </c>
      <c r="B163" s="1">
        <f t="shared" ref="B163:B193" si="24">TRUNC(A163,2)</f>
        <v>9.3699999999999992</v>
      </c>
      <c r="C163">
        <f t="shared" ref="C163:C193" si="25">A163*100</f>
        <v>937.5</v>
      </c>
      <c r="D163">
        <f t="shared" ref="D163:D193" si="26">TRUNC(C163,0)</f>
        <v>937</v>
      </c>
    </row>
    <row r="164" spans="1:4" x14ac:dyDescent="0.15">
      <c r="A164">
        <v>9.84375</v>
      </c>
      <c r="B164" s="1">
        <f t="shared" si="24"/>
        <v>9.84</v>
      </c>
      <c r="C164">
        <f t="shared" si="25"/>
        <v>984.375</v>
      </c>
      <c r="D164">
        <f t="shared" si="26"/>
        <v>984</v>
      </c>
    </row>
    <row r="165" spans="1:4" x14ac:dyDescent="0.15">
      <c r="A165">
        <v>10.3375</v>
      </c>
      <c r="B165" s="1">
        <f t="shared" si="24"/>
        <v>10.33</v>
      </c>
      <c r="C165">
        <f t="shared" si="25"/>
        <v>1033.75</v>
      </c>
      <c r="D165">
        <f t="shared" si="26"/>
        <v>1033</v>
      </c>
    </row>
    <row r="166" spans="1:4" x14ac:dyDescent="0.15">
      <c r="A166">
        <v>10.85</v>
      </c>
      <c r="B166" s="1">
        <f t="shared" si="24"/>
        <v>10.85</v>
      </c>
      <c r="C166">
        <f t="shared" si="25"/>
        <v>1085</v>
      </c>
      <c r="D166">
        <f t="shared" si="26"/>
        <v>1085</v>
      </c>
    </row>
    <row r="167" spans="1:4" x14ac:dyDescent="0.15">
      <c r="A167">
        <v>11.393750000000001</v>
      </c>
      <c r="B167" s="1">
        <f t="shared" si="24"/>
        <v>11.39</v>
      </c>
      <c r="C167">
        <f t="shared" si="25"/>
        <v>1139.375</v>
      </c>
      <c r="D167">
        <f t="shared" si="26"/>
        <v>1139</v>
      </c>
    </row>
    <row r="168" spans="1:4" x14ac:dyDescent="0.15">
      <c r="A168">
        <v>11.9625</v>
      </c>
      <c r="B168" s="1">
        <f t="shared" si="24"/>
        <v>11.96</v>
      </c>
      <c r="C168">
        <f t="shared" si="25"/>
        <v>1196.25</v>
      </c>
      <c r="D168">
        <f t="shared" si="26"/>
        <v>1196</v>
      </c>
    </row>
    <row r="169" spans="1:4" x14ac:dyDescent="0.15">
      <c r="A169">
        <v>12.5625</v>
      </c>
      <c r="B169" s="1">
        <f t="shared" si="24"/>
        <v>12.56</v>
      </c>
      <c r="C169">
        <f t="shared" si="25"/>
        <v>1256.25</v>
      </c>
      <c r="D169">
        <f t="shared" si="26"/>
        <v>1256</v>
      </c>
    </row>
    <row r="170" spans="1:4" x14ac:dyDescent="0.15">
      <c r="A170">
        <v>13.1875</v>
      </c>
      <c r="B170" s="1">
        <f t="shared" si="24"/>
        <v>13.18</v>
      </c>
      <c r="C170">
        <f t="shared" si="25"/>
        <v>1318.75</v>
      </c>
      <c r="D170">
        <f t="shared" si="26"/>
        <v>1318</v>
      </c>
    </row>
    <row r="171" spans="1:4" x14ac:dyDescent="0.15">
      <c r="A171">
        <v>13.85</v>
      </c>
      <c r="B171" s="1">
        <f t="shared" si="24"/>
        <v>13.85</v>
      </c>
      <c r="C171">
        <f t="shared" si="25"/>
        <v>1385</v>
      </c>
      <c r="D171">
        <f t="shared" si="26"/>
        <v>1385</v>
      </c>
    </row>
    <row r="172" spans="1:4" x14ac:dyDescent="0.15">
      <c r="A172">
        <v>14.5375</v>
      </c>
      <c r="B172" s="1">
        <f t="shared" si="24"/>
        <v>14.53</v>
      </c>
      <c r="C172">
        <f t="shared" si="25"/>
        <v>1453.75</v>
      </c>
      <c r="D172">
        <f t="shared" si="26"/>
        <v>1453</v>
      </c>
    </row>
    <row r="173" spans="1:4" x14ac:dyDescent="0.15">
      <c r="A173">
        <v>15.268750000000001</v>
      </c>
      <c r="B173" s="1">
        <f t="shared" si="24"/>
        <v>15.26</v>
      </c>
      <c r="C173">
        <f t="shared" si="25"/>
        <v>1526.875</v>
      </c>
      <c r="D173">
        <f t="shared" si="26"/>
        <v>1526</v>
      </c>
    </row>
    <row r="174" spans="1:4" x14ac:dyDescent="0.15">
      <c r="A174">
        <v>16.03125</v>
      </c>
      <c r="B174" s="1">
        <f t="shared" si="24"/>
        <v>16.03</v>
      </c>
      <c r="C174">
        <f t="shared" si="25"/>
        <v>1603.125</v>
      </c>
      <c r="D174">
        <f t="shared" si="26"/>
        <v>1603</v>
      </c>
    </row>
    <row r="175" spans="1:4" x14ac:dyDescent="0.15">
      <c r="A175">
        <v>16.837499999999999</v>
      </c>
      <c r="B175" s="1">
        <f t="shared" si="24"/>
        <v>16.829999999999998</v>
      </c>
      <c r="C175">
        <f t="shared" si="25"/>
        <v>1683.75</v>
      </c>
      <c r="D175">
        <f t="shared" si="26"/>
        <v>1683</v>
      </c>
    </row>
    <row r="176" spans="1:4" x14ac:dyDescent="0.15">
      <c r="A176">
        <v>17.675000000000001</v>
      </c>
      <c r="B176" s="1">
        <f t="shared" si="24"/>
        <v>17.670000000000002</v>
      </c>
      <c r="C176">
        <f t="shared" si="25"/>
        <v>1767.5</v>
      </c>
      <c r="D176">
        <f t="shared" si="26"/>
        <v>1767</v>
      </c>
    </row>
    <row r="177" spans="1:4" x14ac:dyDescent="0.15">
      <c r="A177">
        <v>18.5625</v>
      </c>
      <c r="B177" s="1">
        <f t="shared" si="24"/>
        <v>18.559999999999999</v>
      </c>
      <c r="C177">
        <f t="shared" si="25"/>
        <v>1856.25</v>
      </c>
      <c r="D177">
        <f t="shared" si="26"/>
        <v>1856</v>
      </c>
    </row>
    <row r="178" spans="1:4" x14ac:dyDescent="0.15">
      <c r="A178">
        <v>19.487500000000001</v>
      </c>
      <c r="B178" s="1">
        <f t="shared" si="24"/>
        <v>19.48</v>
      </c>
      <c r="C178">
        <f t="shared" si="25"/>
        <v>1948.75</v>
      </c>
      <c r="D178">
        <f t="shared" si="26"/>
        <v>1948</v>
      </c>
    </row>
    <row r="179" spans="1:4" x14ac:dyDescent="0.15">
      <c r="A179">
        <v>20.462499999999999</v>
      </c>
      <c r="B179" s="1">
        <f t="shared" si="24"/>
        <v>20.46</v>
      </c>
      <c r="C179">
        <f t="shared" si="25"/>
        <v>2046.25</v>
      </c>
      <c r="D179">
        <f t="shared" si="26"/>
        <v>2046</v>
      </c>
    </row>
    <row r="180" spans="1:4" x14ac:dyDescent="0.15">
      <c r="A180">
        <v>21.487500000000001</v>
      </c>
      <c r="B180" s="1">
        <f t="shared" si="24"/>
        <v>21.48</v>
      </c>
      <c r="C180">
        <f t="shared" si="25"/>
        <v>2148.75</v>
      </c>
      <c r="D180">
        <f t="shared" si="26"/>
        <v>2148</v>
      </c>
    </row>
    <row r="181" spans="1:4" x14ac:dyDescent="0.15">
      <c r="A181">
        <v>1.375</v>
      </c>
      <c r="B181" s="1">
        <f t="shared" si="24"/>
        <v>1.37</v>
      </c>
      <c r="C181">
        <f t="shared" si="25"/>
        <v>137.5</v>
      </c>
      <c r="D181">
        <f t="shared" si="26"/>
        <v>137</v>
      </c>
    </row>
    <row r="182" spans="1:4" x14ac:dyDescent="0.15">
      <c r="A182">
        <v>1.5125</v>
      </c>
      <c r="B182" s="1">
        <f t="shared" si="24"/>
        <v>1.51</v>
      </c>
      <c r="C182">
        <f t="shared" si="25"/>
        <v>151.25</v>
      </c>
      <c r="D182">
        <f t="shared" si="26"/>
        <v>151</v>
      </c>
    </row>
    <row r="183" spans="1:4" x14ac:dyDescent="0.15">
      <c r="A183">
        <v>1.6625000000000001</v>
      </c>
      <c r="B183" s="1">
        <f t="shared" si="24"/>
        <v>1.66</v>
      </c>
      <c r="C183">
        <f t="shared" si="25"/>
        <v>166.25</v>
      </c>
      <c r="D183">
        <f t="shared" si="26"/>
        <v>166</v>
      </c>
    </row>
    <row r="184" spans="1:4" x14ac:dyDescent="0.15">
      <c r="A184">
        <v>1.825</v>
      </c>
      <c r="B184" s="1">
        <f t="shared" si="24"/>
        <v>1.82</v>
      </c>
      <c r="C184">
        <f t="shared" si="25"/>
        <v>182.5</v>
      </c>
      <c r="D184">
        <f t="shared" si="26"/>
        <v>182</v>
      </c>
    </row>
    <row r="185" spans="1:4" x14ac:dyDescent="0.15">
      <c r="A185">
        <v>2.0125000000000002</v>
      </c>
      <c r="B185" s="1">
        <f t="shared" si="24"/>
        <v>2.0099999999999998</v>
      </c>
      <c r="C185">
        <f t="shared" si="25"/>
        <v>201.25</v>
      </c>
      <c r="D185">
        <f t="shared" si="26"/>
        <v>201</v>
      </c>
    </row>
    <row r="186" spans="1:4" x14ac:dyDescent="0.15">
      <c r="A186">
        <v>2.2124999999999999</v>
      </c>
      <c r="B186" s="1">
        <f t="shared" si="24"/>
        <v>2.21</v>
      </c>
      <c r="C186">
        <f t="shared" si="25"/>
        <v>221.25</v>
      </c>
      <c r="D186">
        <f t="shared" si="26"/>
        <v>221</v>
      </c>
    </row>
    <row r="187" spans="1:4" x14ac:dyDescent="0.15">
      <c r="A187">
        <v>2.4312499999999999</v>
      </c>
      <c r="B187" s="1">
        <f t="shared" si="24"/>
        <v>2.4300000000000002</v>
      </c>
      <c r="C187">
        <f t="shared" si="25"/>
        <v>243.125</v>
      </c>
      <c r="D187">
        <f t="shared" si="26"/>
        <v>243</v>
      </c>
    </row>
    <row r="188" spans="1:4" x14ac:dyDescent="0.15">
      <c r="A188">
        <v>2.6749999999999998</v>
      </c>
      <c r="B188" s="1">
        <f t="shared" si="24"/>
        <v>2.67</v>
      </c>
      <c r="C188">
        <f t="shared" si="25"/>
        <v>267.5</v>
      </c>
      <c r="D188">
        <f t="shared" si="26"/>
        <v>267</v>
      </c>
    </row>
    <row r="189" spans="1:4" x14ac:dyDescent="0.15">
      <c r="A189">
        <v>2.9437500000000001</v>
      </c>
      <c r="B189" s="1">
        <f t="shared" si="24"/>
        <v>2.94</v>
      </c>
      <c r="C189">
        <f t="shared" si="25"/>
        <v>294.375</v>
      </c>
      <c r="D189">
        <f t="shared" si="26"/>
        <v>294</v>
      </c>
    </row>
    <row r="190" spans="1:4" x14ac:dyDescent="0.15">
      <c r="A190">
        <v>3.2374999999999998</v>
      </c>
      <c r="B190" s="1">
        <f t="shared" si="24"/>
        <v>3.23</v>
      </c>
      <c r="C190">
        <f t="shared" si="25"/>
        <v>323.75</v>
      </c>
      <c r="D190">
        <f t="shared" si="26"/>
        <v>323</v>
      </c>
    </row>
    <row r="191" spans="1:4" x14ac:dyDescent="0.15">
      <c r="A191">
        <v>3.5625</v>
      </c>
      <c r="B191" s="1">
        <f t="shared" si="24"/>
        <v>3.56</v>
      </c>
      <c r="C191">
        <f t="shared" si="25"/>
        <v>356.25</v>
      </c>
      <c r="D191">
        <f t="shared" si="26"/>
        <v>356</v>
      </c>
    </row>
    <row r="192" spans="1:4" x14ac:dyDescent="0.15">
      <c r="A192">
        <v>3.9187500000000002</v>
      </c>
      <c r="B192" s="1">
        <f t="shared" si="24"/>
        <v>3.91</v>
      </c>
      <c r="C192">
        <f t="shared" si="25"/>
        <v>391.875</v>
      </c>
      <c r="D192">
        <f t="shared" si="26"/>
        <v>391</v>
      </c>
    </row>
    <row r="193" spans="1:4" x14ac:dyDescent="0.15">
      <c r="A193">
        <v>4.3125</v>
      </c>
      <c r="B193" s="1">
        <f t="shared" si="24"/>
        <v>4.3099999999999996</v>
      </c>
      <c r="C193">
        <f t="shared" si="25"/>
        <v>431.25</v>
      </c>
      <c r="D193">
        <f t="shared" si="26"/>
        <v>431</v>
      </c>
    </row>
    <row r="194" spans="1:4" x14ac:dyDescent="0.15">
      <c r="A194">
        <v>4.7437500000000004</v>
      </c>
      <c r="B194" s="1">
        <f t="shared" ref="B194" si="27">TRUNC(A194,2)</f>
        <v>4.74</v>
      </c>
      <c r="C194">
        <f t="shared" ref="C194" si="28">A194*100</f>
        <v>474.375</v>
      </c>
      <c r="D194">
        <f t="shared" ref="D194" si="29">TRUNC(C194,0)</f>
        <v>474</v>
      </c>
    </row>
    <row r="195" spans="1:4" x14ac:dyDescent="0.15">
      <c r="A195">
        <v>5.21875</v>
      </c>
      <c r="B195" s="1">
        <f t="shared" ref="B195:B240" si="30">TRUNC(A195,2)</f>
        <v>5.21</v>
      </c>
      <c r="C195">
        <f t="shared" ref="C195:C240" si="31">A195*100</f>
        <v>521.875</v>
      </c>
      <c r="D195">
        <f t="shared" ref="D195:D240" si="32">TRUNC(C195,0)</f>
        <v>521</v>
      </c>
    </row>
    <row r="196" spans="1:4" x14ac:dyDescent="0.15">
      <c r="A196">
        <v>5.7374999999999998</v>
      </c>
      <c r="B196" s="1">
        <f t="shared" si="30"/>
        <v>5.73</v>
      </c>
      <c r="C196">
        <f t="shared" si="31"/>
        <v>573.75</v>
      </c>
      <c r="D196">
        <f t="shared" si="32"/>
        <v>573</v>
      </c>
    </row>
    <row r="197" spans="1:4" x14ac:dyDescent="0.15">
      <c r="A197">
        <v>6.3125</v>
      </c>
      <c r="B197" s="1">
        <f t="shared" si="30"/>
        <v>6.31</v>
      </c>
      <c r="C197">
        <f t="shared" si="31"/>
        <v>631.25</v>
      </c>
      <c r="D197">
        <f t="shared" si="32"/>
        <v>631</v>
      </c>
    </row>
    <row r="198" spans="1:4" x14ac:dyDescent="0.15">
      <c r="A198">
        <v>6.9437499999999996</v>
      </c>
      <c r="B198" s="1">
        <f t="shared" si="30"/>
        <v>6.94</v>
      </c>
      <c r="C198">
        <f t="shared" si="31"/>
        <v>694.375</v>
      </c>
      <c r="D198">
        <f t="shared" si="32"/>
        <v>694</v>
      </c>
    </row>
    <row r="199" spans="1:4" x14ac:dyDescent="0.15">
      <c r="A199">
        <v>7.6437499999999998</v>
      </c>
      <c r="B199" s="1">
        <f t="shared" si="30"/>
        <v>7.64</v>
      </c>
      <c r="C199">
        <f t="shared" si="31"/>
        <v>764.375</v>
      </c>
      <c r="D199">
        <f t="shared" si="32"/>
        <v>764</v>
      </c>
    </row>
    <row r="200" spans="1:4" x14ac:dyDescent="0.15">
      <c r="A200">
        <v>8.40625</v>
      </c>
      <c r="B200" s="1">
        <f t="shared" si="30"/>
        <v>8.4</v>
      </c>
      <c r="C200">
        <f t="shared" si="31"/>
        <v>840.625</v>
      </c>
      <c r="D200">
        <f t="shared" si="32"/>
        <v>840</v>
      </c>
    </row>
    <row r="201" spans="1:4" x14ac:dyDescent="0.15">
      <c r="A201">
        <v>9.25</v>
      </c>
      <c r="B201" s="1">
        <f t="shared" si="30"/>
        <v>9.25</v>
      </c>
      <c r="C201">
        <f t="shared" si="31"/>
        <v>925</v>
      </c>
      <c r="D201">
        <f t="shared" si="32"/>
        <v>925</v>
      </c>
    </row>
    <row r="202" spans="1:4" x14ac:dyDescent="0.15">
      <c r="A202">
        <v>10.175000000000001</v>
      </c>
      <c r="B202" s="1">
        <f t="shared" si="30"/>
        <v>10.17</v>
      </c>
      <c r="C202">
        <f t="shared" si="31"/>
        <v>1017.5</v>
      </c>
      <c r="D202">
        <f t="shared" si="32"/>
        <v>1017</v>
      </c>
    </row>
    <row r="203" spans="1:4" x14ac:dyDescent="0.15">
      <c r="A203">
        <v>11.1875</v>
      </c>
      <c r="B203" s="1">
        <f t="shared" si="30"/>
        <v>11.18</v>
      </c>
      <c r="C203">
        <f t="shared" si="31"/>
        <v>1118.75</v>
      </c>
      <c r="D203">
        <f t="shared" si="32"/>
        <v>1118</v>
      </c>
    </row>
    <row r="204" spans="1:4" x14ac:dyDescent="0.15">
      <c r="A204">
        <v>12.30625</v>
      </c>
      <c r="B204" s="1">
        <f t="shared" si="30"/>
        <v>12.3</v>
      </c>
      <c r="C204">
        <f t="shared" si="31"/>
        <v>1230.625</v>
      </c>
      <c r="D204">
        <f t="shared" si="32"/>
        <v>1230</v>
      </c>
    </row>
    <row r="205" spans="1:4" x14ac:dyDescent="0.15">
      <c r="A205">
        <v>13.5375</v>
      </c>
      <c r="B205" s="1">
        <f t="shared" si="30"/>
        <v>13.53</v>
      </c>
      <c r="C205">
        <f t="shared" si="31"/>
        <v>1353.75</v>
      </c>
      <c r="D205">
        <f t="shared" si="32"/>
        <v>1353</v>
      </c>
    </row>
    <row r="206" spans="1:4" x14ac:dyDescent="0.15">
      <c r="A206">
        <v>14.893750000000001</v>
      </c>
      <c r="B206" s="1">
        <f t="shared" si="30"/>
        <v>14.89</v>
      </c>
      <c r="C206">
        <f t="shared" si="31"/>
        <v>1489.375</v>
      </c>
      <c r="D206">
        <f t="shared" si="32"/>
        <v>1489</v>
      </c>
    </row>
    <row r="207" spans="1:4" x14ac:dyDescent="0.15">
      <c r="A207">
        <v>16.381250000000001</v>
      </c>
      <c r="B207" s="1">
        <f t="shared" si="30"/>
        <v>16.38</v>
      </c>
      <c r="C207">
        <f t="shared" si="31"/>
        <v>1638.125</v>
      </c>
      <c r="D207">
        <f t="shared" si="32"/>
        <v>1638</v>
      </c>
    </row>
    <row r="208" spans="1:4" x14ac:dyDescent="0.15">
      <c r="A208">
        <v>18.024999999999999</v>
      </c>
      <c r="B208" s="1">
        <f t="shared" si="30"/>
        <v>18.02</v>
      </c>
      <c r="C208">
        <f t="shared" si="31"/>
        <v>1802.5</v>
      </c>
      <c r="D208">
        <f t="shared" si="32"/>
        <v>1802</v>
      </c>
    </row>
    <row r="209" spans="1:4" x14ac:dyDescent="0.15">
      <c r="A209">
        <v>19.824999999999999</v>
      </c>
      <c r="B209" s="1">
        <f t="shared" si="30"/>
        <v>19.82</v>
      </c>
      <c r="C209">
        <f t="shared" si="31"/>
        <v>1982.5</v>
      </c>
      <c r="D209">
        <f t="shared" si="32"/>
        <v>1982</v>
      </c>
    </row>
    <row r="210" spans="1:4" x14ac:dyDescent="0.15">
      <c r="A210">
        <v>21.806249999999999</v>
      </c>
      <c r="B210" s="1">
        <f t="shared" si="30"/>
        <v>21.8</v>
      </c>
      <c r="C210">
        <f t="shared" si="31"/>
        <v>2180.625</v>
      </c>
      <c r="D210">
        <f t="shared" si="32"/>
        <v>2180</v>
      </c>
    </row>
    <row r="211" spans="1:4" x14ac:dyDescent="0.15">
      <c r="A211">
        <v>23.987500000000001</v>
      </c>
      <c r="B211" s="1">
        <f t="shared" si="30"/>
        <v>23.98</v>
      </c>
      <c r="C211">
        <f t="shared" si="31"/>
        <v>2398.75</v>
      </c>
      <c r="D211">
        <f t="shared" si="32"/>
        <v>2398</v>
      </c>
    </row>
    <row r="212" spans="1:4" x14ac:dyDescent="0.15">
      <c r="A212">
        <v>26.387499999999999</v>
      </c>
      <c r="B212" s="1">
        <f t="shared" si="30"/>
        <v>26.38</v>
      </c>
      <c r="C212">
        <f t="shared" si="31"/>
        <v>2638.75</v>
      </c>
      <c r="D212">
        <f t="shared" si="32"/>
        <v>2638</v>
      </c>
    </row>
    <row r="213" spans="1:4" x14ac:dyDescent="0.15">
      <c r="A213">
        <v>29.03125</v>
      </c>
      <c r="B213" s="1">
        <f t="shared" si="30"/>
        <v>29.03</v>
      </c>
      <c r="C213">
        <f t="shared" si="31"/>
        <v>2903.125</v>
      </c>
      <c r="D213">
        <f t="shared" si="32"/>
        <v>2903</v>
      </c>
    </row>
    <row r="214" spans="1:4" x14ac:dyDescent="0.15">
      <c r="A214">
        <v>31.931249999999999</v>
      </c>
      <c r="B214" s="1">
        <f t="shared" si="30"/>
        <v>31.93</v>
      </c>
      <c r="C214">
        <f t="shared" si="31"/>
        <v>3193.125</v>
      </c>
      <c r="D214">
        <f t="shared" si="32"/>
        <v>3193</v>
      </c>
    </row>
    <row r="215" spans="1:4" x14ac:dyDescent="0.15">
      <c r="A215">
        <v>35.125</v>
      </c>
      <c r="B215" s="1">
        <f t="shared" si="30"/>
        <v>35.119999999999997</v>
      </c>
      <c r="C215">
        <f t="shared" si="31"/>
        <v>3512.5</v>
      </c>
      <c r="D215">
        <f t="shared" si="32"/>
        <v>3512</v>
      </c>
    </row>
    <row r="216" spans="1:4" x14ac:dyDescent="0.15">
      <c r="A216">
        <v>38.637500000000003</v>
      </c>
      <c r="B216" s="1">
        <f t="shared" si="30"/>
        <v>38.630000000000003</v>
      </c>
      <c r="C216">
        <f t="shared" si="31"/>
        <v>3863.75</v>
      </c>
      <c r="D216">
        <f t="shared" si="32"/>
        <v>3863</v>
      </c>
    </row>
    <row r="217" spans="1:4" x14ac:dyDescent="0.15">
      <c r="A217">
        <v>42.5</v>
      </c>
      <c r="B217" s="1">
        <f t="shared" si="30"/>
        <v>42.5</v>
      </c>
      <c r="C217">
        <f t="shared" si="31"/>
        <v>4250</v>
      </c>
      <c r="D217">
        <f t="shared" si="32"/>
        <v>4250</v>
      </c>
    </row>
    <row r="218" spans="1:4" x14ac:dyDescent="0.15">
      <c r="A218">
        <v>46.75</v>
      </c>
      <c r="B218" s="1">
        <f t="shared" si="30"/>
        <v>46.75</v>
      </c>
      <c r="C218">
        <f t="shared" si="31"/>
        <v>4675</v>
      </c>
      <c r="D218">
        <f t="shared" si="32"/>
        <v>4675</v>
      </c>
    </row>
    <row r="219" spans="1:4" x14ac:dyDescent="0.15">
      <c r="A219">
        <v>51.424999999999997</v>
      </c>
      <c r="B219" s="1">
        <f t="shared" si="30"/>
        <v>51.42</v>
      </c>
      <c r="C219">
        <f t="shared" si="31"/>
        <v>5142.5</v>
      </c>
      <c r="D219">
        <f t="shared" si="32"/>
        <v>5142</v>
      </c>
    </row>
    <row r="220" spans="1:4" x14ac:dyDescent="0.15">
      <c r="A220">
        <v>54</v>
      </c>
      <c r="B220" s="1">
        <f t="shared" si="30"/>
        <v>54</v>
      </c>
      <c r="C220">
        <f t="shared" si="31"/>
        <v>5400</v>
      </c>
      <c r="D220">
        <f t="shared" si="32"/>
        <v>5400</v>
      </c>
    </row>
    <row r="221" spans="1:4" x14ac:dyDescent="0.15">
      <c r="A221">
        <v>56.7</v>
      </c>
      <c r="B221" s="1">
        <f t="shared" si="30"/>
        <v>56.7</v>
      </c>
      <c r="C221">
        <f t="shared" si="31"/>
        <v>5670</v>
      </c>
      <c r="D221">
        <f t="shared" si="32"/>
        <v>5670</v>
      </c>
    </row>
    <row r="222" spans="1:4" x14ac:dyDescent="0.15">
      <c r="A222">
        <v>59.537500000000001</v>
      </c>
      <c r="B222" s="1">
        <f t="shared" si="30"/>
        <v>59.53</v>
      </c>
      <c r="C222">
        <f t="shared" si="31"/>
        <v>5953.75</v>
      </c>
      <c r="D222">
        <f t="shared" si="32"/>
        <v>5953</v>
      </c>
    </row>
    <row r="223" spans="1:4" x14ac:dyDescent="0.15">
      <c r="A223">
        <v>62.512500000000003</v>
      </c>
      <c r="B223" s="1">
        <f t="shared" si="30"/>
        <v>62.51</v>
      </c>
      <c r="C223">
        <f t="shared" si="31"/>
        <v>6251.25</v>
      </c>
      <c r="D223">
        <f t="shared" si="32"/>
        <v>6251</v>
      </c>
    </row>
    <row r="224" spans="1:4" x14ac:dyDescent="0.15">
      <c r="A224">
        <v>65.637500000000003</v>
      </c>
      <c r="B224" s="1">
        <f t="shared" si="30"/>
        <v>65.63</v>
      </c>
      <c r="C224">
        <f t="shared" si="31"/>
        <v>6563.75</v>
      </c>
      <c r="D224">
        <f t="shared" si="32"/>
        <v>6563</v>
      </c>
    </row>
    <row r="225" spans="1:4" x14ac:dyDescent="0.15">
      <c r="A225">
        <v>68.918750000000003</v>
      </c>
      <c r="B225" s="1">
        <f t="shared" si="30"/>
        <v>68.91</v>
      </c>
      <c r="C225">
        <f t="shared" si="31"/>
        <v>6891.875</v>
      </c>
      <c r="D225">
        <f t="shared" si="32"/>
        <v>6891</v>
      </c>
    </row>
    <row r="226" spans="1:4" x14ac:dyDescent="0.15">
      <c r="A226">
        <v>72.362499999999997</v>
      </c>
      <c r="B226" s="1">
        <f t="shared" si="30"/>
        <v>72.36</v>
      </c>
      <c r="C226">
        <f t="shared" si="31"/>
        <v>7236.25</v>
      </c>
      <c r="D226">
        <f t="shared" si="32"/>
        <v>7236</v>
      </c>
    </row>
    <row r="227" spans="1:4" x14ac:dyDescent="0.15">
      <c r="A227">
        <v>75.981250000000003</v>
      </c>
      <c r="B227" s="1">
        <f t="shared" si="30"/>
        <v>75.98</v>
      </c>
      <c r="C227">
        <f t="shared" si="31"/>
        <v>7598.125</v>
      </c>
      <c r="D227">
        <f t="shared" si="32"/>
        <v>7598</v>
      </c>
    </row>
    <row r="228" spans="1:4" x14ac:dyDescent="0.15">
      <c r="A228">
        <v>79.78125</v>
      </c>
      <c r="B228" s="1">
        <f t="shared" si="30"/>
        <v>79.78</v>
      </c>
      <c r="C228">
        <f t="shared" si="31"/>
        <v>7978.125</v>
      </c>
      <c r="D228">
        <f t="shared" si="32"/>
        <v>7978</v>
      </c>
    </row>
    <row r="229" spans="1:4" x14ac:dyDescent="0.15">
      <c r="A229">
        <v>83.75</v>
      </c>
      <c r="B229" s="1">
        <f t="shared" si="30"/>
        <v>83.75</v>
      </c>
      <c r="C229">
        <f t="shared" si="31"/>
        <v>8375</v>
      </c>
      <c r="D229">
        <f t="shared" si="32"/>
        <v>8375</v>
      </c>
    </row>
    <row r="230" spans="1:4" x14ac:dyDescent="0.15">
      <c r="A230">
        <v>87.95</v>
      </c>
      <c r="B230" s="1">
        <f t="shared" si="30"/>
        <v>87.95</v>
      </c>
      <c r="C230">
        <f t="shared" si="31"/>
        <v>8795</v>
      </c>
      <c r="D230">
        <f t="shared" si="32"/>
        <v>8795</v>
      </c>
    </row>
    <row r="231" spans="1:4" x14ac:dyDescent="0.15">
      <c r="A231">
        <v>92.35</v>
      </c>
      <c r="B231" s="1">
        <f t="shared" si="30"/>
        <v>92.35</v>
      </c>
      <c r="C231">
        <f t="shared" si="31"/>
        <v>9235</v>
      </c>
      <c r="D231">
        <f t="shared" si="32"/>
        <v>9235</v>
      </c>
    </row>
    <row r="232" spans="1:4" x14ac:dyDescent="0.15">
      <c r="A232">
        <v>96.95</v>
      </c>
      <c r="B232" s="1">
        <f t="shared" si="30"/>
        <v>96.95</v>
      </c>
      <c r="C232">
        <f t="shared" si="31"/>
        <v>9695</v>
      </c>
      <c r="D232">
        <f t="shared" si="32"/>
        <v>9695</v>
      </c>
    </row>
    <row r="233" spans="1:4" x14ac:dyDescent="0.15">
      <c r="A233">
        <v>101.8</v>
      </c>
      <c r="B233" s="1">
        <f t="shared" si="30"/>
        <v>101.8</v>
      </c>
      <c r="C233">
        <f t="shared" si="31"/>
        <v>10180</v>
      </c>
      <c r="D233">
        <f t="shared" si="32"/>
        <v>10180</v>
      </c>
    </row>
    <row r="234" spans="1:4" x14ac:dyDescent="0.15">
      <c r="A234">
        <v>106.9</v>
      </c>
      <c r="B234" s="1">
        <f t="shared" si="30"/>
        <v>106.9</v>
      </c>
      <c r="C234">
        <f t="shared" si="31"/>
        <v>10690</v>
      </c>
      <c r="D234">
        <f t="shared" si="32"/>
        <v>10690</v>
      </c>
    </row>
    <row r="235" spans="1:4" x14ac:dyDescent="0.15">
      <c r="A235">
        <v>112.25</v>
      </c>
      <c r="B235" s="1">
        <f t="shared" si="30"/>
        <v>112.25</v>
      </c>
      <c r="C235">
        <f t="shared" si="31"/>
        <v>11225</v>
      </c>
      <c r="D235">
        <f t="shared" si="32"/>
        <v>11225</v>
      </c>
    </row>
    <row r="236" spans="1:4" x14ac:dyDescent="0.15">
      <c r="A236">
        <v>117.85</v>
      </c>
      <c r="B236" s="1">
        <f t="shared" si="30"/>
        <v>117.85</v>
      </c>
      <c r="C236">
        <f t="shared" si="31"/>
        <v>11785</v>
      </c>
      <c r="D236">
        <f t="shared" si="32"/>
        <v>11785</v>
      </c>
    </row>
    <row r="237" spans="1:4" x14ac:dyDescent="0.15">
      <c r="A237">
        <v>123.75</v>
      </c>
      <c r="B237" s="1">
        <f t="shared" si="30"/>
        <v>123.75</v>
      </c>
      <c r="C237">
        <f t="shared" si="31"/>
        <v>12375</v>
      </c>
      <c r="D237">
        <f t="shared" si="32"/>
        <v>12375</v>
      </c>
    </row>
    <row r="238" spans="1:4" x14ac:dyDescent="0.15">
      <c r="A238">
        <v>129.94999999999999</v>
      </c>
      <c r="B238" s="1">
        <f t="shared" si="30"/>
        <v>129.94999999999999</v>
      </c>
      <c r="C238">
        <f t="shared" si="31"/>
        <v>12995</v>
      </c>
      <c r="D238">
        <f t="shared" si="32"/>
        <v>12995</v>
      </c>
    </row>
    <row r="239" spans="1:4" x14ac:dyDescent="0.15">
      <c r="A239">
        <v>136.44999999999999</v>
      </c>
      <c r="B239" s="1">
        <f t="shared" si="30"/>
        <v>136.44999999999999</v>
      </c>
      <c r="C239">
        <f t="shared" si="31"/>
        <v>13645</v>
      </c>
      <c r="D239">
        <f t="shared" si="32"/>
        <v>13645</v>
      </c>
    </row>
    <row r="240" spans="1:4" x14ac:dyDescent="0.15">
      <c r="A240">
        <v>143.25</v>
      </c>
      <c r="B240" s="1">
        <f t="shared" si="30"/>
        <v>143.25</v>
      </c>
      <c r="C240">
        <f t="shared" si="31"/>
        <v>14325</v>
      </c>
      <c r="D240">
        <f t="shared" si="32"/>
        <v>14325</v>
      </c>
    </row>
  </sheetData>
  <phoneticPr fontId="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2"/>
  <sheetViews>
    <sheetView topLeftCell="A25" workbookViewId="0">
      <selection activeCell="A62" sqref="A62:XFD62"/>
    </sheetView>
  </sheetViews>
  <sheetFormatPr defaultColWidth="9" defaultRowHeight="13.5" x14ac:dyDescent="0.15"/>
  <cols>
    <col min="1" max="2" width="13.625" customWidth="1"/>
    <col min="4" max="4" width="11.125" customWidth="1"/>
    <col min="6" max="6" width="13.625" customWidth="1"/>
    <col min="7" max="7" width="10.5" customWidth="1"/>
    <col min="10" max="10" width="9.375" hidden="1" customWidth="1"/>
    <col min="11" max="11" width="0" hidden="1" customWidth="1"/>
    <col min="12" max="12" width="9.875" customWidth="1"/>
    <col min="18" max="18" width="70.5" customWidth="1"/>
    <col min="261" max="261" width="13.625" customWidth="1"/>
    <col min="264" max="264" width="13.625" customWidth="1"/>
    <col min="274" max="274" width="11.5" customWidth="1"/>
    <col min="517" max="517" width="13.625" customWidth="1"/>
    <col min="520" max="520" width="13.625" customWidth="1"/>
    <col min="530" max="530" width="11.5" customWidth="1"/>
    <col min="773" max="773" width="13.625" customWidth="1"/>
    <col min="776" max="776" width="13.625" customWidth="1"/>
    <col min="786" max="786" width="11.5" customWidth="1"/>
    <col min="1029" max="1029" width="13.625" customWidth="1"/>
    <col min="1032" max="1032" width="13.625" customWidth="1"/>
    <col min="1042" max="1042" width="11.5" customWidth="1"/>
    <col min="1285" max="1285" width="13.625" customWidth="1"/>
    <col min="1288" max="1288" width="13.625" customWidth="1"/>
    <col min="1298" max="1298" width="11.5" customWidth="1"/>
    <col min="1541" max="1541" width="13.625" customWidth="1"/>
    <col min="1544" max="1544" width="13.625" customWidth="1"/>
    <col min="1554" max="1554" width="11.5" customWidth="1"/>
    <col min="1797" max="1797" width="13.625" customWidth="1"/>
    <col min="1800" max="1800" width="13.625" customWidth="1"/>
    <col min="1810" max="1810" width="11.5" customWidth="1"/>
    <col min="2053" max="2053" width="13.625" customWidth="1"/>
    <col min="2056" max="2056" width="13.625" customWidth="1"/>
    <col min="2066" max="2066" width="11.5" customWidth="1"/>
    <col min="2309" max="2309" width="13.625" customWidth="1"/>
    <col min="2312" max="2312" width="13.625" customWidth="1"/>
    <col min="2322" max="2322" width="11.5" customWidth="1"/>
    <col min="2565" max="2565" width="13.625" customWidth="1"/>
    <col min="2568" max="2568" width="13.625" customWidth="1"/>
    <col min="2578" max="2578" width="11.5" customWidth="1"/>
    <col min="2821" max="2821" width="13.625" customWidth="1"/>
    <col min="2824" max="2824" width="13.625" customWidth="1"/>
    <col min="2834" max="2834" width="11.5" customWidth="1"/>
    <col min="3077" max="3077" width="13.625" customWidth="1"/>
    <col min="3080" max="3080" width="13.625" customWidth="1"/>
    <col min="3090" max="3090" width="11.5" customWidth="1"/>
    <col min="3333" max="3333" width="13.625" customWidth="1"/>
    <col min="3336" max="3336" width="13.625" customWidth="1"/>
    <col min="3346" max="3346" width="11.5" customWidth="1"/>
    <col min="3589" max="3589" width="13.625" customWidth="1"/>
    <col min="3592" max="3592" width="13.625" customWidth="1"/>
    <col min="3602" max="3602" width="11.5" customWidth="1"/>
    <col min="3845" max="3845" width="13.625" customWidth="1"/>
    <col min="3848" max="3848" width="13.625" customWidth="1"/>
    <col min="3858" max="3858" width="11.5" customWidth="1"/>
    <col min="4101" max="4101" width="13.625" customWidth="1"/>
    <col min="4104" max="4104" width="13.625" customWidth="1"/>
    <col min="4114" max="4114" width="11.5" customWidth="1"/>
    <col min="4357" max="4357" width="13.625" customWidth="1"/>
    <col min="4360" max="4360" width="13.625" customWidth="1"/>
    <col min="4370" max="4370" width="11.5" customWidth="1"/>
    <col min="4613" max="4613" width="13.625" customWidth="1"/>
    <col min="4616" max="4616" width="13.625" customWidth="1"/>
    <col min="4626" max="4626" width="11.5" customWidth="1"/>
    <col min="4869" max="4869" width="13.625" customWidth="1"/>
    <col min="4872" max="4872" width="13.625" customWidth="1"/>
    <col min="4882" max="4882" width="11.5" customWidth="1"/>
    <col min="5125" max="5125" width="13.625" customWidth="1"/>
    <col min="5128" max="5128" width="13.625" customWidth="1"/>
    <col min="5138" max="5138" width="11.5" customWidth="1"/>
    <col min="5381" max="5381" width="13.625" customWidth="1"/>
    <col min="5384" max="5384" width="13.625" customWidth="1"/>
    <col min="5394" max="5394" width="11.5" customWidth="1"/>
    <col min="5637" max="5637" width="13.625" customWidth="1"/>
    <col min="5640" max="5640" width="13.625" customWidth="1"/>
    <col min="5650" max="5650" width="11.5" customWidth="1"/>
    <col min="5893" max="5893" width="13.625" customWidth="1"/>
    <col min="5896" max="5896" width="13.625" customWidth="1"/>
    <col min="5906" max="5906" width="11.5" customWidth="1"/>
    <col min="6149" max="6149" width="13.625" customWidth="1"/>
    <col min="6152" max="6152" width="13.625" customWidth="1"/>
    <col min="6162" max="6162" width="11.5" customWidth="1"/>
    <col min="6405" max="6405" width="13.625" customWidth="1"/>
    <col min="6408" max="6408" width="13.625" customWidth="1"/>
    <col min="6418" max="6418" width="11.5" customWidth="1"/>
    <col min="6661" max="6661" width="13.625" customWidth="1"/>
    <col min="6664" max="6664" width="13.625" customWidth="1"/>
    <col min="6674" max="6674" width="11.5" customWidth="1"/>
    <col min="6917" max="6917" width="13.625" customWidth="1"/>
    <col min="6920" max="6920" width="13.625" customWidth="1"/>
    <col min="6930" max="6930" width="11.5" customWidth="1"/>
    <col min="7173" max="7173" width="13.625" customWidth="1"/>
    <col min="7176" max="7176" width="13.625" customWidth="1"/>
    <col min="7186" max="7186" width="11.5" customWidth="1"/>
    <col min="7429" max="7429" width="13.625" customWidth="1"/>
    <col min="7432" max="7432" width="13.625" customWidth="1"/>
    <col min="7442" max="7442" width="11.5" customWidth="1"/>
    <col min="7685" max="7685" width="13.625" customWidth="1"/>
    <col min="7688" max="7688" width="13.625" customWidth="1"/>
    <col min="7698" max="7698" width="11.5" customWidth="1"/>
    <col min="7941" max="7941" width="13.625" customWidth="1"/>
    <col min="7944" max="7944" width="13.625" customWidth="1"/>
    <col min="7954" max="7954" width="11.5" customWidth="1"/>
    <col min="8197" max="8197" width="13.625" customWidth="1"/>
    <col min="8200" max="8200" width="13.625" customWidth="1"/>
    <col min="8210" max="8210" width="11.5" customWidth="1"/>
    <col min="8453" max="8453" width="13.625" customWidth="1"/>
    <col min="8456" max="8456" width="13.625" customWidth="1"/>
    <col min="8466" max="8466" width="11.5" customWidth="1"/>
    <col min="8709" max="8709" width="13.625" customWidth="1"/>
    <col min="8712" max="8712" width="13.625" customWidth="1"/>
    <col min="8722" max="8722" width="11.5" customWidth="1"/>
    <col min="8965" max="8965" width="13.625" customWidth="1"/>
    <col min="8968" max="8968" width="13.625" customWidth="1"/>
    <col min="8978" max="8978" width="11.5" customWidth="1"/>
    <col min="9221" max="9221" width="13.625" customWidth="1"/>
    <col min="9224" max="9224" width="13.625" customWidth="1"/>
    <col min="9234" max="9234" width="11.5" customWidth="1"/>
    <col min="9477" max="9477" width="13.625" customWidth="1"/>
    <col min="9480" max="9480" width="13.625" customWidth="1"/>
    <col min="9490" max="9490" width="11.5" customWidth="1"/>
    <col min="9733" max="9733" width="13.625" customWidth="1"/>
    <col min="9736" max="9736" width="13.625" customWidth="1"/>
    <col min="9746" max="9746" width="11.5" customWidth="1"/>
    <col min="9989" max="9989" width="13.625" customWidth="1"/>
    <col min="9992" max="9992" width="13.625" customWidth="1"/>
    <col min="10002" max="10002" width="11.5" customWidth="1"/>
    <col min="10245" max="10245" width="13.625" customWidth="1"/>
    <col min="10248" max="10248" width="13.625" customWidth="1"/>
    <col min="10258" max="10258" width="11.5" customWidth="1"/>
    <col min="10501" max="10501" width="13.625" customWidth="1"/>
    <col min="10504" max="10504" width="13.625" customWidth="1"/>
    <col min="10514" max="10514" width="11.5" customWidth="1"/>
    <col min="10757" max="10757" width="13.625" customWidth="1"/>
    <col min="10760" max="10760" width="13.625" customWidth="1"/>
    <col min="10770" max="10770" width="11.5" customWidth="1"/>
    <col min="11013" max="11013" width="13.625" customWidth="1"/>
    <col min="11016" max="11016" width="13.625" customWidth="1"/>
    <col min="11026" max="11026" width="11.5" customWidth="1"/>
    <col min="11269" max="11269" width="13.625" customWidth="1"/>
    <col min="11272" max="11272" width="13.625" customWidth="1"/>
    <col min="11282" max="11282" width="11.5" customWidth="1"/>
    <col min="11525" max="11525" width="13.625" customWidth="1"/>
    <col min="11528" max="11528" width="13.625" customWidth="1"/>
    <col min="11538" max="11538" width="11.5" customWidth="1"/>
    <col min="11781" max="11781" width="13.625" customWidth="1"/>
    <col min="11784" max="11784" width="13.625" customWidth="1"/>
    <col min="11794" max="11794" width="11.5" customWidth="1"/>
    <col min="12037" max="12037" width="13.625" customWidth="1"/>
    <col min="12040" max="12040" width="13.625" customWidth="1"/>
    <col min="12050" max="12050" width="11.5" customWidth="1"/>
    <col min="12293" max="12293" width="13.625" customWidth="1"/>
    <col min="12296" max="12296" width="13.625" customWidth="1"/>
    <col min="12306" max="12306" width="11.5" customWidth="1"/>
    <col min="12549" max="12549" width="13.625" customWidth="1"/>
    <col min="12552" max="12552" width="13.625" customWidth="1"/>
    <col min="12562" max="12562" width="11.5" customWidth="1"/>
    <col min="12805" max="12805" width="13.625" customWidth="1"/>
    <col min="12808" max="12808" width="13.625" customWidth="1"/>
    <col min="12818" max="12818" width="11.5" customWidth="1"/>
    <col min="13061" max="13061" width="13.625" customWidth="1"/>
    <col min="13064" max="13064" width="13.625" customWidth="1"/>
    <col min="13074" max="13074" width="11.5" customWidth="1"/>
    <col min="13317" max="13317" width="13.625" customWidth="1"/>
    <col min="13320" max="13320" width="13.625" customWidth="1"/>
    <col min="13330" max="13330" width="11.5" customWidth="1"/>
    <col min="13573" max="13573" width="13.625" customWidth="1"/>
    <col min="13576" max="13576" width="13.625" customWidth="1"/>
    <col min="13586" max="13586" width="11.5" customWidth="1"/>
    <col min="13829" max="13829" width="13.625" customWidth="1"/>
    <col min="13832" max="13832" width="13.625" customWidth="1"/>
    <col min="13842" max="13842" width="11.5" customWidth="1"/>
    <col min="14085" max="14085" width="13.625" customWidth="1"/>
    <col min="14088" max="14088" width="13.625" customWidth="1"/>
    <col min="14098" max="14098" width="11.5" customWidth="1"/>
    <col min="14341" max="14341" width="13.625" customWidth="1"/>
    <col min="14344" max="14344" width="13.625" customWidth="1"/>
    <col min="14354" max="14354" width="11.5" customWidth="1"/>
    <col min="14597" max="14597" width="13.625" customWidth="1"/>
    <col min="14600" max="14600" width="13.625" customWidth="1"/>
    <col min="14610" max="14610" width="11.5" customWidth="1"/>
    <col min="14853" max="14853" width="13.625" customWidth="1"/>
    <col min="14856" max="14856" width="13.625" customWidth="1"/>
    <col min="14866" max="14866" width="11.5" customWidth="1"/>
    <col min="15109" max="15109" width="13.625" customWidth="1"/>
    <col min="15112" max="15112" width="13.625" customWidth="1"/>
    <col min="15122" max="15122" width="11.5" customWidth="1"/>
    <col min="15365" max="15365" width="13.625" customWidth="1"/>
    <col min="15368" max="15368" width="13.625" customWidth="1"/>
    <col min="15378" max="15378" width="11.5" customWidth="1"/>
    <col min="15621" max="15621" width="13.625" customWidth="1"/>
    <col min="15624" max="15624" width="13.625" customWidth="1"/>
    <col min="15634" max="15634" width="11.5" customWidth="1"/>
    <col min="15877" max="15877" width="13.625" customWidth="1"/>
    <col min="15880" max="15880" width="13.625" customWidth="1"/>
    <col min="15890" max="15890" width="11.5" customWidth="1"/>
    <col min="16133" max="16133" width="13.625" customWidth="1"/>
    <col min="16136" max="16136" width="13.625" customWidth="1"/>
    <col min="16146" max="16146" width="11.5" customWidth="1"/>
  </cols>
  <sheetData>
    <row r="1" spans="1:21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43</v>
      </c>
      <c r="K1" s="6" t="s">
        <v>43</v>
      </c>
      <c r="L1" s="6" t="s">
        <v>44</v>
      </c>
      <c r="M1" s="6" t="s">
        <v>9</v>
      </c>
      <c r="N1" s="6" t="s">
        <v>10</v>
      </c>
      <c r="O1" s="10" t="s">
        <v>11</v>
      </c>
      <c r="P1" s="6" t="s">
        <v>12</v>
      </c>
      <c r="Q1" s="6" t="s">
        <v>13</v>
      </c>
      <c r="R1" s="6" t="s">
        <v>14</v>
      </c>
      <c r="S1" s="10" t="s">
        <v>15</v>
      </c>
      <c r="T1" s="6" t="s">
        <v>16</v>
      </c>
    </row>
    <row r="2" spans="1:21" s="7" customFormat="1" x14ac:dyDescent="0.15">
      <c r="A2" s="9" t="s">
        <v>17</v>
      </c>
      <c r="C2" s="9" t="s">
        <v>18</v>
      </c>
      <c r="D2" s="9" t="s">
        <v>19</v>
      </c>
      <c r="E2" s="9" t="s">
        <v>20</v>
      </c>
      <c r="F2" s="9" t="s">
        <v>21</v>
      </c>
      <c r="G2" s="9" t="s">
        <v>22</v>
      </c>
      <c r="I2" s="7" t="s">
        <v>23</v>
      </c>
      <c r="O2" s="7" t="s">
        <v>24</v>
      </c>
      <c r="R2" s="9" t="s">
        <v>25</v>
      </c>
    </row>
    <row r="3" spans="1:21" x14ac:dyDescent="0.15">
      <c r="A3">
        <v>1001</v>
      </c>
      <c r="B3" t="s">
        <v>26</v>
      </c>
      <c r="C3">
        <v>10106</v>
      </c>
      <c r="D3">
        <v>1002</v>
      </c>
      <c r="E3">
        <v>1</v>
      </c>
      <c r="F3">
        <v>1</v>
      </c>
      <c r="G3">
        <v>4</v>
      </c>
      <c r="H3">
        <v>4</v>
      </c>
      <c r="I3">
        <f>Sheet1!E2</f>
        <v>14</v>
      </c>
      <c r="J3">
        <v>16</v>
      </c>
      <c r="K3" s="1"/>
      <c r="L3" s="1"/>
      <c r="M3" s="1"/>
      <c r="N3" s="1"/>
      <c r="O3">
        <f>Sheet1!J2</f>
        <v>20</v>
      </c>
      <c r="R3" t="str">
        <f t="shared" ref="R3:R66" si="0">"附加"&amp;T3&amp;"%的攻击力（"&amp;I3&amp;"），冷却时间3秒"</f>
        <v>附加10%的攻击力（14），冷却时间3秒</v>
      </c>
      <c r="S3">
        <f>I3</f>
        <v>14</v>
      </c>
      <c r="T3">
        <v>10</v>
      </c>
    </row>
    <row r="4" spans="1:21" x14ac:dyDescent="0.15">
      <c r="A4">
        <v>1002</v>
      </c>
      <c r="B4" t="s">
        <v>26</v>
      </c>
      <c r="C4">
        <v>10106</v>
      </c>
      <c r="D4">
        <v>1003</v>
      </c>
      <c r="E4">
        <v>2</v>
      </c>
      <c r="F4">
        <v>1</v>
      </c>
      <c r="G4">
        <v>10</v>
      </c>
      <c r="H4">
        <v>4</v>
      </c>
      <c r="I4">
        <f>Sheet1!E3</f>
        <v>16</v>
      </c>
      <c r="J4">
        <f t="shared" ref="J4:J67" si="1">I4/$J$3</f>
        <v>1</v>
      </c>
      <c r="K4" s="1">
        <f>J4*100%</f>
        <v>1</v>
      </c>
      <c r="L4" s="1"/>
      <c r="M4" s="1"/>
      <c r="N4" s="1"/>
      <c r="O4">
        <f>Sheet1!J3</f>
        <v>22</v>
      </c>
      <c r="R4" t="str">
        <f t="shared" si="0"/>
        <v>附加11%的攻击力（16），冷却时间3秒</v>
      </c>
      <c r="S4">
        <f>I4</f>
        <v>16</v>
      </c>
      <c r="T4">
        <v>11</v>
      </c>
      <c r="U4">
        <f>T4-T3</f>
        <v>1</v>
      </c>
    </row>
    <row r="5" spans="1:21" x14ac:dyDescent="0.15">
      <c r="A5">
        <v>1003</v>
      </c>
      <c r="B5" t="s">
        <v>26</v>
      </c>
      <c r="C5">
        <v>10106</v>
      </c>
      <c r="D5">
        <v>1004</v>
      </c>
      <c r="E5">
        <v>3</v>
      </c>
      <c r="F5">
        <v>1</v>
      </c>
      <c r="G5">
        <v>16</v>
      </c>
      <c r="H5">
        <v>4</v>
      </c>
      <c r="I5">
        <f>Sheet1!E4</f>
        <v>18</v>
      </c>
      <c r="J5">
        <f t="shared" si="1"/>
        <v>1.125</v>
      </c>
      <c r="K5" s="1">
        <f t="shared" ref="K5:K67" si="2">J5*100%</f>
        <v>1.125</v>
      </c>
      <c r="L5" s="1"/>
      <c r="M5" s="1"/>
      <c r="N5" s="1"/>
      <c r="O5">
        <f>Sheet1!J4</f>
        <v>24</v>
      </c>
      <c r="R5" t="str">
        <f t="shared" si="0"/>
        <v>附加12%的攻击力（18），冷却时间3秒</v>
      </c>
      <c r="S5">
        <f>I5</f>
        <v>18</v>
      </c>
      <c r="T5">
        <v>12</v>
      </c>
      <c r="U5">
        <f t="shared" ref="U5:U43" si="3">T5-T4</f>
        <v>1</v>
      </c>
    </row>
    <row r="6" spans="1:21" x14ac:dyDescent="0.15">
      <c r="A6">
        <v>1004</v>
      </c>
      <c r="B6" t="s">
        <v>26</v>
      </c>
      <c r="C6">
        <v>10106</v>
      </c>
      <c r="D6">
        <v>1005</v>
      </c>
      <c r="E6">
        <v>4</v>
      </c>
      <c r="F6">
        <v>1</v>
      </c>
      <c r="G6">
        <v>38</v>
      </c>
      <c r="H6">
        <v>4</v>
      </c>
      <c r="I6">
        <f>Sheet1!E5</f>
        <v>20</v>
      </c>
      <c r="J6">
        <f t="shared" si="1"/>
        <v>1.25</v>
      </c>
      <c r="K6" s="1">
        <f t="shared" si="2"/>
        <v>1.25</v>
      </c>
      <c r="L6" s="1"/>
      <c r="M6" s="1"/>
      <c r="N6" s="1"/>
      <c r="O6">
        <f>Sheet1!J5</f>
        <v>26</v>
      </c>
      <c r="R6" t="str">
        <f t="shared" si="0"/>
        <v>附加13%的攻击力（20），冷却时间3秒</v>
      </c>
      <c r="S6">
        <f>I6</f>
        <v>20</v>
      </c>
      <c r="T6">
        <v>13</v>
      </c>
      <c r="U6">
        <f t="shared" si="3"/>
        <v>1</v>
      </c>
    </row>
    <row r="7" spans="1:21" x14ac:dyDescent="0.15">
      <c r="A7">
        <v>1005</v>
      </c>
      <c r="B7" t="s">
        <v>26</v>
      </c>
      <c r="C7">
        <v>10106</v>
      </c>
      <c r="D7">
        <v>1006</v>
      </c>
      <c r="E7">
        <v>5</v>
      </c>
      <c r="F7">
        <v>1</v>
      </c>
      <c r="G7">
        <v>50</v>
      </c>
      <c r="H7">
        <v>4</v>
      </c>
      <c r="I7">
        <f>Sheet1!E6</f>
        <v>23</v>
      </c>
      <c r="J7">
        <f t="shared" si="1"/>
        <v>1.4375</v>
      </c>
      <c r="K7" s="1">
        <f t="shared" si="2"/>
        <v>1.4375</v>
      </c>
      <c r="L7" s="1"/>
      <c r="M7" s="1"/>
      <c r="N7" s="1"/>
      <c r="O7">
        <f>Sheet1!J6</f>
        <v>29</v>
      </c>
      <c r="R7" t="str">
        <f t="shared" si="0"/>
        <v>附加14%的攻击力（23），冷却时间3秒</v>
      </c>
      <c r="S7">
        <f t="shared" ref="S7:S36" si="4">I7</f>
        <v>23</v>
      </c>
      <c r="T7">
        <v>14</v>
      </c>
      <c r="U7">
        <f t="shared" si="3"/>
        <v>1</v>
      </c>
    </row>
    <row r="8" spans="1:21" x14ac:dyDescent="0.15">
      <c r="A8">
        <v>1006</v>
      </c>
      <c r="B8" t="s">
        <v>26</v>
      </c>
      <c r="C8">
        <v>10106</v>
      </c>
      <c r="D8">
        <v>1007</v>
      </c>
      <c r="E8">
        <v>6</v>
      </c>
      <c r="F8">
        <v>1</v>
      </c>
      <c r="G8">
        <v>64</v>
      </c>
      <c r="H8">
        <v>4</v>
      </c>
      <c r="I8">
        <f>Sheet1!E7</f>
        <v>26</v>
      </c>
      <c r="J8">
        <f t="shared" si="1"/>
        <v>1.625</v>
      </c>
      <c r="K8" s="1">
        <f t="shared" si="2"/>
        <v>1.625</v>
      </c>
      <c r="L8" s="1"/>
      <c r="M8" s="1"/>
      <c r="N8" s="1"/>
      <c r="O8">
        <f>Sheet1!J7</f>
        <v>32</v>
      </c>
      <c r="R8" t="str">
        <f t="shared" si="0"/>
        <v>附加15%的攻击力（26），冷却时间3秒</v>
      </c>
      <c r="S8">
        <f t="shared" si="4"/>
        <v>26</v>
      </c>
      <c r="T8">
        <v>15</v>
      </c>
      <c r="U8">
        <f t="shared" si="3"/>
        <v>1</v>
      </c>
    </row>
    <row r="9" spans="1:21" x14ac:dyDescent="0.15">
      <c r="A9">
        <v>1007</v>
      </c>
      <c r="B9" t="s">
        <v>26</v>
      </c>
      <c r="C9">
        <v>10106</v>
      </c>
      <c r="D9">
        <v>1008</v>
      </c>
      <c r="E9">
        <v>7</v>
      </c>
      <c r="F9">
        <v>1</v>
      </c>
      <c r="G9">
        <v>110</v>
      </c>
      <c r="H9">
        <v>4</v>
      </c>
      <c r="I9">
        <f>Sheet1!E8</f>
        <v>29</v>
      </c>
      <c r="J9">
        <f t="shared" si="1"/>
        <v>1.8125</v>
      </c>
      <c r="K9" s="1">
        <f t="shared" si="2"/>
        <v>1.8125</v>
      </c>
      <c r="L9" s="1"/>
      <c r="M9" s="1"/>
      <c r="N9" s="1"/>
      <c r="O9">
        <f>Sheet1!J8</f>
        <v>35</v>
      </c>
      <c r="R9" t="str">
        <f t="shared" si="0"/>
        <v>附加17%的攻击力（29），冷却时间3秒</v>
      </c>
      <c r="S9">
        <f t="shared" si="4"/>
        <v>29</v>
      </c>
      <c r="T9">
        <v>17</v>
      </c>
      <c r="U9">
        <f t="shared" si="3"/>
        <v>2</v>
      </c>
    </row>
    <row r="10" spans="1:21" x14ac:dyDescent="0.15">
      <c r="A10">
        <v>1008</v>
      </c>
      <c r="B10" t="s">
        <v>26</v>
      </c>
      <c r="C10">
        <v>10106</v>
      </c>
      <c r="D10">
        <v>1009</v>
      </c>
      <c r="E10">
        <v>8</v>
      </c>
      <c r="F10">
        <v>1</v>
      </c>
      <c r="G10">
        <v>125</v>
      </c>
      <c r="H10">
        <v>4</v>
      </c>
      <c r="I10">
        <f>Sheet1!E9</f>
        <v>32</v>
      </c>
      <c r="J10">
        <f t="shared" si="1"/>
        <v>2</v>
      </c>
      <c r="K10" s="1">
        <f t="shared" si="2"/>
        <v>2</v>
      </c>
      <c r="L10" s="1"/>
      <c r="M10" s="1"/>
      <c r="N10" s="1"/>
      <c r="O10">
        <f>Sheet1!J9</f>
        <v>38</v>
      </c>
      <c r="R10" t="str">
        <f t="shared" si="0"/>
        <v>附加19%的攻击力（32），冷却时间3秒</v>
      </c>
      <c r="S10">
        <f t="shared" si="4"/>
        <v>32</v>
      </c>
      <c r="T10">
        <v>19</v>
      </c>
      <c r="U10">
        <f t="shared" si="3"/>
        <v>2</v>
      </c>
    </row>
    <row r="11" spans="1:21" x14ac:dyDescent="0.15">
      <c r="A11">
        <v>1009</v>
      </c>
      <c r="B11" t="s">
        <v>26</v>
      </c>
      <c r="C11">
        <v>10106</v>
      </c>
      <c r="D11">
        <v>1010</v>
      </c>
      <c r="E11">
        <v>9</v>
      </c>
      <c r="F11">
        <v>1</v>
      </c>
      <c r="G11">
        <v>147</v>
      </c>
      <c r="H11">
        <v>4</v>
      </c>
      <c r="I11">
        <f>Sheet1!E10</f>
        <v>35</v>
      </c>
      <c r="J11">
        <f t="shared" si="1"/>
        <v>2.1875</v>
      </c>
      <c r="K11" s="1">
        <f t="shared" si="2"/>
        <v>2.1875</v>
      </c>
      <c r="L11" s="1"/>
      <c r="M11" s="1"/>
      <c r="N11" s="1"/>
      <c r="O11">
        <f>Sheet1!J10</f>
        <v>42</v>
      </c>
      <c r="R11" t="str">
        <f t="shared" si="0"/>
        <v>附加21%的攻击力（35），冷却时间3秒</v>
      </c>
      <c r="S11">
        <f t="shared" si="4"/>
        <v>35</v>
      </c>
      <c r="T11">
        <v>21</v>
      </c>
      <c r="U11">
        <f t="shared" si="3"/>
        <v>2</v>
      </c>
    </row>
    <row r="12" spans="1:21" x14ac:dyDescent="0.15">
      <c r="A12">
        <v>1010</v>
      </c>
      <c r="B12" t="s">
        <v>26</v>
      </c>
      <c r="C12">
        <v>10106</v>
      </c>
      <c r="D12">
        <v>1011</v>
      </c>
      <c r="E12">
        <v>10</v>
      </c>
      <c r="F12">
        <v>1</v>
      </c>
      <c r="G12">
        <v>155</v>
      </c>
      <c r="H12">
        <v>4</v>
      </c>
      <c r="I12">
        <f>Sheet1!E11</f>
        <v>38</v>
      </c>
      <c r="J12">
        <f t="shared" si="1"/>
        <v>2.375</v>
      </c>
      <c r="K12" s="1">
        <f t="shared" si="2"/>
        <v>2.375</v>
      </c>
      <c r="L12" s="1"/>
      <c r="M12" s="1"/>
      <c r="N12" s="1"/>
      <c r="O12">
        <f>Sheet1!J11</f>
        <v>47</v>
      </c>
      <c r="R12" t="str">
        <f t="shared" si="0"/>
        <v>附加23%的攻击力（38），冷却时间3秒</v>
      </c>
      <c r="S12">
        <f t="shared" si="4"/>
        <v>38</v>
      </c>
      <c r="T12">
        <v>23</v>
      </c>
      <c r="U12">
        <f t="shared" si="3"/>
        <v>2</v>
      </c>
    </row>
    <row r="13" spans="1:21" x14ac:dyDescent="0.15">
      <c r="A13">
        <v>1011</v>
      </c>
      <c r="B13" t="s">
        <v>26</v>
      </c>
      <c r="C13">
        <v>10106</v>
      </c>
      <c r="D13">
        <v>1012</v>
      </c>
      <c r="E13">
        <v>11</v>
      </c>
      <c r="F13">
        <v>1</v>
      </c>
      <c r="G13">
        <v>205</v>
      </c>
      <c r="H13">
        <v>4</v>
      </c>
      <c r="I13">
        <f>Sheet1!E12</f>
        <v>42</v>
      </c>
      <c r="J13">
        <f t="shared" si="1"/>
        <v>2.625</v>
      </c>
      <c r="K13" s="1">
        <f t="shared" si="2"/>
        <v>2.625</v>
      </c>
      <c r="L13" s="1"/>
      <c r="M13" s="1"/>
      <c r="N13" s="1"/>
      <c r="O13">
        <f>Sheet1!J12</f>
        <v>51</v>
      </c>
      <c r="R13" t="str">
        <f t="shared" si="0"/>
        <v>附加26%的攻击力（42），冷却时间3秒</v>
      </c>
      <c r="S13">
        <f t="shared" si="4"/>
        <v>42</v>
      </c>
      <c r="T13">
        <v>26</v>
      </c>
      <c r="U13">
        <f t="shared" si="3"/>
        <v>3</v>
      </c>
    </row>
    <row r="14" spans="1:21" x14ac:dyDescent="0.15">
      <c r="A14">
        <v>1012</v>
      </c>
      <c r="B14" t="s">
        <v>26</v>
      </c>
      <c r="C14">
        <v>10106</v>
      </c>
      <c r="D14">
        <v>1013</v>
      </c>
      <c r="E14">
        <v>12</v>
      </c>
      <c r="F14">
        <v>1</v>
      </c>
      <c r="G14">
        <v>222</v>
      </c>
      <c r="H14">
        <v>4</v>
      </c>
      <c r="I14">
        <f>Sheet1!E13</f>
        <v>47</v>
      </c>
      <c r="J14">
        <f t="shared" si="1"/>
        <v>2.9375</v>
      </c>
      <c r="K14" s="1">
        <f t="shared" si="2"/>
        <v>2.9375</v>
      </c>
      <c r="L14" s="1"/>
      <c r="M14" s="1"/>
      <c r="N14" s="1"/>
      <c r="O14">
        <f>Sheet1!J13</f>
        <v>57</v>
      </c>
      <c r="R14" t="str">
        <f t="shared" si="0"/>
        <v>附加29%的攻击力（47），冷却时间3秒</v>
      </c>
      <c r="S14">
        <f t="shared" si="4"/>
        <v>47</v>
      </c>
      <c r="T14">
        <v>29</v>
      </c>
      <c r="U14">
        <f t="shared" si="3"/>
        <v>3</v>
      </c>
    </row>
    <row r="15" spans="1:21" x14ac:dyDescent="0.15">
      <c r="A15">
        <v>1013</v>
      </c>
      <c r="B15" t="s">
        <v>26</v>
      </c>
      <c r="C15">
        <v>10106</v>
      </c>
      <c r="D15">
        <v>1014</v>
      </c>
      <c r="E15">
        <v>13</v>
      </c>
      <c r="F15">
        <v>1</v>
      </c>
      <c r="G15">
        <v>300</v>
      </c>
      <c r="H15">
        <v>4</v>
      </c>
      <c r="I15">
        <f>Sheet1!E14</f>
        <v>51</v>
      </c>
      <c r="J15">
        <f t="shared" si="1"/>
        <v>3.1875</v>
      </c>
      <c r="K15" s="1">
        <f t="shared" si="2"/>
        <v>3.1875</v>
      </c>
      <c r="L15" s="1"/>
      <c r="M15" s="1"/>
      <c r="N15" s="1"/>
      <c r="O15">
        <f>Sheet1!J14</f>
        <v>62</v>
      </c>
      <c r="R15" t="str">
        <f t="shared" si="0"/>
        <v>附加31%的攻击力（51），冷却时间3秒</v>
      </c>
      <c r="S15">
        <f t="shared" si="4"/>
        <v>51</v>
      </c>
      <c r="T15">
        <v>31</v>
      </c>
      <c r="U15">
        <f t="shared" si="3"/>
        <v>2</v>
      </c>
    </row>
    <row r="16" spans="1:21" x14ac:dyDescent="0.15">
      <c r="A16">
        <v>1014</v>
      </c>
      <c r="B16" t="s">
        <v>26</v>
      </c>
      <c r="C16">
        <v>10106</v>
      </c>
      <c r="D16">
        <v>1015</v>
      </c>
      <c r="E16">
        <v>14</v>
      </c>
      <c r="F16">
        <v>1</v>
      </c>
      <c r="G16">
        <v>345</v>
      </c>
      <c r="H16">
        <v>4</v>
      </c>
      <c r="I16">
        <f>Sheet1!E15</f>
        <v>56</v>
      </c>
      <c r="J16">
        <f t="shared" si="1"/>
        <v>3.5</v>
      </c>
      <c r="K16" s="1">
        <f t="shared" si="2"/>
        <v>3.5</v>
      </c>
      <c r="L16" s="1"/>
      <c r="M16" s="1"/>
      <c r="N16" s="1"/>
      <c r="O16">
        <f>Sheet1!J15</f>
        <v>69</v>
      </c>
      <c r="R16" t="str">
        <f t="shared" si="0"/>
        <v>附加34%的攻击力（56），冷却时间3秒</v>
      </c>
      <c r="S16">
        <f t="shared" si="4"/>
        <v>56</v>
      </c>
      <c r="T16">
        <v>34</v>
      </c>
      <c r="U16">
        <f t="shared" si="3"/>
        <v>3</v>
      </c>
    </row>
    <row r="17" spans="1:21" x14ac:dyDescent="0.15">
      <c r="A17">
        <v>1015</v>
      </c>
      <c r="B17" t="s">
        <v>26</v>
      </c>
      <c r="C17">
        <v>10106</v>
      </c>
      <c r="D17">
        <v>1016</v>
      </c>
      <c r="E17">
        <v>15</v>
      </c>
      <c r="F17">
        <v>1</v>
      </c>
      <c r="G17">
        <v>450</v>
      </c>
      <c r="H17">
        <v>4</v>
      </c>
      <c r="I17">
        <f>Sheet1!E16</f>
        <v>62</v>
      </c>
      <c r="J17">
        <f t="shared" si="1"/>
        <v>3.875</v>
      </c>
      <c r="K17" s="1">
        <f t="shared" si="2"/>
        <v>3.875</v>
      </c>
      <c r="L17" s="1"/>
      <c r="M17" s="1"/>
      <c r="N17" s="1"/>
      <c r="O17">
        <f>Sheet1!J16</f>
        <v>75</v>
      </c>
      <c r="R17" t="str">
        <f t="shared" si="0"/>
        <v>附加38%的攻击力（62），冷却时间3秒</v>
      </c>
      <c r="S17">
        <f t="shared" si="4"/>
        <v>62</v>
      </c>
      <c r="T17">
        <v>38</v>
      </c>
      <c r="U17">
        <f t="shared" si="3"/>
        <v>4</v>
      </c>
    </row>
    <row r="18" spans="1:21" x14ac:dyDescent="0.15">
      <c r="A18">
        <v>1016</v>
      </c>
      <c r="B18" t="s">
        <v>26</v>
      </c>
      <c r="C18">
        <v>10106</v>
      </c>
      <c r="D18">
        <v>1017</v>
      </c>
      <c r="E18">
        <v>16</v>
      </c>
      <c r="F18">
        <v>1</v>
      </c>
      <c r="G18">
        <v>522</v>
      </c>
      <c r="H18">
        <v>4</v>
      </c>
      <c r="I18">
        <f>Sheet1!E17</f>
        <v>68</v>
      </c>
      <c r="J18">
        <f t="shared" si="1"/>
        <v>4.25</v>
      </c>
      <c r="K18" s="1">
        <f t="shared" si="2"/>
        <v>4.25</v>
      </c>
      <c r="L18" s="1"/>
      <c r="M18" s="1"/>
      <c r="N18" s="1"/>
      <c r="O18">
        <f>Sheet1!J17</f>
        <v>83</v>
      </c>
      <c r="R18" t="str">
        <f t="shared" si="0"/>
        <v>附加42%的攻击力（68），冷却时间3秒</v>
      </c>
      <c r="S18">
        <f t="shared" si="4"/>
        <v>68</v>
      </c>
      <c r="T18">
        <v>42</v>
      </c>
      <c r="U18">
        <f t="shared" si="3"/>
        <v>4</v>
      </c>
    </row>
    <row r="19" spans="1:21" x14ac:dyDescent="0.15">
      <c r="A19">
        <v>1017</v>
      </c>
      <c r="B19" t="s">
        <v>26</v>
      </c>
      <c r="C19">
        <v>10106</v>
      </c>
      <c r="D19">
        <v>1018</v>
      </c>
      <c r="E19">
        <v>17</v>
      </c>
      <c r="F19">
        <v>1</v>
      </c>
      <c r="G19">
        <v>555</v>
      </c>
      <c r="H19">
        <v>4</v>
      </c>
      <c r="I19">
        <f>Sheet1!E18</f>
        <v>75</v>
      </c>
      <c r="J19">
        <f t="shared" si="1"/>
        <v>4.6875</v>
      </c>
      <c r="K19" s="1">
        <f t="shared" si="2"/>
        <v>4.6875</v>
      </c>
      <c r="L19" s="1"/>
      <c r="M19" s="1"/>
      <c r="N19" s="1"/>
      <c r="O19">
        <f>Sheet1!J18</f>
        <v>91</v>
      </c>
      <c r="R19" t="str">
        <f t="shared" si="0"/>
        <v>附加46%的攻击力（75），冷却时间3秒</v>
      </c>
      <c r="S19">
        <f t="shared" si="4"/>
        <v>75</v>
      </c>
      <c r="T19">
        <v>46</v>
      </c>
      <c r="U19">
        <f t="shared" si="3"/>
        <v>4</v>
      </c>
    </row>
    <row r="20" spans="1:21" x14ac:dyDescent="0.15">
      <c r="A20">
        <v>1018</v>
      </c>
      <c r="B20" t="s">
        <v>26</v>
      </c>
      <c r="C20">
        <v>10106</v>
      </c>
      <c r="D20">
        <v>1019</v>
      </c>
      <c r="E20">
        <v>18</v>
      </c>
      <c r="F20">
        <v>1</v>
      </c>
      <c r="G20">
        <v>612</v>
      </c>
      <c r="H20">
        <v>4</v>
      </c>
      <c r="I20">
        <f>Sheet1!E19</f>
        <v>83</v>
      </c>
      <c r="J20">
        <f t="shared" si="1"/>
        <v>5.1875</v>
      </c>
      <c r="K20" s="1">
        <f t="shared" si="2"/>
        <v>5.1875</v>
      </c>
      <c r="L20" s="1"/>
      <c r="M20" s="1"/>
      <c r="N20" s="1"/>
      <c r="O20">
        <f>Sheet1!J19</f>
        <v>101</v>
      </c>
      <c r="R20" t="str">
        <f t="shared" si="0"/>
        <v>附加51%的攻击力（83），冷却时间3秒</v>
      </c>
      <c r="S20">
        <f t="shared" si="4"/>
        <v>83</v>
      </c>
      <c r="T20">
        <v>51</v>
      </c>
      <c r="U20">
        <f t="shared" si="3"/>
        <v>5</v>
      </c>
    </row>
    <row r="21" spans="1:21" x14ac:dyDescent="0.15">
      <c r="A21">
        <v>1019</v>
      </c>
      <c r="B21" t="s">
        <v>26</v>
      </c>
      <c r="C21">
        <v>10106</v>
      </c>
      <c r="D21">
        <v>1020</v>
      </c>
      <c r="E21">
        <v>19</v>
      </c>
      <c r="F21">
        <v>1</v>
      </c>
      <c r="G21">
        <v>798</v>
      </c>
      <c r="H21">
        <v>4</v>
      </c>
      <c r="I21">
        <f>Sheet1!E20</f>
        <v>91</v>
      </c>
      <c r="J21">
        <f t="shared" si="1"/>
        <v>5.6875</v>
      </c>
      <c r="K21" s="1">
        <f t="shared" si="2"/>
        <v>5.6875</v>
      </c>
      <c r="L21" s="1"/>
      <c r="M21" s="1"/>
      <c r="N21" s="1"/>
      <c r="O21">
        <f>Sheet1!J20</f>
        <v>111</v>
      </c>
      <c r="R21" t="str">
        <f t="shared" si="0"/>
        <v>附加56%的攻击力（91），冷却时间3秒</v>
      </c>
      <c r="S21">
        <f t="shared" si="4"/>
        <v>91</v>
      </c>
      <c r="T21">
        <v>56</v>
      </c>
      <c r="U21">
        <f t="shared" si="3"/>
        <v>5</v>
      </c>
    </row>
    <row r="22" spans="1:21" x14ac:dyDescent="0.15">
      <c r="A22">
        <v>1020</v>
      </c>
      <c r="B22" t="s">
        <v>26</v>
      </c>
      <c r="C22">
        <v>10106</v>
      </c>
      <c r="D22">
        <v>1021</v>
      </c>
      <c r="E22">
        <v>20</v>
      </c>
      <c r="F22">
        <v>1</v>
      </c>
      <c r="G22">
        <v>896</v>
      </c>
      <c r="H22">
        <v>4</v>
      </c>
      <c r="I22">
        <f>Sheet1!E21</f>
        <v>100</v>
      </c>
      <c r="J22">
        <f t="shared" si="1"/>
        <v>6.25</v>
      </c>
      <c r="K22" s="1">
        <f t="shared" si="2"/>
        <v>6.25</v>
      </c>
      <c r="L22" s="1"/>
      <c r="M22" s="1"/>
      <c r="N22" s="1"/>
      <c r="O22">
        <f>Sheet1!J21</f>
        <v>122</v>
      </c>
      <c r="R22" t="str">
        <f t="shared" si="0"/>
        <v>附加62%的攻击力（100），冷却时间3秒</v>
      </c>
      <c r="S22">
        <f t="shared" si="4"/>
        <v>100</v>
      </c>
      <c r="T22">
        <v>62</v>
      </c>
      <c r="U22">
        <f t="shared" si="3"/>
        <v>6</v>
      </c>
    </row>
    <row r="23" spans="1:21" x14ac:dyDescent="0.15">
      <c r="A23">
        <v>1021</v>
      </c>
      <c r="B23" t="s">
        <v>26</v>
      </c>
      <c r="C23">
        <v>10106</v>
      </c>
      <c r="D23">
        <v>1022</v>
      </c>
      <c r="E23">
        <v>21</v>
      </c>
      <c r="F23">
        <v>1</v>
      </c>
      <c r="G23">
        <v>948</v>
      </c>
      <c r="H23">
        <v>4</v>
      </c>
      <c r="I23">
        <f>Sheet1!E22</f>
        <v>111</v>
      </c>
      <c r="J23">
        <f t="shared" si="1"/>
        <v>6.9375</v>
      </c>
      <c r="K23" s="1">
        <f t="shared" si="2"/>
        <v>6.9375</v>
      </c>
      <c r="L23" s="1"/>
      <c r="M23" s="1"/>
      <c r="N23" s="1"/>
      <c r="O23">
        <f>Sheet1!J22</f>
        <v>134</v>
      </c>
      <c r="R23" t="str">
        <f t="shared" si="0"/>
        <v>附加69%的攻击力（111），冷却时间3秒</v>
      </c>
      <c r="S23">
        <f t="shared" si="4"/>
        <v>111</v>
      </c>
      <c r="T23">
        <v>69</v>
      </c>
      <c r="U23">
        <f t="shared" si="3"/>
        <v>7</v>
      </c>
    </row>
    <row r="24" spans="1:21" x14ac:dyDescent="0.15">
      <c r="A24">
        <v>1022</v>
      </c>
      <c r="B24" t="s">
        <v>26</v>
      </c>
      <c r="C24">
        <v>10106</v>
      </c>
      <c r="D24">
        <v>1023</v>
      </c>
      <c r="E24">
        <v>22</v>
      </c>
      <c r="F24">
        <v>1</v>
      </c>
      <c r="G24">
        <v>1018</v>
      </c>
      <c r="H24">
        <v>4</v>
      </c>
      <c r="I24">
        <f>Sheet1!E23</f>
        <v>122</v>
      </c>
      <c r="J24">
        <f t="shared" si="1"/>
        <v>7.625</v>
      </c>
      <c r="K24" s="1">
        <f t="shared" si="2"/>
        <v>7.625</v>
      </c>
      <c r="L24" s="1"/>
      <c r="M24" s="1"/>
      <c r="N24" s="1"/>
      <c r="O24">
        <f>Sheet1!J23</f>
        <v>148</v>
      </c>
      <c r="R24" t="str">
        <f t="shared" si="0"/>
        <v>附加76%的攻击力（122），冷却时间3秒</v>
      </c>
      <c r="S24">
        <f t="shared" si="4"/>
        <v>122</v>
      </c>
      <c r="T24">
        <v>76</v>
      </c>
      <c r="U24">
        <f t="shared" si="3"/>
        <v>7</v>
      </c>
    </row>
    <row r="25" spans="1:21" x14ac:dyDescent="0.15">
      <c r="A25">
        <v>1023</v>
      </c>
      <c r="B25" t="s">
        <v>26</v>
      </c>
      <c r="C25">
        <v>10106</v>
      </c>
      <c r="D25">
        <v>1024</v>
      </c>
      <c r="E25">
        <v>23</v>
      </c>
      <c r="F25">
        <v>1</v>
      </c>
      <c r="G25">
        <v>1106</v>
      </c>
      <c r="H25">
        <v>4</v>
      </c>
      <c r="I25">
        <f>Sheet1!E24</f>
        <v>134</v>
      </c>
      <c r="J25">
        <f t="shared" si="1"/>
        <v>8.375</v>
      </c>
      <c r="K25" s="1">
        <f t="shared" si="2"/>
        <v>8.375</v>
      </c>
      <c r="L25" s="1"/>
      <c r="M25" s="1"/>
      <c r="N25" s="1"/>
      <c r="O25">
        <f>Sheet1!J24</f>
        <v>162</v>
      </c>
      <c r="R25" t="str">
        <f t="shared" si="0"/>
        <v>附加83%的攻击力（134），冷却时间3秒</v>
      </c>
      <c r="S25">
        <f t="shared" si="4"/>
        <v>134</v>
      </c>
      <c r="T25">
        <v>83</v>
      </c>
      <c r="U25">
        <f t="shared" si="3"/>
        <v>7</v>
      </c>
    </row>
    <row r="26" spans="1:21" x14ac:dyDescent="0.15">
      <c r="A26">
        <v>1024</v>
      </c>
      <c r="B26" t="s">
        <v>26</v>
      </c>
      <c r="C26">
        <v>10106</v>
      </c>
      <c r="D26">
        <v>1025</v>
      </c>
      <c r="E26">
        <v>24</v>
      </c>
      <c r="F26">
        <v>1</v>
      </c>
      <c r="G26">
        <v>1214</v>
      </c>
      <c r="H26">
        <v>4</v>
      </c>
      <c r="I26">
        <f>Sheet1!E25</f>
        <v>147</v>
      </c>
      <c r="J26">
        <f t="shared" si="1"/>
        <v>9.1875</v>
      </c>
      <c r="K26" s="1">
        <f t="shared" si="2"/>
        <v>9.1875</v>
      </c>
      <c r="L26" s="1"/>
      <c r="M26" s="1"/>
      <c r="N26" s="1"/>
      <c r="O26">
        <f>Sheet1!J25</f>
        <v>179</v>
      </c>
      <c r="R26" t="str">
        <f t="shared" si="0"/>
        <v>附加91%的攻击力（147），冷却时间3秒</v>
      </c>
      <c r="S26">
        <f t="shared" si="4"/>
        <v>147</v>
      </c>
      <c r="T26">
        <v>91</v>
      </c>
      <c r="U26">
        <f t="shared" si="3"/>
        <v>8</v>
      </c>
    </row>
    <row r="27" spans="1:21" x14ac:dyDescent="0.15">
      <c r="A27">
        <v>1025</v>
      </c>
      <c r="B27" t="s">
        <v>26</v>
      </c>
      <c r="C27">
        <v>10106</v>
      </c>
      <c r="D27">
        <v>1026</v>
      </c>
      <c r="E27">
        <v>25</v>
      </c>
      <c r="F27">
        <v>1</v>
      </c>
      <c r="G27">
        <v>1596</v>
      </c>
      <c r="H27">
        <v>4</v>
      </c>
      <c r="I27">
        <f>Sheet1!E26</f>
        <v>162</v>
      </c>
      <c r="J27">
        <f t="shared" si="1"/>
        <v>10.125</v>
      </c>
      <c r="K27" s="1">
        <f t="shared" si="2"/>
        <v>10.125</v>
      </c>
      <c r="L27" s="1"/>
      <c r="M27" s="1"/>
      <c r="N27" s="1"/>
      <c r="O27">
        <f>Sheet1!J26</f>
        <v>196</v>
      </c>
      <c r="R27" t="str">
        <f t="shared" si="0"/>
        <v>附加101%的攻击力（162），冷却时间3秒</v>
      </c>
      <c r="S27">
        <f t="shared" si="4"/>
        <v>162</v>
      </c>
      <c r="T27">
        <v>101</v>
      </c>
      <c r="U27">
        <f t="shared" si="3"/>
        <v>10</v>
      </c>
    </row>
    <row r="28" spans="1:21" x14ac:dyDescent="0.15">
      <c r="A28">
        <v>1026</v>
      </c>
      <c r="B28" t="s">
        <v>26</v>
      </c>
      <c r="C28">
        <v>10106</v>
      </c>
      <c r="D28">
        <v>1027</v>
      </c>
      <c r="E28">
        <v>26</v>
      </c>
      <c r="F28">
        <v>1</v>
      </c>
      <c r="G28">
        <v>1840</v>
      </c>
      <c r="H28">
        <v>4</v>
      </c>
      <c r="I28">
        <f>Sheet1!E27</f>
        <v>178</v>
      </c>
      <c r="J28">
        <f t="shared" si="1"/>
        <v>11.125</v>
      </c>
      <c r="K28" s="1">
        <f t="shared" si="2"/>
        <v>11.125</v>
      </c>
      <c r="L28" s="1"/>
      <c r="M28" s="1"/>
      <c r="N28" s="1"/>
      <c r="O28">
        <f>Sheet1!J27</f>
        <v>216</v>
      </c>
      <c r="R28" t="str">
        <f t="shared" si="0"/>
        <v>附加111%的攻击力（178），冷却时间3秒</v>
      </c>
      <c r="S28">
        <f t="shared" si="4"/>
        <v>178</v>
      </c>
      <c r="T28">
        <v>111</v>
      </c>
      <c r="U28">
        <f t="shared" si="3"/>
        <v>10</v>
      </c>
    </row>
    <row r="29" spans="1:21" x14ac:dyDescent="0.15">
      <c r="A29">
        <v>1027</v>
      </c>
      <c r="B29" t="s">
        <v>26</v>
      </c>
      <c r="C29">
        <v>10106</v>
      </c>
      <c r="D29">
        <v>1028</v>
      </c>
      <c r="E29">
        <v>27</v>
      </c>
      <c r="F29">
        <v>1</v>
      </c>
      <c r="G29">
        <v>2124</v>
      </c>
      <c r="H29">
        <v>4</v>
      </c>
      <c r="I29">
        <f>Sheet1!E28</f>
        <v>196</v>
      </c>
      <c r="J29">
        <f t="shared" si="1"/>
        <v>12.25</v>
      </c>
      <c r="K29" s="1">
        <f t="shared" si="2"/>
        <v>12.25</v>
      </c>
      <c r="L29" s="1"/>
      <c r="M29" s="1"/>
      <c r="N29" s="1"/>
      <c r="O29">
        <f>Sheet1!J28</f>
        <v>238</v>
      </c>
      <c r="R29" t="str">
        <f t="shared" si="0"/>
        <v>附加122%的攻击力（196），冷却时间3秒</v>
      </c>
      <c r="S29">
        <f t="shared" si="4"/>
        <v>196</v>
      </c>
      <c r="T29">
        <v>122</v>
      </c>
      <c r="U29">
        <f t="shared" si="3"/>
        <v>11</v>
      </c>
    </row>
    <row r="30" spans="1:21" x14ac:dyDescent="0.15">
      <c r="A30">
        <v>1028</v>
      </c>
      <c r="B30" t="s">
        <v>26</v>
      </c>
      <c r="C30">
        <v>10106</v>
      </c>
      <c r="D30">
        <v>1029</v>
      </c>
      <c r="E30">
        <v>28</v>
      </c>
      <c r="F30">
        <v>1</v>
      </c>
      <c r="G30">
        <v>2368</v>
      </c>
      <c r="H30">
        <v>4</v>
      </c>
      <c r="I30">
        <f>Sheet1!E29</f>
        <v>216</v>
      </c>
      <c r="J30">
        <f t="shared" si="1"/>
        <v>13.5</v>
      </c>
      <c r="K30" s="1">
        <f t="shared" si="2"/>
        <v>13.5</v>
      </c>
      <c r="L30" s="1"/>
      <c r="M30" s="1"/>
      <c r="N30" s="1"/>
      <c r="O30">
        <f>Sheet1!J29</f>
        <v>262</v>
      </c>
      <c r="R30" t="str">
        <f t="shared" si="0"/>
        <v>附加135%的攻击力（216），冷却时间3秒</v>
      </c>
      <c r="S30">
        <f t="shared" si="4"/>
        <v>216</v>
      </c>
      <c r="T30">
        <v>135</v>
      </c>
      <c r="U30">
        <f t="shared" si="3"/>
        <v>13</v>
      </c>
    </row>
    <row r="31" spans="1:21" x14ac:dyDescent="0.15">
      <c r="A31">
        <v>1029</v>
      </c>
      <c r="B31" t="s">
        <v>26</v>
      </c>
      <c r="C31">
        <v>10106</v>
      </c>
      <c r="D31">
        <v>1030</v>
      </c>
      <c r="E31">
        <v>29</v>
      </c>
      <c r="F31">
        <v>1</v>
      </c>
      <c r="G31">
        <v>2744</v>
      </c>
      <c r="H31">
        <v>4</v>
      </c>
      <c r="I31">
        <f>Sheet1!E30</f>
        <v>237</v>
      </c>
      <c r="J31">
        <f t="shared" si="1"/>
        <v>14.8125</v>
      </c>
      <c r="K31" s="1">
        <f t="shared" si="2"/>
        <v>14.8125</v>
      </c>
      <c r="L31" s="1"/>
      <c r="M31" s="1"/>
      <c r="N31" s="1"/>
      <c r="O31">
        <f>Sheet1!J30</f>
        <v>288</v>
      </c>
      <c r="R31" t="str">
        <f t="shared" si="0"/>
        <v>附加148%的攻击力（237），冷却时间3秒</v>
      </c>
      <c r="S31">
        <f t="shared" si="4"/>
        <v>237</v>
      </c>
      <c r="T31">
        <v>148</v>
      </c>
      <c r="U31">
        <f t="shared" si="3"/>
        <v>13</v>
      </c>
    </row>
    <row r="32" spans="1:21" x14ac:dyDescent="0.15">
      <c r="A32">
        <v>1030</v>
      </c>
      <c r="B32" t="s">
        <v>26</v>
      </c>
      <c r="C32">
        <v>10106</v>
      </c>
      <c r="D32">
        <v>1031</v>
      </c>
      <c r="E32">
        <v>30</v>
      </c>
      <c r="F32">
        <v>1</v>
      </c>
      <c r="G32">
        <v>3080</v>
      </c>
      <c r="H32">
        <v>4</v>
      </c>
      <c r="I32">
        <f>Sheet1!E31</f>
        <v>261</v>
      </c>
      <c r="J32">
        <f t="shared" si="1"/>
        <v>16.3125</v>
      </c>
      <c r="K32" s="1">
        <f t="shared" si="2"/>
        <v>16.3125</v>
      </c>
      <c r="L32" s="1"/>
      <c r="M32" s="1"/>
      <c r="N32" s="1"/>
      <c r="O32">
        <f>Sheet1!J31</f>
        <v>317</v>
      </c>
      <c r="R32" t="str">
        <f t="shared" si="0"/>
        <v>附加163%的攻击力（261），冷却时间3秒</v>
      </c>
      <c r="S32">
        <f t="shared" si="4"/>
        <v>261</v>
      </c>
      <c r="T32">
        <v>163</v>
      </c>
      <c r="U32">
        <f t="shared" si="3"/>
        <v>15</v>
      </c>
    </row>
    <row r="33" spans="1:21" x14ac:dyDescent="0.15">
      <c r="A33">
        <v>1031</v>
      </c>
      <c r="B33" t="s">
        <v>26</v>
      </c>
      <c r="C33">
        <v>10106</v>
      </c>
      <c r="D33">
        <v>1032</v>
      </c>
      <c r="E33">
        <v>31</v>
      </c>
      <c r="F33">
        <v>1</v>
      </c>
      <c r="G33">
        <v>3694</v>
      </c>
      <c r="H33">
        <v>4</v>
      </c>
      <c r="I33">
        <f>Sheet1!E32</f>
        <v>287</v>
      </c>
      <c r="J33">
        <f t="shared" si="1"/>
        <v>17.9375</v>
      </c>
      <c r="K33" s="1">
        <f t="shared" si="2"/>
        <v>17.9375</v>
      </c>
      <c r="L33" s="1"/>
      <c r="M33" s="1"/>
      <c r="N33" s="1"/>
      <c r="O33">
        <f>Sheet1!J32</f>
        <v>348</v>
      </c>
      <c r="R33" t="str">
        <f t="shared" si="0"/>
        <v>附加179%的攻击力（287），冷却时间3秒</v>
      </c>
      <c r="S33">
        <f t="shared" si="4"/>
        <v>287</v>
      </c>
      <c r="T33">
        <v>179</v>
      </c>
      <c r="U33">
        <f t="shared" si="3"/>
        <v>16</v>
      </c>
    </row>
    <row r="34" spans="1:21" x14ac:dyDescent="0.15">
      <c r="A34">
        <v>1032</v>
      </c>
      <c r="B34" t="s">
        <v>26</v>
      </c>
      <c r="C34">
        <v>10106</v>
      </c>
      <c r="D34">
        <v>1033</v>
      </c>
      <c r="E34">
        <v>32</v>
      </c>
      <c r="F34">
        <v>1</v>
      </c>
      <c r="G34">
        <v>3942</v>
      </c>
      <c r="H34">
        <v>4</v>
      </c>
      <c r="I34">
        <f>Sheet1!E33</f>
        <v>316</v>
      </c>
      <c r="J34">
        <f t="shared" si="1"/>
        <v>19.75</v>
      </c>
      <c r="K34" s="1">
        <f t="shared" si="2"/>
        <v>19.75</v>
      </c>
      <c r="L34" s="1"/>
      <c r="M34" s="1"/>
      <c r="N34" s="1"/>
      <c r="O34">
        <f>Sheet1!J33</f>
        <v>383</v>
      </c>
      <c r="R34" t="str">
        <f t="shared" si="0"/>
        <v>附加197%的攻击力（316），冷却时间3秒</v>
      </c>
      <c r="S34">
        <f t="shared" si="4"/>
        <v>316</v>
      </c>
      <c r="T34">
        <v>197</v>
      </c>
      <c r="U34">
        <f t="shared" si="3"/>
        <v>18</v>
      </c>
    </row>
    <row r="35" spans="1:21" x14ac:dyDescent="0.15">
      <c r="A35">
        <v>1033</v>
      </c>
      <c r="B35" t="s">
        <v>26</v>
      </c>
      <c r="C35">
        <v>10106</v>
      </c>
      <c r="D35">
        <v>1034</v>
      </c>
      <c r="E35">
        <v>33</v>
      </c>
      <c r="F35">
        <v>1</v>
      </c>
      <c r="G35">
        <v>4212</v>
      </c>
      <c r="H35">
        <v>4</v>
      </c>
      <c r="I35">
        <f>Sheet1!E34</f>
        <v>348</v>
      </c>
      <c r="J35">
        <f t="shared" si="1"/>
        <v>21.75</v>
      </c>
      <c r="K35" s="1">
        <f t="shared" si="2"/>
        <v>21.75</v>
      </c>
      <c r="L35" s="1"/>
      <c r="M35" s="1"/>
      <c r="N35" s="1"/>
      <c r="O35">
        <f>Sheet1!J34</f>
        <v>422</v>
      </c>
      <c r="R35" t="str">
        <f t="shared" si="0"/>
        <v>附加217%的攻击力（348），冷却时间3秒</v>
      </c>
      <c r="S35">
        <f t="shared" si="4"/>
        <v>348</v>
      </c>
      <c r="T35">
        <v>217</v>
      </c>
      <c r="U35">
        <f t="shared" si="3"/>
        <v>20</v>
      </c>
    </row>
    <row r="36" spans="1:21" x14ac:dyDescent="0.15">
      <c r="A36">
        <v>1034</v>
      </c>
      <c r="B36" t="s">
        <v>26</v>
      </c>
      <c r="C36">
        <v>10106</v>
      </c>
      <c r="D36">
        <v>1035</v>
      </c>
      <c r="E36">
        <v>34</v>
      </c>
      <c r="F36">
        <v>1</v>
      </c>
      <c r="G36">
        <v>4500</v>
      </c>
      <c r="H36">
        <v>4</v>
      </c>
      <c r="I36">
        <f>Sheet1!E35</f>
        <v>383</v>
      </c>
      <c r="J36">
        <f t="shared" si="1"/>
        <v>23.9375</v>
      </c>
      <c r="K36" s="1">
        <f t="shared" si="2"/>
        <v>23.9375</v>
      </c>
      <c r="L36" s="1"/>
      <c r="M36" s="1"/>
      <c r="N36" s="1"/>
      <c r="O36">
        <f>Sheet1!J35</f>
        <v>464</v>
      </c>
      <c r="R36" t="str">
        <f t="shared" si="0"/>
        <v>附加239%的攻击力（383），冷却时间3秒</v>
      </c>
      <c r="S36">
        <f t="shared" si="4"/>
        <v>383</v>
      </c>
      <c r="T36">
        <v>239</v>
      </c>
      <c r="U36">
        <f t="shared" si="3"/>
        <v>22</v>
      </c>
    </row>
    <row r="37" spans="1:21" x14ac:dyDescent="0.15">
      <c r="A37">
        <v>1035</v>
      </c>
      <c r="B37" t="s">
        <v>26</v>
      </c>
      <c r="C37">
        <v>10106</v>
      </c>
      <c r="D37">
        <v>1036</v>
      </c>
      <c r="E37">
        <v>35</v>
      </c>
      <c r="F37">
        <v>1</v>
      </c>
      <c r="G37">
        <v>5350</v>
      </c>
      <c r="H37">
        <v>4</v>
      </c>
      <c r="I37">
        <f>Sheet1!E36</f>
        <v>421</v>
      </c>
      <c r="J37">
        <f t="shared" si="1"/>
        <v>26.3125</v>
      </c>
      <c r="K37" s="1">
        <f t="shared" si="2"/>
        <v>26.3125</v>
      </c>
      <c r="L37" s="1"/>
      <c r="M37" s="1"/>
      <c r="N37" s="1"/>
      <c r="O37">
        <f>Sheet1!J36</f>
        <v>510</v>
      </c>
      <c r="R37" t="str">
        <f t="shared" si="0"/>
        <v>附加263%的攻击力（421），冷却时间3秒</v>
      </c>
      <c r="S37">
        <f>I37</f>
        <v>421</v>
      </c>
      <c r="T37">
        <v>263</v>
      </c>
      <c r="U37">
        <f t="shared" si="3"/>
        <v>24</v>
      </c>
    </row>
    <row r="38" spans="1:21" x14ac:dyDescent="0.15">
      <c r="A38">
        <v>1036</v>
      </c>
      <c r="B38" t="s">
        <v>26</v>
      </c>
      <c r="C38">
        <v>10106</v>
      </c>
      <c r="D38">
        <v>1037</v>
      </c>
      <c r="E38">
        <v>36</v>
      </c>
      <c r="F38">
        <v>1</v>
      </c>
      <c r="G38">
        <v>5725</v>
      </c>
      <c r="H38">
        <v>4</v>
      </c>
      <c r="I38">
        <f>Sheet1!E37</f>
        <v>463</v>
      </c>
      <c r="J38">
        <f t="shared" si="1"/>
        <v>28.9375</v>
      </c>
      <c r="K38" s="1">
        <f t="shared" si="2"/>
        <v>28.9375</v>
      </c>
      <c r="L38" s="1"/>
      <c r="M38" s="1"/>
      <c r="N38" s="1"/>
      <c r="O38">
        <f>Sheet1!J37</f>
        <v>562</v>
      </c>
      <c r="R38" t="str">
        <f t="shared" si="0"/>
        <v>附加289%的攻击力（463），冷却时间3秒</v>
      </c>
      <c r="S38">
        <f>I38</f>
        <v>463</v>
      </c>
      <c r="T38">
        <v>289</v>
      </c>
      <c r="U38">
        <f t="shared" si="3"/>
        <v>26</v>
      </c>
    </row>
    <row r="39" spans="1:21" x14ac:dyDescent="0.15">
      <c r="A39">
        <v>1037</v>
      </c>
      <c r="B39" t="s">
        <v>26</v>
      </c>
      <c r="C39">
        <v>10106</v>
      </c>
      <c r="D39">
        <v>1038</v>
      </c>
      <c r="E39">
        <v>37</v>
      </c>
      <c r="F39">
        <v>1</v>
      </c>
      <c r="G39">
        <v>5855</v>
      </c>
      <c r="H39">
        <v>4</v>
      </c>
      <c r="I39">
        <f>Sheet1!E38</f>
        <v>510</v>
      </c>
      <c r="J39">
        <f t="shared" si="1"/>
        <v>31.875</v>
      </c>
      <c r="K39" s="1">
        <f t="shared" si="2"/>
        <v>31.875</v>
      </c>
      <c r="L39" s="1"/>
      <c r="M39" s="1"/>
      <c r="N39" s="1"/>
      <c r="O39">
        <f>Sheet1!J38</f>
        <v>618</v>
      </c>
      <c r="R39" t="str">
        <f t="shared" si="0"/>
        <v>附加318%的攻击力（510），冷却时间3秒</v>
      </c>
      <c r="S39">
        <f t="shared" ref="S39:S67" si="5">I39</f>
        <v>510</v>
      </c>
      <c r="T39">
        <v>318</v>
      </c>
      <c r="U39">
        <f t="shared" si="3"/>
        <v>29</v>
      </c>
    </row>
    <row r="40" spans="1:21" x14ac:dyDescent="0.15">
      <c r="A40">
        <v>1038</v>
      </c>
      <c r="B40" t="s">
        <v>26</v>
      </c>
      <c r="C40">
        <v>10106</v>
      </c>
      <c r="D40">
        <v>1039</v>
      </c>
      <c r="E40">
        <v>38</v>
      </c>
      <c r="F40">
        <v>1</v>
      </c>
      <c r="G40">
        <v>5990</v>
      </c>
      <c r="H40">
        <v>4</v>
      </c>
      <c r="I40">
        <f>Sheet1!E39</f>
        <v>561</v>
      </c>
      <c r="J40">
        <f t="shared" si="1"/>
        <v>35.0625</v>
      </c>
      <c r="K40" s="1">
        <f t="shared" si="2"/>
        <v>35.0625</v>
      </c>
      <c r="L40" s="1"/>
      <c r="M40" s="1"/>
      <c r="N40" s="1"/>
      <c r="O40">
        <f>Sheet1!J39</f>
        <v>680</v>
      </c>
      <c r="R40" t="str">
        <f t="shared" si="0"/>
        <v>附加350%的攻击力（561），冷却时间3秒</v>
      </c>
      <c r="S40">
        <f t="shared" si="5"/>
        <v>561</v>
      </c>
      <c r="T40">
        <v>350</v>
      </c>
      <c r="U40">
        <f t="shared" si="3"/>
        <v>32</v>
      </c>
    </row>
    <row r="41" spans="1:21" x14ac:dyDescent="0.15">
      <c r="A41">
        <v>1039</v>
      </c>
      <c r="B41" t="s">
        <v>26</v>
      </c>
      <c r="C41">
        <v>10106</v>
      </c>
      <c r="D41">
        <v>1040</v>
      </c>
      <c r="E41">
        <v>39</v>
      </c>
      <c r="F41">
        <v>1</v>
      </c>
      <c r="G41">
        <v>6130</v>
      </c>
      <c r="H41">
        <v>4</v>
      </c>
      <c r="I41">
        <f>Sheet1!E40</f>
        <v>617</v>
      </c>
      <c r="J41">
        <f t="shared" si="1"/>
        <v>38.5625</v>
      </c>
      <c r="K41" s="1">
        <f t="shared" si="2"/>
        <v>38.5625</v>
      </c>
      <c r="L41" s="1"/>
      <c r="M41" s="1"/>
      <c r="N41" s="1"/>
      <c r="O41">
        <f>Sheet1!J40</f>
        <v>748</v>
      </c>
      <c r="R41" t="str">
        <f t="shared" si="0"/>
        <v>附加385%的攻击力（617），冷却时间3秒</v>
      </c>
      <c r="S41">
        <f t="shared" si="5"/>
        <v>617</v>
      </c>
      <c r="T41">
        <v>385</v>
      </c>
      <c r="U41">
        <f t="shared" si="3"/>
        <v>35</v>
      </c>
    </row>
    <row r="42" spans="1:21" x14ac:dyDescent="0.15">
      <c r="A42">
        <v>1040</v>
      </c>
      <c r="B42" t="s">
        <v>26</v>
      </c>
      <c r="C42">
        <v>10106</v>
      </c>
      <c r="D42">
        <v>1041</v>
      </c>
      <c r="E42">
        <v>40</v>
      </c>
      <c r="F42">
        <v>1</v>
      </c>
      <c r="G42">
        <v>6908</v>
      </c>
      <c r="H42">
        <v>4</v>
      </c>
      <c r="I42">
        <f>Sheet1!E41</f>
        <v>648</v>
      </c>
      <c r="J42">
        <f t="shared" si="1"/>
        <v>40.5</v>
      </c>
      <c r="K42" s="1">
        <f t="shared" si="2"/>
        <v>40.5</v>
      </c>
      <c r="L42" s="1"/>
      <c r="M42" s="1"/>
      <c r="N42" s="1"/>
      <c r="O42">
        <f>Sheet1!J41</f>
        <v>822</v>
      </c>
      <c r="R42" t="str">
        <f t="shared" si="0"/>
        <v>附加420%的攻击力（648），冷却时间3秒</v>
      </c>
      <c r="S42">
        <f t="shared" si="5"/>
        <v>648</v>
      </c>
      <c r="T42">
        <v>420</v>
      </c>
      <c r="U42">
        <f t="shared" si="3"/>
        <v>35</v>
      </c>
    </row>
    <row r="43" spans="1:21" x14ac:dyDescent="0.15">
      <c r="A43">
        <v>1041</v>
      </c>
      <c r="B43" t="s">
        <v>26</v>
      </c>
      <c r="C43">
        <v>10106</v>
      </c>
      <c r="D43">
        <v>1042</v>
      </c>
      <c r="E43">
        <v>41</v>
      </c>
      <c r="F43">
        <v>1</v>
      </c>
      <c r="G43">
        <v>6919</v>
      </c>
      <c r="H43">
        <v>4</v>
      </c>
      <c r="I43">
        <f>Sheet1!E42</f>
        <v>680</v>
      </c>
      <c r="J43">
        <f t="shared" si="1"/>
        <v>42.5</v>
      </c>
      <c r="K43" s="1">
        <f t="shared" si="2"/>
        <v>42.5</v>
      </c>
      <c r="L43" s="1"/>
      <c r="M43" s="1"/>
      <c r="N43" s="1"/>
      <c r="O43">
        <f>Sheet1!J42</f>
        <v>905</v>
      </c>
      <c r="R43" t="str">
        <f t="shared" si="0"/>
        <v>附加455%的攻击力（680），冷却时间3秒</v>
      </c>
      <c r="S43">
        <f t="shared" si="5"/>
        <v>680</v>
      </c>
      <c r="T43">
        <f>T42+U42</f>
        <v>455</v>
      </c>
      <c r="U43">
        <f t="shared" si="3"/>
        <v>35</v>
      </c>
    </row>
    <row r="44" spans="1:21" x14ac:dyDescent="0.15">
      <c r="A44">
        <v>1042</v>
      </c>
      <c r="B44" t="s">
        <v>26</v>
      </c>
      <c r="C44">
        <v>10106</v>
      </c>
      <c r="D44">
        <v>1043</v>
      </c>
      <c r="E44">
        <v>42</v>
      </c>
      <c r="F44">
        <v>1</v>
      </c>
      <c r="G44">
        <v>7100</v>
      </c>
      <c r="H44">
        <v>4</v>
      </c>
      <c r="I44">
        <f>Sheet1!E43</f>
        <v>714</v>
      </c>
      <c r="J44">
        <f t="shared" si="1"/>
        <v>44.625</v>
      </c>
      <c r="K44" s="1">
        <f t="shared" si="2"/>
        <v>44.625</v>
      </c>
      <c r="L44" s="1"/>
      <c r="M44" s="1"/>
      <c r="N44" s="1"/>
      <c r="O44">
        <f>Sheet1!J43</f>
        <v>995</v>
      </c>
      <c r="R44" t="str">
        <f t="shared" si="0"/>
        <v>附加490%的攻击力（714），冷却时间3秒</v>
      </c>
      <c r="S44">
        <f t="shared" si="5"/>
        <v>714</v>
      </c>
      <c r="T44">
        <f t="shared" ref="T44:T62" si="6">T43+U43</f>
        <v>490</v>
      </c>
      <c r="U44">
        <v>35</v>
      </c>
    </row>
    <row r="45" spans="1:21" x14ac:dyDescent="0.15">
      <c r="A45">
        <v>1043</v>
      </c>
      <c r="B45" t="s">
        <v>26</v>
      </c>
      <c r="C45">
        <v>10106</v>
      </c>
      <c r="D45">
        <v>1044</v>
      </c>
      <c r="E45">
        <v>43</v>
      </c>
      <c r="F45">
        <v>1</v>
      </c>
      <c r="G45">
        <v>7950</v>
      </c>
      <c r="H45">
        <v>4</v>
      </c>
      <c r="I45">
        <f>Sheet1!E44</f>
        <v>750</v>
      </c>
      <c r="J45">
        <f t="shared" si="1"/>
        <v>46.875</v>
      </c>
      <c r="K45" s="1">
        <f t="shared" si="2"/>
        <v>46.875</v>
      </c>
      <c r="L45" s="1"/>
      <c r="M45" s="1"/>
      <c r="N45" s="1"/>
      <c r="O45">
        <f>Sheet1!J44</f>
        <v>1095</v>
      </c>
      <c r="R45" t="str">
        <f t="shared" si="0"/>
        <v>附加525%的攻击力（750），冷却时间3秒</v>
      </c>
      <c r="S45">
        <f t="shared" si="5"/>
        <v>750</v>
      </c>
      <c r="T45">
        <f t="shared" si="6"/>
        <v>525</v>
      </c>
      <c r="U45">
        <v>35</v>
      </c>
    </row>
    <row r="46" spans="1:21" x14ac:dyDescent="0.15">
      <c r="A46">
        <v>1044</v>
      </c>
      <c r="B46" t="s">
        <v>26</v>
      </c>
      <c r="C46">
        <v>10106</v>
      </c>
      <c r="D46">
        <v>1045</v>
      </c>
      <c r="E46">
        <v>44</v>
      </c>
      <c r="F46">
        <v>1</v>
      </c>
      <c r="G46">
        <v>7998</v>
      </c>
      <c r="H46">
        <v>4</v>
      </c>
      <c r="I46">
        <f>Sheet1!E45</f>
        <v>787</v>
      </c>
      <c r="J46">
        <f t="shared" si="1"/>
        <v>49.1875</v>
      </c>
      <c r="K46" s="1">
        <f t="shared" si="2"/>
        <v>49.1875</v>
      </c>
      <c r="L46" s="1"/>
      <c r="M46" s="1"/>
      <c r="N46" s="1"/>
      <c r="O46">
        <f>Sheet1!J45</f>
        <v>1204</v>
      </c>
      <c r="R46" t="str">
        <f t="shared" si="0"/>
        <v>附加560%的攻击力（787），冷却时间3秒</v>
      </c>
      <c r="S46">
        <f t="shared" si="5"/>
        <v>787</v>
      </c>
      <c r="T46">
        <f t="shared" si="6"/>
        <v>560</v>
      </c>
      <c r="U46">
        <f t="shared" ref="U46" si="7">T46-T45</f>
        <v>35</v>
      </c>
    </row>
    <row r="47" spans="1:21" x14ac:dyDescent="0.15">
      <c r="A47">
        <v>1045</v>
      </c>
      <c r="B47" t="s">
        <v>26</v>
      </c>
      <c r="C47">
        <v>10106</v>
      </c>
      <c r="D47">
        <v>1046</v>
      </c>
      <c r="E47">
        <v>45</v>
      </c>
      <c r="F47">
        <v>1</v>
      </c>
      <c r="G47">
        <v>8220</v>
      </c>
      <c r="H47">
        <v>4</v>
      </c>
      <c r="I47">
        <f>Sheet1!E46</f>
        <v>827</v>
      </c>
      <c r="J47">
        <f t="shared" si="1"/>
        <v>51.6875</v>
      </c>
      <c r="K47" s="1">
        <f t="shared" si="2"/>
        <v>51.6875</v>
      </c>
      <c r="L47" s="1"/>
      <c r="M47" s="1"/>
      <c r="N47" s="1"/>
      <c r="O47">
        <f>Sheet1!J46</f>
        <v>1325</v>
      </c>
      <c r="R47" t="str">
        <f t="shared" si="0"/>
        <v>附加595%的攻击力（827），冷却时间3秒</v>
      </c>
      <c r="S47">
        <f t="shared" si="5"/>
        <v>827</v>
      </c>
      <c r="T47">
        <f t="shared" si="6"/>
        <v>595</v>
      </c>
      <c r="U47">
        <f>T47-T46</f>
        <v>35</v>
      </c>
    </row>
    <row r="48" spans="1:21" x14ac:dyDescent="0.15">
      <c r="A48">
        <v>1046</v>
      </c>
      <c r="B48" t="s">
        <v>26</v>
      </c>
      <c r="C48">
        <v>10106</v>
      </c>
      <c r="D48">
        <v>1047</v>
      </c>
      <c r="E48">
        <v>46</v>
      </c>
      <c r="F48">
        <v>1</v>
      </c>
      <c r="G48">
        <v>8976</v>
      </c>
      <c r="H48">
        <v>4</v>
      </c>
      <c r="I48">
        <f>Sheet1!E47</f>
        <v>868</v>
      </c>
      <c r="J48">
        <f t="shared" si="1"/>
        <v>54.25</v>
      </c>
      <c r="K48" s="1">
        <f t="shared" si="2"/>
        <v>54.25</v>
      </c>
      <c r="L48" s="1"/>
      <c r="M48" s="1"/>
      <c r="N48" s="1"/>
      <c r="O48">
        <f>Sheet1!J47</f>
        <v>1457</v>
      </c>
      <c r="R48" t="str">
        <f t="shared" si="0"/>
        <v>附加630%的攻击力（868），冷却时间3秒</v>
      </c>
      <c r="S48">
        <f t="shared" si="5"/>
        <v>868</v>
      </c>
      <c r="T48">
        <f t="shared" si="6"/>
        <v>630</v>
      </c>
      <c r="U48">
        <f>T48-T47</f>
        <v>35</v>
      </c>
    </row>
    <row r="49" spans="1:21" x14ac:dyDescent="0.15">
      <c r="A49">
        <v>1047</v>
      </c>
      <c r="B49" t="s">
        <v>26</v>
      </c>
      <c r="C49">
        <v>10106</v>
      </c>
      <c r="D49">
        <v>1048</v>
      </c>
      <c r="E49">
        <v>47</v>
      </c>
      <c r="F49">
        <v>1</v>
      </c>
      <c r="G49">
        <v>9243</v>
      </c>
      <c r="H49">
        <v>4</v>
      </c>
      <c r="I49">
        <f>Sheet1!E48</f>
        <v>911</v>
      </c>
      <c r="J49">
        <f t="shared" si="1"/>
        <v>56.9375</v>
      </c>
      <c r="K49" s="1">
        <f t="shared" si="2"/>
        <v>56.9375</v>
      </c>
      <c r="L49" s="1"/>
      <c r="M49" s="1"/>
      <c r="N49" s="1"/>
      <c r="O49">
        <f>Sheet1!J48</f>
        <v>1603</v>
      </c>
      <c r="R49" t="str">
        <f t="shared" si="0"/>
        <v>附加665%的攻击力（911），冷却时间3秒</v>
      </c>
      <c r="S49">
        <f t="shared" si="5"/>
        <v>911</v>
      </c>
      <c r="T49">
        <f t="shared" si="6"/>
        <v>665</v>
      </c>
      <c r="U49">
        <f>T49-T48</f>
        <v>35</v>
      </c>
    </row>
    <row r="50" spans="1:21" x14ac:dyDescent="0.15">
      <c r="A50">
        <v>1048</v>
      </c>
      <c r="B50" t="s">
        <v>26</v>
      </c>
      <c r="C50">
        <v>10106</v>
      </c>
      <c r="D50">
        <v>1049</v>
      </c>
      <c r="E50">
        <v>48</v>
      </c>
      <c r="F50">
        <v>1</v>
      </c>
      <c r="G50">
        <v>9340</v>
      </c>
      <c r="H50">
        <v>4</v>
      </c>
      <c r="I50">
        <f>Sheet1!E49</f>
        <v>957</v>
      </c>
      <c r="J50">
        <f t="shared" si="1"/>
        <v>59.8125</v>
      </c>
      <c r="K50" s="1">
        <f t="shared" si="2"/>
        <v>59.8125</v>
      </c>
      <c r="L50" s="1"/>
      <c r="M50" s="1"/>
      <c r="N50" s="1"/>
      <c r="O50">
        <f>Sheet1!J49</f>
        <v>1763</v>
      </c>
      <c r="R50" t="str">
        <f t="shared" si="0"/>
        <v>附加700%的攻击力（957），冷却时间3秒</v>
      </c>
      <c r="S50">
        <f t="shared" si="5"/>
        <v>957</v>
      </c>
      <c r="T50">
        <f t="shared" si="6"/>
        <v>700</v>
      </c>
      <c r="U50">
        <f>T50-T49</f>
        <v>35</v>
      </c>
    </row>
    <row r="51" spans="1:21" x14ac:dyDescent="0.15">
      <c r="A51">
        <v>1049</v>
      </c>
      <c r="B51" t="s">
        <v>26</v>
      </c>
      <c r="C51">
        <v>10106</v>
      </c>
      <c r="D51">
        <v>1050</v>
      </c>
      <c r="E51">
        <v>49</v>
      </c>
      <c r="F51">
        <v>1</v>
      </c>
      <c r="G51">
        <v>9433</v>
      </c>
      <c r="H51">
        <v>4</v>
      </c>
      <c r="I51">
        <f>Sheet1!E50</f>
        <v>1005</v>
      </c>
      <c r="J51">
        <f t="shared" si="1"/>
        <v>62.8125</v>
      </c>
      <c r="K51" s="1">
        <f t="shared" si="2"/>
        <v>62.8125</v>
      </c>
      <c r="L51" s="1"/>
      <c r="M51" s="1"/>
      <c r="N51" s="1"/>
      <c r="O51">
        <f>Sheet1!J50</f>
        <v>1940</v>
      </c>
      <c r="R51" t="str">
        <f t="shared" si="0"/>
        <v>附加735%的攻击力（1005），冷却时间3秒</v>
      </c>
      <c r="S51">
        <f t="shared" si="5"/>
        <v>1005</v>
      </c>
      <c r="T51">
        <f t="shared" si="6"/>
        <v>735</v>
      </c>
      <c r="U51">
        <v>35</v>
      </c>
    </row>
    <row r="52" spans="1:21" x14ac:dyDescent="0.15">
      <c r="A52">
        <v>1050</v>
      </c>
      <c r="B52" t="s">
        <v>26</v>
      </c>
      <c r="C52">
        <v>10106</v>
      </c>
      <c r="D52">
        <v>1051</v>
      </c>
      <c r="E52">
        <v>50</v>
      </c>
      <c r="F52">
        <v>1</v>
      </c>
      <c r="G52">
        <v>9528</v>
      </c>
      <c r="H52">
        <v>4</v>
      </c>
      <c r="I52">
        <f>Sheet1!E51</f>
        <v>1055</v>
      </c>
      <c r="J52">
        <f t="shared" si="1"/>
        <v>65.9375</v>
      </c>
      <c r="K52" s="1">
        <f t="shared" si="2"/>
        <v>65.9375</v>
      </c>
      <c r="L52" s="1"/>
      <c r="M52" s="1"/>
      <c r="N52" s="1"/>
      <c r="O52">
        <f>Sheet1!J51</f>
        <v>2134</v>
      </c>
      <c r="R52" t="str">
        <f t="shared" si="0"/>
        <v>附加770%的攻击力（1055），冷却时间3秒</v>
      </c>
      <c r="S52">
        <f t="shared" si="5"/>
        <v>1055</v>
      </c>
      <c r="T52">
        <f t="shared" si="6"/>
        <v>770</v>
      </c>
      <c r="U52">
        <f t="shared" ref="U52" si="8">T52-T51</f>
        <v>35</v>
      </c>
    </row>
    <row r="53" spans="1:21" x14ac:dyDescent="0.15">
      <c r="A53">
        <v>1051</v>
      </c>
      <c r="B53" t="s">
        <v>26</v>
      </c>
      <c r="C53">
        <v>10106</v>
      </c>
      <c r="D53">
        <v>1052</v>
      </c>
      <c r="E53">
        <v>51</v>
      </c>
      <c r="F53">
        <v>1</v>
      </c>
      <c r="G53">
        <v>9623</v>
      </c>
      <c r="H53">
        <v>4</v>
      </c>
      <c r="I53">
        <f>Sheet1!E52</f>
        <v>1108</v>
      </c>
      <c r="J53">
        <f t="shared" si="1"/>
        <v>69.25</v>
      </c>
      <c r="K53" s="1">
        <f t="shared" si="2"/>
        <v>69.25</v>
      </c>
      <c r="L53" s="1"/>
      <c r="M53" s="1"/>
      <c r="N53" s="1"/>
      <c r="O53">
        <f>Sheet1!J52</f>
        <v>2347</v>
      </c>
      <c r="R53" t="str">
        <f t="shared" si="0"/>
        <v>附加805%的攻击力（1108），冷却时间3秒</v>
      </c>
      <c r="S53">
        <f t="shared" si="5"/>
        <v>1108</v>
      </c>
      <c r="T53">
        <f t="shared" si="6"/>
        <v>805</v>
      </c>
      <c r="U53">
        <f>T53-T52</f>
        <v>35</v>
      </c>
    </row>
    <row r="54" spans="1:21" x14ac:dyDescent="0.15">
      <c r="A54">
        <v>1052</v>
      </c>
      <c r="B54" t="s">
        <v>26</v>
      </c>
      <c r="C54">
        <v>10106</v>
      </c>
      <c r="D54">
        <v>1053</v>
      </c>
      <c r="E54">
        <v>52</v>
      </c>
      <c r="F54">
        <v>1</v>
      </c>
      <c r="G54">
        <v>9719</v>
      </c>
      <c r="H54">
        <v>4</v>
      </c>
      <c r="I54">
        <f>Sheet1!E53</f>
        <v>1163</v>
      </c>
      <c r="J54">
        <f t="shared" si="1"/>
        <v>72.6875</v>
      </c>
      <c r="K54" s="1">
        <f t="shared" si="2"/>
        <v>72.6875</v>
      </c>
      <c r="L54" s="1"/>
      <c r="M54" s="1"/>
      <c r="N54" s="1"/>
      <c r="O54">
        <f>Sheet1!J53</f>
        <v>2582</v>
      </c>
      <c r="R54" t="str">
        <f t="shared" si="0"/>
        <v>附加840%的攻击力（1163），冷却时间3秒</v>
      </c>
      <c r="S54">
        <f t="shared" si="5"/>
        <v>1163</v>
      </c>
      <c r="T54">
        <f t="shared" si="6"/>
        <v>840</v>
      </c>
      <c r="U54">
        <f>T54-T53</f>
        <v>35</v>
      </c>
    </row>
    <row r="55" spans="1:21" x14ac:dyDescent="0.15">
      <c r="A55">
        <v>1053</v>
      </c>
      <c r="B55" t="s">
        <v>26</v>
      </c>
      <c r="C55">
        <v>10106</v>
      </c>
      <c r="D55">
        <v>1054</v>
      </c>
      <c r="E55">
        <v>53</v>
      </c>
      <c r="F55">
        <v>1</v>
      </c>
      <c r="G55">
        <v>9816</v>
      </c>
      <c r="H55">
        <v>4</v>
      </c>
      <c r="I55">
        <f>Sheet1!E54</f>
        <v>1221</v>
      </c>
      <c r="J55">
        <f t="shared" si="1"/>
        <v>76.3125</v>
      </c>
      <c r="K55" s="1">
        <f t="shared" si="2"/>
        <v>76.3125</v>
      </c>
      <c r="L55" s="1"/>
      <c r="M55" s="1"/>
      <c r="N55" s="1"/>
      <c r="O55">
        <f>Sheet1!J54</f>
        <v>2840</v>
      </c>
      <c r="R55" t="str">
        <f t="shared" si="0"/>
        <v>附加875%的攻击力（1221），冷却时间3秒</v>
      </c>
      <c r="S55">
        <f t="shared" si="5"/>
        <v>1221</v>
      </c>
      <c r="T55">
        <f t="shared" si="6"/>
        <v>875</v>
      </c>
      <c r="U55">
        <f>T55-T54</f>
        <v>35</v>
      </c>
    </row>
    <row r="56" spans="1:21" x14ac:dyDescent="0.15">
      <c r="A56">
        <v>1054</v>
      </c>
      <c r="B56" t="s">
        <v>26</v>
      </c>
      <c r="C56">
        <v>10106</v>
      </c>
      <c r="D56">
        <v>1055</v>
      </c>
      <c r="E56">
        <v>54</v>
      </c>
      <c r="F56">
        <v>1</v>
      </c>
      <c r="G56">
        <v>9915</v>
      </c>
      <c r="H56">
        <v>4</v>
      </c>
      <c r="I56">
        <f>Sheet1!E55</f>
        <v>1282</v>
      </c>
      <c r="J56">
        <f t="shared" si="1"/>
        <v>80.125</v>
      </c>
      <c r="K56" s="1">
        <f t="shared" si="2"/>
        <v>80.125</v>
      </c>
      <c r="L56" s="1"/>
      <c r="M56" s="1"/>
      <c r="N56" s="1"/>
      <c r="O56">
        <f>Sheet1!J55</f>
        <v>3124</v>
      </c>
      <c r="R56" t="str">
        <f t="shared" si="0"/>
        <v>附加910%的攻击力（1282），冷却时间3秒</v>
      </c>
      <c r="S56">
        <f t="shared" si="5"/>
        <v>1282</v>
      </c>
      <c r="T56">
        <f t="shared" si="6"/>
        <v>910</v>
      </c>
      <c r="U56">
        <v>40</v>
      </c>
    </row>
    <row r="57" spans="1:21" x14ac:dyDescent="0.15">
      <c r="A57">
        <v>1055</v>
      </c>
      <c r="B57" t="s">
        <v>26</v>
      </c>
      <c r="C57">
        <v>10106</v>
      </c>
      <c r="D57">
        <v>1056</v>
      </c>
      <c r="E57">
        <v>55</v>
      </c>
      <c r="F57">
        <v>1</v>
      </c>
      <c r="G57">
        <v>10212</v>
      </c>
      <c r="H57">
        <v>4</v>
      </c>
      <c r="I57">
        <f>Sheet1!E56</f>
        <v>1347</v>
      </c>
      <c r="J57">
        <f t="shared" si="1"/>
        <v>84.1875</v>
      </c>
      <c r="K57" s="1">
        <f t="shared" si="2"/>
        <v>84.1875</v>
      </c>
      <c r="L57" s="1"/>
      <c r="M57" s="1"/>
      <c r="N57" s="1"/>
      <c r="O57">
        <f>Sheet1!J56</f>
        <v>3437</v>
      </c>
      <c r="R57" t="str">
        <f t="shared" si="0"/>
        <v>附加950%的攻击力（1347），冷却时间3秒</v>
      </c>
      <c r="S57">
        <f t="shared" si="5"/>
        <v>1347</v>
      </c>
      <c r="T57">
        <f t="shared" si="6"/>
        <v>950</v>
      </c>
      <c r="U57">
        <f t="shared" ref="U57" si="9">T57-T56</f>
        <v>40</v>
      </c>
    </row>
    <row r="58" spans="1:21" x14ac:dyDescent="0.15">
      <c r="A58">
        <v>1056</v>
      </c>
      <c r="B58" t="s">
        <v>26</v>
      </c>
      <c r="C58">
        <v>10106</v>
      </c>
      <c r="D58">
        <v>1057</v>
      </c>
      <c r="E58">
        <v>56</v>
      </c>
      <c r="F58">
        <v>1</v>
      </c>
      <c r="G58">
        <v>10518</v>
      </c>
      <c r="H58">
        <v>4</v>
      </c>
      <c r="I58">
        <f>Sheet1!E57</f>
        <v>1414</v>
      </c>
      <c r="J58">
        <f t="shared" si="1"/>
        <v>88.375</v>
      </c>
      <c r="K58" s="1">
        <f t="shared" si="2"/>
        <v>88.375</v>
      </c>
      <c r="L58" s="1"/>
      <c r="M58" s="1"/>
      <c r="N58" s="1"/>
      <c r="O58">
        <f>Sheet1!J57</f>
        <v>3781</v>
      </c>
      <c r="R58" t="str">
        <f t="shared" si="0"/>
        <v>附加990%的攻击力（1414），冷却时间3秒</v>
      </c>
      <c r="S58">
        <f t="shared" si="5"/>
        <v>1414</v>
      </c>
      <c r="T58">
        <f t="shared" si="6"/>
        <v>990</v>
      </c>
      <c r="U58">
        <v>41</v>
      </c>
    </row>
    <row r="59" spans="1:21" x14ac:dyDescent="0.15">
      <c r="A59">
        <v>1057</v>
      </c>
      <c r="B59" t="s">
        <v>26</v>
      </c>
      <c r="C59">
        <v>10106</v>
      </c>
      <c r="D59">
        <v>1058</v>
      </c>
      <c r="E59">
        <v>57</v>
      </c>
      <c r="F59">
        <v>1</v>
      </c>
      <c r="G59">
        <v>10834</v>
      </c>
      <c r="H59">
        <v>4</v>
      </c>
      <c r="I59">
        <f>Sheet1!E58</f>
        <v>1485</v>
      </c>
      <c r="J59">
        <f t="shared" si="1"/>
        <v>92.8125</v>
      </c>
      <c r="K59" s="1">
        <f t="shared" si="2"/>
        <v>92.8125</v>
      </c>
      <c r="L59" s="1"/>
      <c r="M59" s="1"/>
      <c r="N59" s="1"/>
      <c r="O59">
        <f>Sheet1!J58</f>
        <v>4159</v>
      </c>
      <c r="R59" t="str">
        <f t="shared" si="0"/>
        <v>附加1031%的攻击力（1485），冷却时间3秒</v>
      </c>
      <c r="S59">
        <f t="shared" si="5"/>
        <v>1485</v>
      </c>
      <c r="T59">
        <f t="shared" si="6"/>
        <v>1031</v>
      </c>
      <c r="U59">
        <f>T59-T58</f>
        <v>41</v>
      </c>
    </row>
    <row r="60" spans="1:21" x14ac:dyDescent="0.15">
      <c r="A60">
        <v>1058</v>
      </c>
      <c r="B60" t="s">
        <v>26</v>
      </c>
      <c r="C60">
        <v>10106</v>
      </c>
      <c r="D60">
        <v>1059</v>
      </c>
      <c r="E60">
        <v>58</v>
      </c>
      <c r="F60">
        <v>1</v>
      </c>
      <c r="G60">
        <v>11159</v>
      </c>
      <c r="H60">
        <v>4</v>
      </c>
      <c r="I60">
        <f>Sheet1!E59</f>
        <v>1559</v>
      </c>
      <c r="J60">
        <f t="shared" si="1"/>
        <v>97.4375</v>
      </c>
      <c r="K60" s="1">
        <f t="shared" si="2"/>
        <v>97.4375</v>
      </c>
      <c r="L60" s="1"/>
      <c r="M60" s="1"/>
      <c r="N60" s="1"/>
      <c r="O60">
        <f>Sheet1!J59</f>
        <v>4575</v>
      </c>
      <c r="R60" t="str">
        <f t="shared" si="0"/>
        <v>附加1072%的攻击力（1559），冷却时间3秒</v>
      </c>
      <c r="S60">
        <f t="shared" si="5"/>
        <v>1559</v>
      </c>
      <c r="T60">
        <f t="shared" si="6"/>
        <v>1072</v>
      </c>
      <c r="U60">
        <v>42</v>
      </c>
    </row>
    <row r="61" spans="1:21" x14ac:dyDescent="0.15">
      <c r="A61">
        <v>1059</v>
      </c>
      <c r="B61" t="s">
        <v>26</v>
      </c>
      <c r="C61">
        <v>10106</v>
      </c>
      <c r="D61">
        <v>1060</v>
      </c>
      <c r="E61">
        <v>59</v>
      </c>
      <c r="F61">
        <v>1</v>
      </c>
      <c r="G61">
        <v>11494</v>
      </c>
      <c r="H61">
        <v>4</v>
      </c>
      <c r="I61">
        <f>Sheet1!E60</f>
        <v>1637</v>
      </c>
      <c r="J61">
        <f t="shared" si="1"/>
        <v>102.3125</v>
      </c>
      <c r="K61" s="1">
        <f t="shared" si="2"/>
        <v>102.3125</v>
      </c>
      <c r="L61" s="1"/>
      <c r="M61" s="1"/>
      <c r="N61" s="1"/>
      <c r="O61">
        <f>Sheet1!J60</f>
        <v>5032</v>
      </c>
      <c r="R61" t="str">
        <f t="shared" si="0"/>
        <v>附加1114%的攻击力（1637），冷却时间3秒</v>
      </c>
      <c r="S61">
        <f t="shared" si="5"/>
        <v>1637</v>
      </c>
      <c r="T61">
        <f t="shared" si="6"/>
        <v>1114</v>
      </c>
      <c r="U61">
        <f>T61-T60</f>
        <v>42</v>
      </c>
    </row>
    <row r="62" spans="1:21" s="8" customFormat="1" x14ac:dyDescent="0.15">
      <c r="A62" s="8">
        <v>1060</v>
      </c>
      <c r="B62" s="8" t="s">
        <v>26</v>
      </c>
      <c r="C62" s="8">
        <v>10106</v>
      </c>
      <c r="E62" s="8">
        <v>60</v>
      </c>
      <c r="F62">
        <v>1</v>
      </c>
      <c r="G62" s="8">
        <v>11839</v>
      </c>
      <c r="H62">
        <v>4</v>
      </c>
      <c r="I62">
        <f>Sheet1!E61</f>
        <v>1719</v>
      </c>
      <c r="J62">
        <f t="shared" si="1"/>
        <v>107.4375</v>
      </c>
      <c r="K62" s="1">
        <f t="shared" si="2"/>
        <v>107.4375</v>
      </c>
      <c r="L62" s="1"/>
      <c r="M62" s="1"/>
      <c r="N62" s="1"/>
      <c r="O62">
        <f>Sheet1!J61</f>
        <v>5536</v>
      </c>
      <c r="R62" t="str">
        <f t="shared" si="0"/>
        <v>附加1156%的攻击力（1719），冷却时间3秒</v>
      </c>
      <c r="S62">
        <f t="shared" si="5"/>
        <v>1719</v>
      </c>
      <c r="T62">
        <f t="shared" si="6"/>
        <v>1156</v>
      </c>
      <c r="U62">
        <v>43</v>
      </c>
    </row>
    <row r="63" spans="1:21" x14ac:dyDescent="0.15">
      <c r="A63">
        <v>2001</v>
      </c>
      <c r="B63" t="s">
        <v>27</v>
      </c>
      <c r="C63">
        <v>10107</v>
      </c>
      <c r="D63">
        <v>2002</v>
      </c>
      <c r="E63">
        <v>1</v>
      </c>
      <c r="F63">
        <v>1</v>
      </c>
      <c r="G63">
        <v>4</v>
      </c>
      <c r="H63">
        <v>6</v>
      </c>
      <c r="I63">
        <f>Sheet1!E62</f>
        <v>22</v>
      </c>
      <c r="J63">
        <f t="shared" si="1"/>
        <v>1.375</v>
      </c>
      <c r="K63" s="1">
        <f t="shared" si="2"/>
        <v>1.375</v>
      </c>
      <c r="L63" s="1"/>
      <c r="M63" s="1"/>
      <c r="N63" s="1"/>
      <c r="O63">
        <f>Sheet1!J62</f>
        <v>25</v>
      </c>
      <c r="R63" t="str">
        <f t="shared" si="0"/>
        <v>附加13%的攻击力（22），冷却时间3秒</v>
      </c>
      <c r="S63">
        <f t="shared" si="5"/>
        <v>22</v>
      </c>
      <c r="T63">
        <v>13</v>
      </c>
    </row>
    <row r="64" spans="1:21" x14ac:dyDescent="0.15">
      <c r="A64">
        <v>2002</v>
      </c>
      <c r="B64" t="s">
        <v>27</v>
      </c>
      <c r="C64">
        <v>10107</v>
      </c>
      <c r="D64">
        <v>2003</v>
      </c>
      <c r="E64">
        <v>2</v>
      </c>
      <c r="F64">
        <v>1</v>
      </c>
      <c r="G64">
        <v>10</v>
      </c>
      <c r="H64">
        <v>6</v>
      </c>
      <c r="I64">
        <f>Sheet1!E63</f>
        <v>24</v>
      </c>
      <c r="J64">
        <f t="shared" si="1"/>
        <v>1.5</v>
      </c>
      <c r="K64" s="1">
        <f t="shared" si="2"/>
        <v>1.5</v>
      </c>
      <c r="L64" s="1"/>
      <c r="M64" s="1"/>
      <c r="N64" s="1"/>
      <c r="O64">
        <f>Sheet1!J63</f>
        <v>27</v>
      </c>
      <c r="R64" t="str">
        <f t="shared" si="0"/>
        <v>附加14%的攻击力（24），冷却时间3秒</v>
      </c>
      <c r="S64">
        <f t="shared" si="5"/>
        <v>24</v>
      </c>
      <c r="T64">
        <v>14</v>
      </c>
      <c r="U64">
        <f t="shared" ref="U64" si="10">T64-T63</f>
        <v>1</v>
      </c>
    </row>
    <row r="65" spans="1:21" x14ac:dyDescent="0.15">
      <c r="A65">
        <v>2003</v>
      </c>
      <c r="B65" t="s">
        <v>27</v>
      </c>
      <c r="C65">
        <v>10107</v>
      </c>
      <c r="D65">
        <v>2004</v>
      </c>
      <c r="E65">
        <v>3</v>
      </c>
      <c r="F65">
        <v>1</v>
      </c>
      <c r="G65">
        <v>16</v>
      </c>
      <c r="H65">
        <v>6</v>
      </c>
      <c r="I65">
        <f>Sheet1!E64</f>
        <v>26</v>
      </c>
      <c r="J65">
        <f t="shared" si="1"/>
        <v>1.625</v>
      </c>
      <c r="K65" s="1">
        <f t="shared" si="2"/>
        <v>1.625</v>
      </c>
      <c r="L65" s="1"/>
      <c r="M65" s="1"/>
      <c r="N65" s="1"/>
      <c r="O65">
        <f>Sheet1!J64</f>
        <v>30</v>
      </c>
      <c r="R65" t="str">
        <f t="shared" si="0"/>
        <v>附加15%的攻击力（26），冷却时间3秒</v>
      </c>
      <c r="S65">
        <f t="shared" si="5"/>
        <v>26</v>
      </c>
      <c r="T65">
        <v>15</v>
      </c>
      <c r="U65">
        <f>T65-T64</f>
        <v>1</v>
      </c>
    </row>
    <row r="66" spans="1:21" x14ac:dyDescent="0.15">
      <c r="A66">
        <v>2004</v>
      </c>
      <c r="B66" t="s">
        <v>27</v>
      </c>
      <c r="C66">
        <v>10107</v>
      </c>
      <c r="D66">
        <v>2005</v>
      </c>
      <c r="E66">
        <v>4</v>
      </c>
      <c r="F66">
        <v>1</v>
      </c>
      <c r="G66">
        <v>38</v>
      </c>
      <c r="H66">
        <v>6</v>
      </c>
      <c r="I66">
        <f>Sheet1!E65</f>
        <v>29</v>
      </c>
      <c r="J66">
        <f t="shared" si="1"/>
        <v>1.8125</v>
      </c>
      <c r="K66" s="1">
        <f t="shared" si="2"/>
        <v>1.8125</v>
      </c>
      <c r="L66" s="1"/>
      <c r="M66" s="1"/>
      <c r="N66" s="1"/>
      <c r="O66">
        <f>Sheet1!J65</f>
        <v>33</v>
      </c>
      <c r="R66" t="str">
        <f t="shared" si="0"/>
        <v>附加16%的攻击力（29），冷却时间3秒</v>
      </c>
      <c r="S66">
        <f t="shared" si="5"/>
        <v>29</v>
      </c>
      <c r="T66">
        <v>16</v>
      </c>
      <c r="U66">
        <f>T66-T65</f>
        <v>1</v>
      </c>
    </row>
    <row r="67" spans="1:21" x14ac:dyDescent="0.15">
      <c r="A67">
        <v>2005</v>
      </c>
      <c r="B67" t="s">
        <v>27</v>
      </c>
      <c r="C67">
        <v>10107</v>
      </c>
      <c r="D67">
        <v>2006</v>
      </c>
      <c r="E67">
        <v>5</v>
      </c>
      <c r="F67">
        <v>1</v>
      </c>
      <c r="G67">
        <v>50</v>
      </c>
      <c r="H67">
        <v>6</v>
      </c>
      <c r="I67">
        <f>Sheet1!E66</f>
        <v>32</v>
      </c>
      <c r="J67">
        <f t="shared" si="1"/>
        <v>2</v>
      </c>
      <c r="K67" s="1">
        <f t="shared" si="2"/>
        <v>2</v>
      </c>
      <c r="L67" s="1"/>
      <c r="M67" s="1"/>
      <c r="N67" s="1"/>
      <c r="O67">
        <f>Sheet1!J66</f>
        <v>36</v>
      </c>
      <c r="R67" t="str">
        <f t="shared" ref="R67:R130" si="11">"附加"&amp;T67&amp;"%的攻击力（"&amp;I67&amp;"），冷却时间3秒"</f>
        <v>附加18%的攻击力（32），冷却时间3秒</v>
      </c>
      <c r="S67">
        <f t="shared" si="5"/>
        <v>32</v>
      </c>
      <c r="T67">
        <v>18</v>
      </c>
      <c r="U67">
        <f>T67-T66</f>
        <v>2</v>
      </c>
    </row>
    <row r="68" spans="1:21" x14ac:dyDescent="0.15">
      <c r="A68">
        <v>2006</v>
      </c>
      <c r="B68" t="s">
        <v>27</v>
      </c>
      <c r="C68">
        <v>10107</v>
      </c>
      <c r="D68">
        <v>2007</v>
      </c>
      <c r="E68">
        <v>6</v>
      </c>
      <c r="F68">
        <v>1</v>
      </c>
      <c r="G68">
        <v>64</v>
      </c>
      <c r="H68">
        <v>6</v>
      </c>
      <c r="I68">
        <f>Sheet1!E67</f>
        <v>35</v>
      </c>
      <c r="J68">
        <f t="shared" ref="J68:J131" si="12">I68/$J$3</f>
        <v>2.1875</v>
      </c>
      <c r="K68" s="1">
        <f>J68*100%</f>
        <v>2.1875</v>
      </c>
      <c r="L68" s="1"/>
      <c r="M68" s="1"/>
      <c r="N68" s="1"/>
      <c r="O68">
        <f>Sheet1!J67</f>
        <v>40</v>
      </c>
      <c r="R68" t="str">
        <f t="shared" si="11"/>
        <v>附加20%的攻击力（35），冷却时间3秒</v>
      </c>
      <c r="S68">
        <f>I68</f>
        <v>35</v>
      </c>
      <c r="T68">
        <v>20</v>
      </c>
      <c r="U68">
        <f>T68-T67</f>
        <v>2</v>
      </c>
    </row>
    <row r="69" spans="1:21" x14ac:dyDescent="0.15">
      <c r="A69">
        <v>2007</v>
      </c>
      <c r="B69" t="s">
        <v>27</v>
      </c>
      <c r="C69">
        <v>10107</v>
      </c>
      <c r="D69">
        <v>2008</v>
      </c>
      <c r="E69">
        <v>7</v>
      </c>
      <c r="F69">
        <v>1</v>
      </c>
      <c r="G69">
        <v>110</v>
      </c>
      <c r="H69">
        <v>6</v>
      </c>
      <c r="I69">
        <f>Sheet1!E68</f>
        <v>38</v>
      </c>
      <c r="J69">
        <f t="shared" si="12"/>
        <v>2.375</v>
      </c>
      <c r="K69" s="1">
        <f t="shared" ref="K69:K131" si="13">J69*100%</f>
        <v>2.375</v>
      </c>
      <c r="L69" s="1"/>
      <c r="M69" s="1"/>
      <c r="N69" s="1"/>
      <c r="O69">
        <f>Sheet1!J68</f>
        <v>44</v>
      </c>
      <c r="R69" t="str">
        <f t="shared" si="11"/>
        <v>附加22%的攻击力（38），冷却时间3秒</v>
      </c>
      <c r="S69">
        <f>I69</f>
        <v>38</v>
      </c>
      <c r="T69">
        <v>22</v>
      </c>
      <c r="U69">
        <f t="shared" ref="U69:U122" si="14">T69-T68</f>
        <v>2</v>
      </c>
    </row>
    <row r="70" spans="1:21" x14ac:dyDescent="0.15">
      <c r="A70">
        <v>2008</v>
      </c>
      <c r="B70" t="s">
        <v>27</v>
      </c>
      <c r="C70">
        <v>10107</v>
      </c>
      <c r="D70">
        <v>2009</v>
      </c>
      <c r="E70">
        <v>8</v>
      </c>
      <c r="F70">
        <v>1</v>
      </c>
      <c r="G70">
        <v>125</v>
      </c>
      <c r="H70">
        <v>6</v>
      </c>
      <c r="I70">
        <f>Sheet1!E69</f>
        <v>42</v>
      </c>
      <c r="J70">
        <f t="shared" si="12"/>
        <v>2.625</v>
      </c>
      <c r="K70" s="1">
        <f t="shared" si="13"/>
        <v>2.625</v>
      </c>
      <c r="L70" s="1"/>
      <c r="M70" s="1"/>
      <c r="N70" s="1"/>
      <c r="O70">
        <f>Sheet1!J69</f>
        <v>48</v>
      </c>
      <c r="R70" t="str">
        <f t="shared" si="11"/>
        <v>附加24%的攻击力（42），冷却时间3秒</v>
      </c>
      <c r="S70">
        <f>I70</f>
        <v>42</v>
      </c>
      <c r="T70">
        <v>24</v>
      </c>
      <c r="U70">
        <f t="shared" si="14"/>
        <v>2</v>
      </c>
    </row>
    <row r="71" spans="1:21" x14ac:dyDescent="0.15">
      <c r="A71">
        <v>2009</v>
      </c>
      <c r="B71" t="s">
        <v>27</v>
      </c>
      <c r="C71">
        <v>10107</v>
      </c>
      <c r="D71">
        <v>2010</v>
      </c>
      <c r="E71">
        <v>9</v>
      </c>
      <c r="F71">
        <v>1</v>
      </c>
      <c r="G71">
        <v>147</v>
      </c>
      <c r="H71">
        <v>6</v>
      </c>
      <c r="I71">
        <f>Sheet1!E70</f>
        <v>47</v>
      </c>
      <c r="J71">
        <f t="shared" si="12"/>
        <v>2.9375</v>
      </c>
      <c r="K71" s="1">
        <f t="shared" si="13"/>
        <v>2.9375</v>
      </c>
      <c r="L71" s="1"/>
      <c r="M71" s="1"/>
      <c r="N71" s="1"/>
      <c r="O71">
        <f>Sheet1!J70</f>
        <v>53</v>
      </c>
      <c r="R71" t="str">
        <f t="shared" si="11"/>
        <v>附加26%的攻击力（47），冷却时间3秒</v>
      </c>
      <c r="S71">
        <f t="shared" ref="S71:S100" si="15">I71</f>
        <v>47</v>
      </c>
      <c r="T71">
        <v>26</v>
      </c>
      <c r="U71">
        <f t="shared" si="14"/>
        <v>2</v>
      </c>
    </row>
    <row r="72" spans="1:21" x14ac:dyDescent="0.15">
      <c r="A72">
        <v>2010</v>
      </c>
      <c r="B72" t="s">
        <v>27</v>
      </c>
      <c r="C72">
        <v>10107</v>
      </c>
      <c r="D72">
        <v>2011</v>
      </c>
      <c r="E72">
        <v>10</v>
      </c>
      <c r="F72">
        <v>1</v>
      </c>
      <c r="G72">
        <v>155</v>
      </c>
      <c r="H72">
        <v>6</v>
      </c>
      <c r="I72">
        <f>Sheet1!E71</f>
        <v>51</v>
      </c>
      <c r="J72">
        <f t="shared" si="12"/>
        <v>3.1875</v>
      </c>
      <c r="K72" s="1">
        <f t="shared" si="13"/>
        <v>3.1875</v>
      </c>
      <c r="L72" s="1"/>
      <c r="M72" s="1"/>
      <c r="N72" s="1"/>
      <c r="O72">
        <f>Sheet1!J71</f>
        <v>58</v>
      </c>
      <c r="R72" t="str">
        <f t="shared" si="11"/>
        <v>附加29%的攻击力（51），冷却时间3秒</v>
      </c>
      <c r="S72">
        <f t="shared" si="15"/>
        <v>51</v>
      </c>
      <c r="T72">
        <v>29</v>
      </c>
      <c r="U72">
        <f t="shared" si="14"/>
        <v>3</v>
      </c>
    </row>
    <row r="73" spans="1:21" x14ac:dyDescent="0.15">
      <c r="A73">
        <v>2011</v>
      </c>
      <c r="B73" t="s">
        <v>27</v>
      </c>
      <c r="C73">
        <v>10107</v>
      </c>
      <c r="D73">
        <v>2012</v>
      </c>
      <c r="E73">
        <v>11</v>
      </c>
      <c r="F73">
        <v>1</v>
      </c>
      <c r="G73">
        <v>205</v>
      </c>
      <c r="H73">
        <v>6</v>
      </c>
      <c r="I73">
        <f>Sheet1!E72</f>
        <v>57</v>
      </c>
      <c r="J73">
        <f t="shared" si="12"/>
        <v>3.5625</v>
      </c>
      <c r="K73" s="1">
        <f t="shared" si="13"/>
        <v>3.5625</v>
      </c>
      <c r="L73" s="1"/>
      <c r="M73" s="1"/>
      <c r="N73" s="1"/>
      <c r="O73">
        <f>Sheet1!J72</f>
        <v>64</v>
      </c>
      <c r="R73" t="str">
        <f t="shared" si="11"/>
        <v>附加33%的攻击力（57），冷却时间3秒</v>
      </c>
      <c r="S73">
        <f t="shared" si="15"/>
        <v>57</v>
      </c>
      <c r="T73">
        <v>33</v>
      </c>
      <c r="U73">
        <f t="shared" si="14"/>
        <v>4</v>
      </c>
    </row>
    <row r="74" spans="1:21" x14ac:dyDescent="0.15">
      <c r="A74">
        <v>2012</v>
      </c>
      <c r="B74" t="s">
        <v>27</v>
      </c>
      <c r="C74">
        <v>10107</v>
      </c>
      <c r="D74">
        <v>2013</v>
      </c>
      <c r="E74">
        <v>12</v>
      </c>
      <c r="F74">
        <v>1</v>
      </c>
      <c r="G74">
        <v>222</v>
      </c>
      <c r="H74">
        <v>6</v>
      </c>
      <c r="I74">
        <f>Sheet1!E73</f>
        <v>62</v>
      </c>
      <c r="J74">
        <f t="shared" si="12"/>
        <v>3.875</v>
      </c>
      <c r="K74" s="1">
        <f t="shared" si="13"/>
        <v>3.875</v>
      </c>
      <c r="L74" s="1"/>
      <c r="M74" s="1"/>
      <c r="N74" s="1"/>
      <c r="O74">
        <f>Sheet1!J73</f>
        <v>71</v>
      </c>
      <c r="R74" t="str">
        <f t="shared" si="11"/>
        <v>附加37%的攻击力（62），冷却时间3秒</v>
      </c>
      <c r="S74">
        <f t="shared" si="15"/>
        <v>62</v>
      </c>
      <c r="T74">
        <v>37</v>
      </c>
      <c r="U74">
        <f t="shared" si="14"/>
        <v>4</v>
      </c>
    </row>
    <row r="75" spans="1:21" x14ac:dyDescent="0.15">
      <c r="A75">
        <v>2013</v>
      </c>
      <c r="B75" t="s">
        <v>27</v>
      </c>
      <c r="C75">
        <v>10107</v>
      </c>
      <c r="D75">
        <v>2014</v>
      </c>
      <c r="E75">
        <v>13</v>
      </c>
      <c r="F75">
        <v>1</v>
      </c>
      <c r="G75">
        <v>300</v>
      </c>
      <c r="H75">
        <v>6</v>
      </c>
      <c r="I75">
        <f>Sheet1!E74</f>
        <v>69</v>
      </c>
      <c r="J75">
        <f t="shared" si="12"/>
        <v>4.3125</v>
      </c>
      <c r="K75" s="1">
        <f t="shared" si="13"/>
        <v>4.3125</v>
      </c>
      <c r="L75" s="1"/>
      <c r="M75" s="1"/>
      <c r="N75" s="1"/>
      <c r="O75">
        <f>Sheet1!J74</f>
        <v>78</v>
      </c>
      <c r="R75" t="str">
        <f t="shared" si="11"/>
        <v>附加41%的攻击力（69），冷却时间3秒</v>
      </c>
      <c r="S75">
        <f t="shared" si="15"/>
        <v>69</v>
      </c>
      <c r="T75">
        <v>41</v>
      </c>
      <c r="U75">
        <f t="shared" si="14"/>
        <v>4</v>
      </c>
    </row>
    <row r="76" spans="1:21" x14ac:dyDescent="0.15">
      <c r="A76">
        <v>2014</v>
      </c>
      <c r="B76" t="s">
        <v>27</v>
      </c>
      <c r="C76">
        <v>10107</v>
      </c>
      <c r="D76">
        <v>2015</v>
      </c>
      <c r="E76">
        <v>14</v>
      </c>
      <c r="F76">
        <v>1</v>
      </c>
      <c r="G76">
        <v>345</v>
      </c>
      <c r="H76">
        <v>6</v>
      </c>
      <c r="I76">
        <f>Sheet1!E75</f>
        <v>75</v>
      </c>
      <c r="J76">
        <f t="shared" si="12"/>
        <v>4.6875</v>
      </c>
      <c r="K76" s="1">
        <f t="shared" si="13"/>
        <v>4.6875</v>
      </c>
      <c r="L76" s="1"/>
      <c r="M76" s="1"/>
      <c r="N76" s="1"/>
      <c r="O76">
        <f>Sheet1!J75</f>
        <v>86</v>
      </c>
      <c r="R76" t="str">
        <f t="shared" si="11"/>
        <v>附加45%的攻击力（75），冷却时间3秒</v>
      </c>
      <c r="S76">
        <f t="shared" si="15"/>
        <v>75</v>
      </c>
      <c r="T76">
        <v>45</v>
      </c>
      <c r="U76">
        <f t="shared" si="14"/>
        <v>4</v>
      </c>
    </row>
    <row r="77" spans="1:21" x14ac:dyDescent="0.15">
      <c r="A77">
        <v>2015</v>
      </c>
      <c r="B77" t="s">
        <v>27</v>
      </c>
      <c r="C77">
        <v>10107</v>
      </c>
      <c r="D77">
        <v>2016</v>
      </c>
      <c r="E77">
        <v>15</v>
      </c>
      <c r="F77">
        <v>1</v>
      </c>
      <c r="G77">
        <v>450</v>
      </c>
      <c r="H77">
        <v>6</v>
      </c>
      <c r="I77">
        <f>Sheet1!E76</f>
        <v>83</v>
      </c>
      <c r="J77">
        <f t="shared" si="12"/>
        <v>5.1875</v>
      </c>
      <c r="K77" s="1">
        <f t="shared" si="13"/>
        <v>5.1875</v>
      </c>
      <c r="L77" s="1"/>
      <c r="M77" s="1"/>
      <c r="N77" s="1"/>
      <c r="O77">
        <f>Sheet1!J76</f>
        <v>94</v>
      </c>
      <c r="R77" t="str">
        <f t="shared" si="11"/>
        <v>附加50%的攻击力（83），冷却时间3秒</v>
      </c>
      <c r="S77">
        <f t="shared" si="15"/>
        <v>83</v>
      </c>
      <c r="T77">
        <v>50</v>
      </c>
      <c r="U77">
        <f t="shared" si="14"/>
        <v>5</v>
      </c>
    </row>
    <row r="78" spans="1:21" x14ac:dyDescent="0.15">
      <c r="A78">
        <v>2016</v>
      </c>
      <c r="B78" t="s">
        <v>27</v>
      </c>
      <c r="C78">
        <v>10107</v>
      </c>
      <c r="D78">
        <v>2017</v>
      </c>
      <c r="E78">
        <v>16</v>
      </c>
      <c r="F78">
        <v>1</v>
      </c>
      <c r="G78">
        <v>522</v>
      </c>
      <c r="H78">
        <v>6</v>
      </c>
      <c r="I78">
        <f>Sheet1!E77</f>
        <v>91</v>
      </c>
      <c r="J78">
        <f t="shared" si="12"/>
        <v>5.6875</v>
      </c>
      <c r="K78" s="1">
        <f t="shared" si="13"/>
        <v>5.6875</v>
      </c>
      <c r="L78" s="1"/>
      <c r="M78" s="1"/>
      <c r="N78" s="1"/>
      <c r="O78">
        <f>Sheet1!J77</f>
        <v>104</v>
      </c>
      <c r="R78" t="str">
        <f t="shared" si="11"/>
        <v>附加55%的攻击力（91），冷却时间3秒</v>
      </c>
      <c r="S78">
        <f t="shared" si="15"/>
        <v>91</v>
      </c>
      <c r="T78">
        <v>55</v>
      </c>
      <c r="U78">
        <f t="shared" si="14"/>
        <v>5</v>
      </c>
    </row>
    <row r="79" spans="1:21" x14ac:dyDescent="0.15">
      <c r="A79">
        <v>2017</v>
      </c>
      <c r="B79" t="s">
        <v>27</v>
      </c>
      <c r="C79">
        <v>10107</v>
      </c>
      <c r="D79">
        <v>2018</v>
      </c>
      <c r="E79">
        <v>17</v>
      </c>
      <c r="F79">
        <v>1</v>
      </c>
      <c r="G79">
        <v>555</v>
      </c>
      <c r="H79">
        <v>6</v>
      </c>
      <c r="I79">
        <f>Sheet1!E78</f>
        <v>101</v>
      </c>
      <c r="J79">
        <f t="shared" si="12"/>
        <v>6.3125</v>
      </c>
      <c r="K79" s="1">
        <f t="shared" si="13"/>
        <v>6.3125</v>
      </c>
      <c r="L79" s="1"/>
      <c r="M79" s="1"/>
      <c r="N79" s="1"/>
      <c r="O79">
        <f>Sheet1!J78</f>
        <v>114</v>
      </c>
      <c r="R79" t="str">
        <f t="shared" si="11"/>
        <v>附加62%的攻击力（101），冷却时间3秒</v>
      </c>
      <c r="S79">
        <f t="shared" si="15"/>
        <v>101</v>
      </c>
      <c r="T79">
        <v>62</v>
      </c>
      <c r="U79">
        <f t="shared" si="14"/>
        <v>7</v>
      </c>
    </row>
    <row r="80" spans="1:21" x14ac:dyDescent="0.15">
      <c r="A80">
        <v>2018</v>
      </c>
      <c r="B80" t="s">
        <v>27</v>
      </c>
      <c r="C80">
        <v>10107</v>
      </c>
      <c r="D80">
        <v>2019</v>
      </c>
      <c r="E80">
        <v>18</v>
      </c>
      <c r="F80">
        <v>1</v>
      </c>
      <c r="G80">
        <v>612</v>
      </c>
      <c r="H80">
        <v>6</v>
      </c>
      <c r="I80">
        <f>Sheet1!E79</f>
        <v>111</v>
      </c>
      <c r="J80">
        <f t="shared" si="12"/>
        <v>6.9375</v>
      </c>
      <c r="K80" s="1">
        <f t="shared" si="13"/>
        <v>6.9375</v>
      </c>
      <c r="L80" s="1"/>
      <c r="M80" s="1"/>
      <c r="N80" s="1"/>
      <c r="O80">
        <f>Sheet1!J79</f>
        <v>126</v>
      </c>
      <c r="R80" t="str">
        <f t="shared" si="11"/>
        <v>附加69%的攻击力（111），冷却时间3秒</v>
      </c>
      <c r="S80">
        <f t="shared" si="15"/>
        <v>111</v>
      </c>
      <c r="T80">
        <v>69</v>
      </c>
      <c r="U80">
        <f t="shared" si="14"/>
        <v>7</v>
      </c>
    </row>
    <row r="81" spans="1:21" x14ac:dyDescent="0.15">
      <c r="A81">
        <v>2019</v>
      </c>
      <c r="B81" t="s">
        <v>27</v>
      </c>
      <c r="C81">
        <v>10107</v>
      </c>
      <c r="D81">
        <v>2020</v>
      </c>
      <c r="E81">
        <v>19</v>
      </c>
      <c r="F81">
        <v>1</v>
      </c>
      <c r="G81">
        <v>798</v>
      </c>
      <c r="H81">
        <v>6</v>
      </c>
      <c r="I81">
        <f>Sheet1!E80</f>
        <v>122</v>
      </c>
      <c r="J81">
        <f t="shared" si="12"/>
        <v>7.625</v>
      </c>
      <c r="K81" s="1">
        <f t="shared" si="13"/>
        <v>7.625</v>
      </c>
      <c r="L81" s="1"/>
      <c r="M81" s="1"/>
      <c r="N81" s="1"/>
      <c r="O81">
        <f>Sheet1!J80</f>
        <v>138</v>
      </c>
      <c r="R81" t="str">
        <f t="shared" si="11"/>
        <v>附加76%的攻击力（122），冷却时间3秒</v>
      </c>
      <c r="S81">
        <f t="shared" si="15"/>
        <v>122</v>
      </c>
      <c r="T81">
        <v>76</v>
      </c>
      <c r="U81">
        <f t="shared" si="14"/>
        <v>7</v>
      </c>
    </row>
    <row r="82" spans="1:21" x14ac:dyDescent="0.15">
      <c r="A82">
        <v>2020</v>
      </c>
      <c r="B82" t="s">
        <v>27</v>
      </c>
      <c r="C82">
        <v>10107</v>
      </c>
      <c r="D82">
        <v>2021</v>
      </c>
      <c r="E82">
        <v>20</v>
      </c>
      <c r="F82">
        <v>1</v>
      </c>
      <c r="G82">
        <v>896</v>
      </c>
      <c r="H82">
        <v>6</v>
      </c>
      <c r="I82">
        <f>Sheet1!E81</f>
        <v>134</v>
      </c>
      <c r="J82">
        <f t="shared" si="12"/>
        <v>8.375</v>
      </c>
      <c r="K82" s="1">
        <f t="shared" si="13"/>
        <v>8.375</v>
      </c>
      <c r="L82" s="1"/>
      <c r="M82" s="1"/>
      <c r="N82" s="1"/>
      <c r="O82">
        <f>Sheet1!J81</f>
        <v>152</v>
      </c>
      <c r="R82" t="str">
        <f t="shared" si="11"/>
        <v>附加83%的攻击力（134），冷却时间3秒</v>
      </c>
      <c r="S82">
        <f t="shared" si="15"/>
        <v>134</v>
      </c>
      <c r="T82">
        <v>83</v>
      </c>
      <c r="U82">
        <f t="shared" si="14"/>
        <v>7</v>
      </c>
    </row>
    <row r="83" spans="1:21" x14ac:dyDescent="0.15">
      <c r="A83">
        <v>2021</v>
      </c>
      <c r="B83" t="s">
        <v>27</v>
      </c>
      <c r="C83">
        <v>10107</v>
      </c>
      <c r="D83">
        <v>2022</v>
      </c>
      <c r="E83">
        <v>21</v>
      </c>
      <c r="F83">
        <v>1</v>
      </c>
      <c r="G83">
        <v>948</v>
      </c>
      <c r="H83">
        <v>6</v>
      </c>
      <c r="I83">
        <f>Sheet1!E82</f>
        <v>148</v>
      </c>
      <c r="J83">
        <f t="shared" si="12"/>
        <v>9.25</v>
      </c>
      <c r="K83" s="1">
        <f t="shared" si="13"/>
        <v>9.25</v>
      </c>
      <c r="L83" s="1"/>
      <c r="M83" s="1"/>
      <c r="N83" s="1"/>
      <c r="O83">
        <f>Sheet1!J82</f>
        <v>168</v>
      </c>
      <c r="R83" t="str">
        <f t="shared" si="11"/>
        <v>附加92%的攻击力（148），冷却时间3秒</v>
      </c>
      <c r="S83">
        <f t="shared" si="15"/>
        <v>148</v>
      </c>
      <c r="T83">
        <v>92</v>
      </c>
      <c r="U83">
        <f t="shared" si="14"/>
        <v>9</v>
      </c>
    </row>
    <row r="84" spans="1:21" x14ac:dyDescent="0.15">
      <c r="A84">
        <v>2022</v>
      </c>
      <c r="B84" t="s">
        <v>27</v>
      </c>
      <c r="C84">
        <v>10107</v>
      </c>
      <c r="D84">
        <v>2023</v>
      </c>
      <c r="E84">
        <v>22</v>
      </c>
      <c r="F84">
        <v>1</v>
      </c>
      <c r="G84">
        <v>1018</v>
      </c>
      <c r="H84">
        <v>6</v>
      </c>
      <c r="I84">
        <f>Sheet1!E83</f>
        <v>162</v>
      </c>
      <c r="J84">
        <f t="shared" si="12"/>
        <v>10.125</v>
      </c>
      <c r="K84" s="1">
        <f t="shared" si="13"/>
        <v>10.125</v>
      </c>
      <c r="L84" s="1"/>
      <c r="M84" s="1"/>
      <c r="N84" s="1"/>
      <c r="O84">
        <f>Sheet1!J83</f>
        <v>185</v>
      </c>
      <c r="R84" t="str">
        <f t="shared" si="11"/>
        <v>附加101%的攻击力（162），冷却时间3秒</v>
      </c>
      <c r="S84">
        <f t="shared" si="15"/>
        <v>162</v>
      </c>
      <c r="T84">
        <v>101</v>
      </c>
      <c r="U84">
        <f t="shared" si="14"/>
        <v>9</v>
      </c>
    </row>
    <row r="85" spans="1:21" x14ac:dyDescent="0.15">
      <c r="A85">
        <v>2023</v>
      </c>
      <c r="B85" t="s">
        <v>27</v>
      </c>
      <c r="C85">
        <v>10107</v>
      </c>
      <c r="D85">
        <v>2024</v>
      </c>
      <c r="E85">
        <v>23</v>
      </c>
      <c r="F85">
        <v>1</v>
      </c>
      <c r="G85">
        <v>1106</v>
      </c>
      <c r="H85">
        <v>6</v>
      </c>
      <c r="I85">
        <f>Sheet1!E84</f>
        <v>179</v>
      </c>
      <c r="J85">
        <f t="shared" si="12"/>
        <v>11.1875</v>
      </c>
      <c r="K85" s="1">
        <f t="shared" si="13"/>
        <v>11.1875</v>
      </c>
      <c r="L85" s="1"/>
      <c r="M85" s="1"/>
      <c r="N85" s="1"/>
      <c r="O85">
        <f>Sheet1!J84</f>
        <v>203</v>
      </c>
      <c r="R85" t="str">
        <f t="shared" si="11"/>
        <v>附加111%的攻击力（179），冷却时间3秒</v>
      </c>
      <c r="S85">
        <f t="shared" si="15"/>
        <v>179</v>
      </c>
      <c r="T85">
        <v>111</v>
      </c>
      <c r="U85">
        <f t="shared" si="14"/>
        <v>10</v>
      </c>
    </row>
    <row r="86" spans="1:21" x14ac:dyDescent="0.15">
      <c r="A86">
        <v>2024</v>
      </c>
      <c r="B86" t="s">
        <v>27</v>
      </c>
      <c r="C86">
        <v>10107</v>
      </c>
      <c r="D86">
        <v>2025</v>
      </c>
      <c r="E86">
        <v>24</v>
      </c>
      <c r="F86">
        <v>1</v>
      </c>
      <c r="G86">
        <v>1214</v>
      </c>
      <c r="H86">
        <v>6</v>
      </c>
      <c r="I86">
        <f>Sheet1!E85</f>
        <v>196</v>
      </c>
      <c r="J86">
        <f t="shared" si="12"/>
        <v>12.25</v>
      </c>
      <c r="K86" s="1">
        <f t="shared" si="13"/>
        <v>12.25</v>
      </c>
      <c r="L86" s="1"/>
      <c r="M86" s="1"/>
      <c r="N86" s="1"/>
      <c r="O86">
        <f>Sheet1!J85</f>
        <v>223</v>
      </c>
      <c r="R86" t="str">
        <f t="shared" si="11"/>
        <v>附加122%的攻击力（196），冷却时间3秒</v>
      </c>
      <c r="S86">
        <f t="shared" si="15"/>
        <v>196</v>
      </c>
      <c r="T86">
        <v>122</v>
      </c>
      <c r="U86">
        <f t="shared" si="14"/>
        <v>11</v>
      </c>
    </row>
    <row r="87" spans="1:21" x14ac:dyDescent="0.15">
      <c r="A87">
        <v>2025</v>
      </c>
      <c r="B87" t="s">
        <v>27</v>
      </c>
      <c r="C87">
        <v>10107</v>
      </c>
      <c r="D87">
        <v>2026</v>
      </c>
      <c r="E87">
        <v>25</v>
      </c>
      <c r="F87">
        <v>1</v>
      </c>
      <c r="G87">
        <v>1596</v>
      </c>
      <c r="H87">
        <v>6</v>
      </c>
      <c r="I87">
        <f>Sheet1!E86</f>
        <v>216</v>
      </c>
      <c r="J87">
        <f t="shared" si="12"/>
        <v>13.5</v>
      </c>
      <c r="K87" s="1">
        <f t="shared" si="13"/>
        <v>13.5</v>
      </c>
      <c r="L87" s="1"/>
      <c r="M87" s="1"/>
      <c r="N87" s="1"/>
      <c r="O87">
        <f>Sheet1!J86</f>
        <v>246</v>
      </c>
      <c r="R87" t="str">
        <f t="shared" si="11"/>
        <v>附加135%的攻击力（216），冷却时间3秒</v>
      </c>
      <c r="S87">
        <f t="shared" si="15"/>
        <v>216</v>
      </c>
      <c r="T87">
        <v>135</v>
      </c>
      <c r="U87">
        <f t="shared" si="14"/>
        <v>13</v>
      </c>
    </row>
    <row r="88" spans="1:21" x14ac:dyDescent="0.15">
      <c r="A88">
        <v>2026</v>
      </c>
      <c r="B88" t="s">
        <v>27</v>
      </c>
      <c r="C88">
        <v>10107</v>
      </c>
      <c r="D88">
        <v>2027</v>
      </c>
      <c r="E88">
        <v>26</v>
      </c>
      <c r="F88">
        <v>1</v>
      </c>
      <c r="G88">
        <v>1840</v>
      </c>
      <c r="H88">
        <v>6</v>
      </c>
      <c r="I88">
        <f>Sheet1!E87</f>
        <v>238</v>
      </c>
      <c r="J88">
        <f t="shared" si="12"/>
        <v>14.875</v>
      </c>
      <c r="K88" s="1">
        <f t="shared" si="13"/>
        <v>14.875</v>
      </c>
      <c r="L88" s="1"/>
      <c r="M88" s="1"/>
      <c r="N88" s="1"/>
      <c r="O88">
        <f>Sheet1!J87</f>
        <v>270</v>
      </c>
      <c r="R88" t="str">
        <f t="shared" si="11"/>
        <v>附加148%的攻击力（238），冷却时间3秒</v>
      </c>
      <c r="S88">
        <f t="shared" si="15"/>
        <v>238</v>
      </c>
      <c r="T88">
        <v>148</v>
      </c>
      <c r="U88">
        <f t="shared" si="14"/>
        <v>13</v>
      </c>
    </row>
    <row r="89" spans="1:21" x14ac:dyDescent="0.15">
      <c r="A89">
        <v>2027</v>
      </c>
      <c r="B89" t="s">
        <v>27</v>
      </c>
      <c r="C89">
        <v>10107</v>
      </c>
      <c r="D89">
        <v>2028</v>
      </c>
      <c r="E89">
        <v>27</v>
      </c>
      <c r="F89">
        <v>1</v>
      </c>
      <c r="G89">
        <v>2124</v>
      </c>
      <c r="H89">
        <v>6</v>
      </c>
      <c r="I89">
        <f>Sheet1!E88</f>
        <v>262</v>
      </c>
      <c r="J89">
        <f t="shared" si="12"/>
        <v>16.375</v>
      </c>
      <c r="K89" s="1">
        <f t="shared" si="13"/>
        <v>16.375</v>
      </c>
      <c r="L89" s="1"/>
      <c r="M89" s="1"/>
      <c r="N89" s="1"/>
      <c r="O89">
        <f>Sheet1!J88</f>
        <v>297</v>
      </c>
      <c r="R89" t="str">
        <f t="shared" si="11"/>
        <v>附加163%的攻击力（262），冷却时间3秒</v>
      </c>
      <c r="S89">
        <f t="shared" si="15"/>
        <v>262</v>
      </c>
      <c r="T89">
        <v>163</v>
      </c>
      <c r="U89">
        <f t="shared" si="14"/>
        <v>15</v>
      </c>
    </row>
    <row r="90" spans="1:21" x14ac:dyDescent="0.15">
      <c r="A90">
        <v>2028</v>
      </c>
      <c r="B90" t="s">
        <v>27</v>
      </c>
      <c r="C90">
        <v>10107</v>
      </c>
      <c r="D90">
        <v>2029</v>
      </c>
      <c r="E90">
        <v>28</v>
      </c>
      <c r="F90">
        <v>1</v>
      </c>
      <c r="G90">
        <v>2368</v>
      </c>
      <c r="H90">
        <v>6</v>
      </c>
      <c r="I90">
        <f>Sheet1!E89</f>
        <v>288</v>
      </c>
      <c r="J90">
        <f t="shared" si="12"/>
        <v>18</v>
      </c>
      <c r="K90" s="1">
        <f t="shared" si="13"/>
        <v>18</v>
      </c>
      <c r="L90" s="1"/>
      <c r="M90" s="1"/>
      <c r="N90" s="1"/>
      <c r="O90">
        <f>Sheet1!J89</f>
        <v>327</v>
      </c>
      <c r="R90" t="str">
        <f t="shared" si="11"/>
        <v>附加180%的攻击力（288），冷却时间3秒</v>
      </c>
      <c r="S90">
        <f t="shared" si="15"/>
        <v>288</v>
      </c>
      <c r="T90">
        <v>180</v>
      </c>
      <c r="U90">
        <f t="shared" si="14"/>
        <v>17</v>
      </c>
    </row>
    <row r="91" spans="1:21" x14ac:dyDescent="0.15">
      <c r="A91">
        <v>2029</v>
      </c>
      <c r="B91" t="s">
        <v>27</v>
      </c>
      <c r="C91">
        <v>10107</v>
      </c>
      <c r="D91">
        <v>2030</v>
      </c>
      <c r="E91">
        <v>29</v>
      </c>
      <c r="F91">
        <v>1</v>
      </c>
      <c r="G91">
        <v>2744</v>
      </c>
      <c r="H91">
        <v>6</v>
      </c>
      <c r="I91">
        <f>Sheet1!E90</f>
        <v>317</v>
      </c>
      <c r="J91">
        <f t="shared" si="12"/>
        <v>19.8125</v>
      </c>
      <c r="K91" s="1">
        <f t="shared" si="13"/>
        <v>19.8125</v>
      </c>
      <c r="L91" s="1"/>
      <c r="M91" s="1"/>
      <c r="N91" s="1"/>
      <c r="O91">
        <f>Sheet1!J90</f>
        <v>360</v>
      </c>
      <c r="R91" t="str">
        <f t="shared" si="11"/>
        <v>附加198%的攻击力（317），冷却时间3秒</v>
      </c>
      <c r="S91">
        <f t="shared" si="15"/>
        <v>317</v>
      </c>
      <c r="T91">
        <v>198</v>
      </c>
      <c r="U91">
        <f t="shared" si="14"/>
        <v>18</v>
      </c>
    </row>
    <row r="92" spans="1:21" x14ac:dyDescent="0.15">
      <c r="A92">
        <v>2030</v>
      </c>
      <c r="B92" t="s">
        <v>27</v>
      </c>
      <c r="C92">
        <v>10107</v>
      </c>
      <c r="D92">
        <v>2031</v>
      </c>
      <c r="E92">
        <v>30</v>
      </c>
      <c r="F92">
        <v>1</v>
      </c>
      <c r="G92">
        <v>3080</v>
      </c>
      <c r="H92">
        <v>6</v>
      </c>
      <c r="I92">
        <f>Sheet1!E91</f>
        <v>348</v>
      </c>
      <c r="J92">
        <f t="shared" si="12"/>
        <v>21.75</v>
      </c>
      <c r="K92" s="1">
        <f t="shared" si="13"/>
        <v>21.75</v>
      </c>
      <c r="L92" s="1"/>
      <c r="M92" s="1"/>
      <c r="N92" s="1"/>
      <c r="O92">
        <f>Sheet1!J91</f>
        <v>396</v>
      </c>
      <c r="R92" t="str">
        <f t="shared" si="11"/>
        <v>附加217%的攻击力（348），冷却时间3秒</v>
      </c>
      <c r="S92">
        <f t="shared" si="15"/>
        <v>348</v>
      </c>
      <c r="T92">
        <v>217</v>
      </c>
      <c r="U92">
        <f t="shared" si="14"/>
        <v>19</v>
      </c>
    </row>
    <row r="93" spans="1:21" x14ac:dyDescent="0.15">
      <c r="A93">
        <v>2031</v>
      </c>
      <c r="B93" t="s">
        <v>27</v>
      </c>
      <c r="C93">
        <v>10107</v>
      </c>
      <c r="D93">
        <v>2032</v>
      </c>
      <c r="E93">
        <v>31</v>
      </c>
      <c r="F93">
        <v>1</v>
      </c>
      <c r="G93">
        <v>3694</v>
      </c>
      <c r="H93">
        <v>6</v>
      </c>
      <c r="I93">
        <f>Sheet1!E92</f>
        <v>383</v>
      </c>
      <c r="J93">
        <f t="shared" si="12"/>
        <v>23.9375</v>
      </c>
      <c r="K93" s="1">
        <f t="shared" si="13"/>
        <v>23.9375</v>
      </c>
      <c r="L93" s="1"/>
      <c r="M93" s="1"/>
      <c r="N93" s="1"/>
      <c r="O93">
        <f>Sheet1!J92</f>
        <v>436</v>
      </c>
      <c r="R93" t="str">
        <f t="shared" si="11"/>
        <v>附加239%的攻击力（383），冷却时间3秒</v>
      </c>
      <c r="S93">
        <f t="shared" si="15"/>
        <v>383</v>
      </c>
      <c r="T93">
        <v>239</v>
      </c>
      <c r="U93">
        <f t="shared" si="14"/>
        <v>22</v>
      </c>
    </row>
    <row r="94" spans="1:21" x14ac:dyDescent="0.15">
      <c r="A94">
        <v>2032</v>
      </c>
      <c r="B94" t="s">
        <v>27</v>
      </c>
      <c r="C94">
        <v>10107</v>
      </c>
      <c r="D94">
        <v>2033</v>
      </c>
      <c r="E94">
        <v>32</v>
      </c>
      <c r="F94">
        <v>1</v>
      </c>
      <c r="G94">
        <v>3942</v>
      </c>
      <c r="H94">
        <v>6</v>
      </c>
      <c r="I94">
        <f>Sheet1!E93</f>
        <v>422</v>
      </c>
      <c r="J94">
        <f t="shared" si="12"/>
        <v>26.375</v>
      </c>
      <c r="K94" s="1">
        <f t="shared" si="13"/>
        <v>26.375</v>
      </c>
      <c r="L94" s="1"/>
      <c r="M94" s="1"/>
      <c r="N94" s="1"/>
      <c r="O94">
        <f>Sheet1!J93</f>
        <v>479</v>
      </c>
      <c r="R94" t="str">
        <f t="shared" si="11"/>
        <v>附加263%的攻击力（422），冷却时间3秒</v>
      </c>
      <c r="S94">
        <f t="shared" si="15"/>
        <v>422</v>
      </c>
      <c r="T94">
        <v>263</v>
      </c>
      <c r="U94">
        <f t="shared" si="14"/>
        <v>24</v>
      </c>
    </row>
    <row r="95" spans="1:21" x14ac:dyDescent="0.15">
      <c r="A95">
        <v>2033</v>
      </c>
      <c r="B95" t="s">
        <v>27</v>
      </c>
      <c r="C95">
        <v>10107</v>
      </c>
      <c r="D95">
        <v>2034</v>
      </c>
      <c r="E95">
        <v>33</v>
      </c>
      <c r="F95">
        <v>1</v>
      </c>
      <c r="G95">
        <v>4212</v>
      </c>
      <c r="H95">
        <v>6</v>
      </c>
      <c r="I95">
        <f>Sheet1!E94</f>
        <v>464</v>
      </c>
      <c r="J95">
        <f t="shared" si="12"/>
        <v>29</v>
      </c>
      <c r="K95" s="1">
        <f t="shared" si="13"/>
        <v>29</v>
      </c>
      <c r="L95" s="1"/>
      <c r="M95" s="1"/>
      <c r="N95" s="1"/>
      <c r="O95">
        <f>Sheet1!J94</f>
        <v>527</v>
      </c>
      <c r="R95" t="str">
        <f t="shared" si="11"/>
        <v>附加290%的攻击力（464），冷却时间3秒</v>
      </c>
      <c r="S95">
        <f t="shared" si="15"/>
        <v>464</v>
      </c>
      <c r="T95">
        <v>290</v>
      </c>
      <c r="U95">
        <f t="shared" si="14"/>
        <v>27</v>
      </c>
    </row>
    <row r="96" spans="1:21" x14ac:dyDescent="0.15">
      <c r="A96">
        <v>2034</v>
      </c>
      <c r="B96" t="s">
        <v>27</v>
      </c>
      <c r="C96">
        <v>10107</v>
      </c>
      <c r="D96">
        <v>2035</v>
      </c>
      <c r="E96">
        <v>34</v>
      </c>
      <c r="F96">
        <v>1</v>
      </c>
      <c r="G96">
        <v>4500</v>
      </c>
      <c r="H96">
        <v>6</v>
      </c>
      <c r="I96">
        <f>Sheet1!E95</f>
        <v>510</v>
      </c>
      <c r="J96">
        <f t="shared" si="12"/>
        <v>31.875</v>
      </c>
      <c r="K96" s="1">
        <f t="shared" si="13"/>
        <v>31.875</v>
      </c>
      <c r="L96" s="1"/>
      <c r="M96" s="1"/>
      <c r="N96" s="1"/>
      <c r="O96">
        <f>Sheet1!J95</f>
        <v>580</v>
      </c>
      <c r="R96" t="str">
        <f t="shared" si="11"/>
        <v>附加318%的攻击力（510），冷却时间3秒</v>
      </c>
      <c r="S96">
        <f t="shared" si="15"/>
        <v>510</v>
      </c>
      <c r="T96">
        <v>318</v>
      </c>
      <c r="U96">
        <f t="shared" si="14"/>
        <v>28</v>
      </c>
    </row>
    <row r="97" spans="1:21" x14ac:dyDescent="0.15">
      <c r="A97">
        <v>2035</v>
      </c>
      <c r="B97" t="s">
        <v>27</v>
      </c>
      <c r="C97">
        <v>10107</v>
      </c>
      <c r="D97">
        <v>2036</v>
      </c>
      <c r="E97">
        <v>35</v>
      </c>
      <c r="F97">
        <v>1</v>
      </c>
      <c r="G97">
        <v>5350</v>
      </c>
      <c r="H97">
        <v>6</v>
      </c>
      <c r="I97">
        <f>Sheet1!E96</f>
        <v>562</v>
      </c>
      <c r="J97">
        <f t="shared" si="12"/>
        <v>35.125</v>
      </c>
      <c r="K97" s="1">
        <f t="shared" si="13"/>
        <v>35.125</v>
      </c>
      <c r="L97" s="1"/>
      <c r="M97" s="1"/>
      <c r="N97" s="1"/>
      <c r="O97">
        <f>Sheet1!J96</f>
        <v>638</v>
      </c>
      <c r="R97" t="str">
        <f t="shared" si="11"/>
        <v>附加351%的攻击力（562），冷却时间3秒</v>
      </c>
      <c r="S97">
        <f t="shared" si="15"/>
        <v>562</v>
      </c>
      <c r="T97">
        <v>351</v>
      </c>
      <c r="U97">
        <f t="shared" si="14"/>
        <v>33</v>
      </c>
    </row>
    <row r="98" spans="1:21" x14ac:dyDescent="0.15">
      <c r="A98">
        <v>2036</v>
      </c>
      <c r="B98" t="s">
        <v>27</v>
      </c>
      <c r="C98">
        <v>10107</v>
      </c>
      <c r="D98">
        <v>2037</v>
      </c>
      <c r="E98">
        <v>36</v>
      </c>
      <c r="F98">
        <v>1</v>
      </c>
      <c r="G98">
        <v>5725</v>
      </c>
      <c r="H98">
        <v>6</v>
      </c>
      <c r="I98">
        <f>Sheet1!E97</f>
        <v>618</v>
      </c>
      <c r="J98">
        <f t="shared" si="12"/>
        <v>38.625</v>
      </c>
      <c r="K98" s="1">
        <f t="shared" si="13"/>
        <v>38.625</v>
      </c>
      <c r="L98" s="1"/>
      <c r="M98" s="1"/>
      <c r="N98" s="1"/>
      <c r="O98">
        <f>Sheet1!J97</f>
        <v>702</v>
      </c>
      <c r="R98" t="str">
        <f t="shared" si="11"/>
        <v>附加386%的攻击力（618），冷却时间3秒</v>
      </c>
      <c r="S98">
        <f t="shared" si="15"/>
        <v>618</v>
      </c>
      <c r="T98">
        <v>386</v>
      </c>
      <c r="U98">
        <f t="shared" si="14"/>
        <v>35</v>
      </c>
    </row>
    <row r="99" spans="1:21" x14ac:dyDescent="0.15">
      <c r="A99">
        <v>2037</v>
      </c>
      <c r="B99" t="s">
        <v>27</v>
      </c>
      <c r="C99">
        <v>10107</v>
      </c>
      <c r="D99">
        <v>2038</v>
      </c>
      <c r="E99">
        <v>37</v>
      </c>
      <c r="F99">
        <v>1</v>
      </c>
      <c r="G99">
        <v>5855</v>
      </c>
      <c r="H99">
        <v>6</v>
      </c>
      <c r="I99">
        <f>Sheet1!E98</f>
        <v>680</v>
      </c>
      <c r="J99">
        <f t="shared" si="12"/>
        <v>42.5</v>
      </c>
      <c r="K99" s="1">
        <f t="shared" si="13"/>
        <v>42.5</v>
      </c>
      <c r="L99" s="1"/>
      <c r="M99" s="1"/>
      <c r="N99" s="1"/>
      <c r="O99">
        <f>Sheet1!J98</f>
        <v>772</v>
      </c>
      <c r="R99" t="str">
        <f t="shared" si="11"/>
        <v>附加425%的攻击力（680），冷却时间3秒</v>
      </c>
      <c r="S99">
        <f t="shared" si="15"/>
        <v>680</v>
      </c>
      <c r="T99">
        <v>425</v>
      </c>
      <c r="U99">
        <f t="shared" si="14"/>
        <v>39</v>
      </c>
    </row>
    <row r="100" spans="1:21" x14ac:dyDescent="0.15">
      <c r="A100">
        <v>2038</v>
      </c>
      <c r="B100" t="s">
        <v>27</v>
      </c>
      <c r="C100">
        <v>10107</v>
      </c>
      <c r="D100">
        <v>2039</v>
      </c>
      <c r="E100">
        <v>38</v>
      </c>
      <c r="F100">
        <v>1</v>
      </c>
      <c r="G100">
        <v>5990</v>
      </c>
      <c r="H100">
        <v>6</v>
      </c>
      <c r="I100">
        <f>Sheet1!E99</f>
        <v>748</v>
      </c>
      <c r="J100">
        <f t="shared" si="12"/>
        <v>46.75</v>
      </c>
      <c r="K100" s="1">
        <f t="shared" si="13"/>
        <v>46.75</v>
      </c>
      <c r="L100" s="1"/>
      <c r="M100" s="1"/>
      <c r="N100" s="1"/>
      <c r="O100">
        <f>Sheet1!J99</f>
        <v>850</v>
      </c>
      <c r="R100" t="str">
        <f t="shared" si="11"/>
        <v>附加467%的攻击力（748），冷却时间3秒</v>
      </c>
      <c r="S100">
        <f t="shared" si="15"/>
        <v>748</v>
      </c>
      <c r="T100">
        <v>467</v>
      </c>
      <c r="U100">
        <f t="shared" si="14"/>
        <v>42</v>
      </c>
    </row>
    <row r="101" spans="1:21" x14ac:dyDescent="0.15">
      <c r="A101">
        <v>2039</v>
      </c>
      <c r="B101" t="s">
        <v>27</v>
      </c>
      <c r="C101">
        <v>10107</v>
      </c>
      <c r="D101">
        <v>2040</v>
      </c>
      <c r="E101">
        <v>39</v>
      </c>
      <c r="F101">
        <v>1</v>
      </c>
      <c r="G101">
        <v>6130</v>
      </c>
      <c r="H101">
        <v>6</v>
      </c>
      <c r="I101">
        <f>Sheet1!E100</f>
        <v>822</v>
      </c>
      <c r="J101">
        <f t="shared" si="12"/>
        <v>51.375</v>
      </c>
      <c r="K101" s="1">
        <f t="shared" si="13"/>
        <v>51.375</v>
      </c>
      <c r="L101" s="1"/>
      <c r="M101" s="1"/>
      <c r="N101" s="1"/>
      <c r="O101">
        <f>Sheet1!J100</f>
        <v>935</v>
      </c>
      <c r="R101" t="str">
        <f t="shared" si="11"/>
        <v>附加513%的攻击力（822），冷却时间3秒</v>
      </c>
      <c r="S101">
        <f>I101</f>
        <v>822</v>
      </c>
      <c r="T101">
        <v>513</v>
      </c>
      <c r="U101">
        <f t="shared" si="14"/>
        <v>46</v>
      </c>
    </row>
    <row r="102" spans="1:21" x14ac:dyDescent="0.15">
      <c r="A102">
        <v>2040</v>
      </c>
      <c r="B102" t="s">
        <v>27</v>
      </c>
      <c r="C102">
        <v>10107</v>
      </c>
      <c r="D102">
        <v>2041</v>
      </c>
      <c r="E102">
        <v>40</v>
      </c>
      <c r="F102">
        <v>1</v>
      </c>
      <c r="G102">
        <v>6908</v>
      </c>
      <c r="H102">
        <v>6</v>
      </c>
      <c r="I102">
        <f>Sheet1!E101</f>
        <v>864</v>
      </c>
      <c r="J102">
        <f t="shared" si="12"/>
        <v>54</v>
      </c>
      <c r="K102" s="1">
        <f t="shared" si="13"/>
        <v>54</v>
      </c>
      <c r="L102" s="1"/>
      <c r="M102" s="1"/>
      <c r="N102" s="1"/>
      <c r="O102">
        <f>Sheet1!J101</f>
        <v>1028</v>
      </c>
      <c r="R102" t="str">
        <f t="shared" si="11"/>
        <v>附加540%的攻击力（864），冷却时间3秒</v>
      </c>
      <c r="S102">
        <f>I102</f>
        <v>864</v>
      </c>
      <c r="T102">
        <v>540</v>
      </c>
      <c r="U102">
        <f t="shared" si="14"/>
        <v>27</v>
      </c>
    </row>
    <row r="103" spans="1:21" x14ac:dyDescent="0.15">
      <c r="A103">
        <v>2041</v>
      </c>
      <c r="B103" t="s">
        <v>27</v>
      </c>
      <c r="C103">
        <v>10107</v>
      </c>
      <c r="D103">
        <v>2042</v>
      </c>
      <c r="E103">
        <v>41</v>
      </c>
      <c r="F103">
        <v>1</v>
      </c>
      <c r="G103">
        <v>6919</v>
      </c>
      <c r="H103">
        <v>6</v>
      </c>
      <c r="I103">
        <f>Sheet1!E102</f>
        <v>907</v>
      </c>
      <c r="J103">
        <f t="shared" si="12"/>
        <v>56.6875</v>
      </c>
      <c r="K103" s="1">
        <f t="shared" si="13"/>
        <v>56.6875</v>
      </c>
      <c r="L103" s="1"/>
      <c r="M103" s="1"/>
      <c r="N103" s="1"/>
      <c r="O103">
        <f>Sheet1!J102</f>
        <v>1131</v>
      </c>
      <c r="R103" t="str">
        <f t="shared" si="11"/>
        <v>附加566%的攻击力（907），冷却时间3秒</v>
      </c>
      <c r="S103">
        <f t="shared" ref="S103:S131" si="16">I103</f>
        <v>907</v>
      </c>
      <c r="T103">
        <v>566</v>
      </c>
      <c r="U103">
        <f t="shared" si="14"/>
        <v>26</v>
      </c>
    </row>
    <row r="104" spans="1:21" x14ac:dyDescent="0.15">
      <c r="A104">
        <v>2042</v>
      </c>
      <c r="B104" t="s">
        <v>27</v>
      </c>
      <c r="C104">
        <v>10107</v>
      </c>
      <c r="D104">
        <v>2043</v>
      </c>
      <c r="E104">
        <v>42</v>
      </c>
      <c r="F104">
        <v>1</v>
      </c>
      <c r="G104">
        <v>7100</v>
      </c>
      <c r="H104">
        <v>6</v>
      </c>
      <c r="I104">
        <f>Sheet1!E103</f>
        <v>952</v>
      </c>
      <c r="J104">
        <f t="shared" si="12"/>
        <v>59.5</v>
      </c>
      <c r="K104" s="1">
        <f t="shared" si="13"/>
        <v>59.5</v>
      </c>
      <c r="L104" s="1"/>
      <c r="M104" s="1"/>
      <c r="N104" s="1"/>
      <c r="O104">
        <f>Sheet1!J103</f>
        <v>1244</v>
      </c>
      <c r="R104" t="str">
        <f t="shared" si="11"/>
        <v>附加595%的攻击力（952），冷却时间3秒</v>
      </c>
      <c r="S104">
        <f t="shared" si="16"/>
        <v>952</v>
      </c>
      <c r="T104">
        <v>595</v>
      </c>
      <c r="U104">
        <f t="shared" si="14"/>
        <v>29</v>
      </c>
    </row>
    <row r="105" spans="1:21" x14ac:dyDescent="0.15">
      <c r="A105">
        <v>2043</v>
      </c>
      <c r="B105" t="s">
        <v>27</v>
      </c>
      <c r="C105">
        <v>10107</v>
      </c>
      <c r="D105">
        <v>2044</v>
      </c>
      <c r="E105">
        <v>43</v>
      </c>
      <c r="F105">
        <v>1</v>
      </c>
      <c r="G105">
        <v>7950</v>
      </c>
      <c r="H105">
        <v>6</v>
      </c>
      <c r="I105">
        <f>Sheet1!E104</f>
        <v>1000</v>
      </c>
      <c r="J105">
        <f t="shared" si="12"/>
        <v>62.5</v>
      </c>
      <c r="K105" s="1">
        <f t="shared" si="13"/>
        <v>62.5</v>
      </c>
      <c r="L105" s="1"/>
      <c r="M105" s="1"/>
      <c r="N105" s="1"/>
      <c r="O105">
        <f>Sheet1!J104</f>
        <v>1369</v>
      </c>
      <c r="R105" t="str">
        <f t="shared" si="11"/>
        <v>附加625%的攻击力（1000），冷却时间3秒</v>
      </c>
      <c r="S105">
        <f t="shared" si="16"/>
        <v>1000</v>
      </c>
      <c r="T105">
        <v>625</v>
      </c>
      <c r="U105">
        <f t="shared" si="14"/>
        <v>30</v>
      </c>
    </row>
    <row r="106" spans="1:21" x14ac:dyDescent="0.15">
      <c r="A106">
        <v>2044</v>
      </c>
      <c r="B106" t="s">
        <v>27</v>
      </c>
      <c r="C106">
        <v>10107</v>
      </c>
      <c r="D106">
        <v>2045</v>
      </c>
      <c r="E106">
        <v>44</v>
      </c>
      <c r="F106">
        <v>1</v>
      </c>
      <c r="G106">
        <v>7998</v>
      </c>
      <c r="H106">
        <v>6</v>
      </c>
      <c r="I106">
        <f>Sheet1!E105</f>
        <v>1050</v>
      </c>
      <c r="J106">
        <f t="shared" si="12"/>
        <v>65.625</v>
      </c>
      <c r="K106" s="1">
        <f t="shared" si="13"/>
        <v>65.625</v>
      </c>
      <c r="L106" s="1"/>
      <c r="M106" s="1"/>
      <c r="N106" s="1"/>
      <c r="O106">
        <f>Sheet1!J105</f>
        <v>1506</v>
      </c>
      <c r="R106" t="str">
        <f t="shared" si="11"/>
        <v>附加656%的攻击力（1050），冷却时间3秒</v>
      </c>
      <c r="S106">
        <f t="shared" si="16"/>
        <v>1050</v>
      </c>
      <c r="T106">
        <v>656</v>
      </c>
      <c r="U106">
        <f t="shared" si="14"/>
        <v>31</v>
      </c>
    </row>
    <row r="107" spans="1:21" x14ac:dyDescent="0.15">
      <c r="A107">
        <v>2045</v>
      </c>
      <c r="B107" t="s">
        <v>27</v>
      </c>
      <c r="C107">
        <v>10107</v>
      </c>
      <c r="D107">
        <v>2046</v>
      </c>
      <c r="E107">
        <v>45</v>
      </c>
      <c r="F107">
        <v>1</v>
      </c>
      <c r="G107">
        <v>8220</v>
      </c>
      <c r="H107">
        <v>6</v>
      </c>
      <c r="I107">
        <f>Sheet1!E106</f>
        <v>1102</v>
      </c>
      <c r="J107">
        <f t="shared" si="12"/>
        <v>68.875</v>
      </c>
      <c r="K107" s="1">
        <f t="shared" si="13"/>
        <v>68.875</v>
      </c>
      <c r="L107" s="1"/>
      <c r="M107" s="1"/>
      <c r="N107" s="1"/>
      <c r="O107">
        <f>Sheet1!J106</f>
        <v>1656</v>
      </c>
      <c r="R107" t="str">
        <f t="shared" si="11"/>
        <v>附加688%的攻击力（1102），冷却时间3秒</v>
      </c>
      <c r="S107">
        <f t="shared" si="16"/>
        <v>1102</v>
      </c>
      <c r="T107">
        <v>688</v>
      </c>
      <c r="U107">
        <f t="shared" si="14"/>
        <v>32</v>
      </c>
    </row>
    <row r="108" spans="1:21" x14ac:dyDescent="0.15">
      <c r="A108">
        <v>2046</v>
      </c>
      <c r="B108" t="s">
        <v>27</v>
      </c>
      <c r="C108">
        <v>10107</v>
      </c>
      <c r="D108">
        <v>2047</v>
      </c>
      <c r="E108">
        <v>46</v>
      </c>
      <c r="F108">
        <v>1</v>
      </c>
      <c r="G108">
        <v>8976</v>
      </c>
      <c r="H108">
        <v>6</v>
      </c>
      <c r="I108">
        <f>Sheet1!E107</f>
        <v>1157</v>
      </c>
      <c r="J108">
        <f t="shared" si="12"/>
        <v>72.3125</v>
      </c>
      <c r="K108" s="1">
        <f t="shared" si="13"/>
        <v>72.3125</v>
      </c>
      <c r="L108" s="1"/>
      <c r="M108" s="1"/>
      <c r="N108" s="1"/>
      <c r="O108">
        <f>Sheet1!J107</f>
        <v>1822</v>
      </c>
      <c r="R108" t="str">
        <f t="shared" si="11"/>
        <v>附加723%的攻击力（1157），冷却时间3秒</v>
      </c>
      <c r="S108">
        <f t="shared" si="16"/>
        <v>1157</v>
      </c>
      <c r="T108">
        <v>723</v>
      </c>
      <c r="U108">
        <f t="shared" si="14"/>
        <v>35</v>
      </c>
    </row>
    <row r="109" spans="1:21" x14ac:dyDescent="0.15">
      <c r="A109">
        <v>2047</v>
      </c>
      <c r="B109" t="s">
        <v>27</v>
      </c>
      <c r="C109">
        <v>10107</v>
      </c>
      <c r="D109">
        <v>2048</v>
      </c>
      <c r="E109">
        <v>47</v>
      </c>
      <c r="F109">
        <v>1</v>
      </c>
      <c r="G109">
        <v>9243</v>
      </c>
      <c r="H109">
        <v>6</v>
      </c>
      <c r="I109">
        <f>Sheet1!E108</f>
        <v>1215</v>
      </c>
      <c r="J109">
        <f t="shared" si="12"/>
        <v>75.9375</v>
      </c>
      <c r="K109" s="1">
        <f t="shared" si="13"/>
        <v>75.9375</v>
      </c>
      <c r="L109" s="1"/>
      <c r="M109" s="1"/>
      <c r="N109" s="1"/>
      <c r="O109">
        <f>Sheet1!J108</f>
        <v>2004</v>
      </c>
      <c r="R109" t="str">
        <f t="shared" si="11"/>
        <v>附加759%的攻击力（1215），冷却时间3秒</v>
      </c>
      <c r="S109">
        <f t="shared" si="16"/>
        <v>1215</v>
      </c>
      <c r="T109">
        <v>759</v>
      </c>
      <c r="U109">
        <f t="shared" si="14"/>
        <v>36</v>
      </c>
    </row>
    <row r="110" spans="1:21" x14ac:dyDescent="0.15">
      <c r="A110">
        <v>2048</v>
      </c>
      <c r="B110" t="s">
        <v>27</v>
      </c>
      <c r="C110">
        <v>10107</v>
      </c>
      <c r="D110">
        <v>2049</v>
      </c>
      <c r="E110">
        <v>48</v>
      </c>
      <c r="F110">
        <v>1</v>
      </c>
      <c r="G110">
        <v>9340</v>
      </c>
      <c r="H110">
        <v>6</v>
      </c>
      <c r="I110">
        <f>Sheet1!E109</f>
        <v>1276</v>
      </c>
      <c r="J110">
        <f t="shared" si="12"/>
        <v>79.75</v>
      </c>
      <c r="K110" s="1">
        <f t="shared" si="13"/>
        <v>79.75</v>
      </c>
      <c r="L110" s="1"/>
      <c r="M110" s="1"/>
      <c r="N110" s="1"/>
      <c r="O110">
        <f>Sheet1!J109</f>
        <v>2204</v>
      </c>
      <c r="R110" t="str">
        <f t="shared" si="11"/>
        <v>附加797%的攻击力（1276），冷却时间3秒</v>
      </c>
      <c r="S110">
        <f t="shared" si="16"/>
        <v>1276</v>
      </c>
      <c r="T110">
        <v>797</v>
      </c>
      <c r="U110">
        <f t="shared" si="14"/>
        <v>38</v>
      </c>
    </row>
    <row r="111" spans="1:21" x14ac:dyDescent="0.15">
      <c r="A111">
        <v>2049</v>
      </c>
      <c r="B111" t="s">
        <v>27</v>
      </c>
      <c r="C111">
        <v>10107</v>
      </c>
      <c r="D111">
        <v>2050</v>
      </c>
      <c r="E111">
        <v>49</v>
      </c>
      <c r="F111">
        <v>1</v>
      </c>
      <c r="G111">
        <v>9433</v>
      </c>
      <c r="H111">
        <v>6</v>
      </c>
      <c r="I111">
        <f>Sheet1!E110</f>
        <v>1340</v>
      </c>
      <c r="J111">
        <f t="shared" si="12"/>
        <v>83.75</v>
      </c>
      <c r="K111" s="1">
        <f t="shared" si="13"/>
        <v>83.75</v>
      </c>
      <c r="L111" s="1"/>
      <c r="M111" s="1"/>
      <c r="N111" s="1"/>
      <c r="O111">
        <f>Sheet1!J110</f>
        <v>2425</v>
      </c>
      <c r="R111" t="str">
        <f t="shared" si="11"/>
        <v>附加837%的攻击力（1340），冷却时间3秒</v>
      </c>
      <c r="S111">
        <f t="shared" si="16"/>
        <v>1340</v>
      </c>
      <c r="T111">
        <v>837</v>
      </c>
      <c r="U111">
        <f t="shared" si="14"/>
        <v>40</v>
      </c>
    </row>
    <row r="112" spans="1:21" x14ac:dyDescent="0.15">
      <c r="A112">
        <v>2050</v>
      </c>
      <c r="B112" t="s">
        <v>27</v>
      </c>
      <c r="C112">
        <v>10107</v>
      </c>
      <c r="D112">
        <v>2051</v>
      </c>
      <c r="E112">
        <v>50</v>
      </c>
      <c r="F112">
        <v>1</v>
      </c>
      <c r="G112">
        <v>9528</v>
      </c>
      <c r="H112">
        <v>6</v>
      </c>
      <c r="I112">
        <f>Sheet1!E111</f>
        <v>1407</v>
      </c>
      <c r="J112">
        <f t="shared" si="12"/>
        <v>87.9375</v>
      </c>
      <c r="K112" s="1">
        <f t="shared" si="13"/>
        <v>87.9375</v>
      </c>
      <c r="L112" s="1"/>
      <c r="M112" s="1"/>
      <c r="N112" s="1"/>
      <c r="O112">
        <f>Sheet1!J111</f>
        <v>2667</v>
      </c>
      <c r="R112" t="str">
        <f t="shared" si="11"/>
        <v>附加879%的攻击力（1407），冷却时间3秒</v>
      </c>
      <c r="S112">
        <f t="shared" si="16"/>
        <v>1407</v>
      </c>
      <c r="T112">
        <v>879</v>
      </c>
      <c r="U112">
        <f t="shared" si="14"/>
        <v>42</v>
      </c>
    </row>
    <row r="113" spans="1:21" x14ac:dyDescent="0.15">
      <c r="A113">
        <v>2051</v>
      </c>
      <c r="B113" t="s">
        <v>27</v>
      </c>
      <c r="C113">
        <v>10107</v>
      </c>
      <c r="D113">
        <v>2052</v>
      </c>
      <c r="E113">
        <v>51</v>
      </c>
      <c r="F113">
        <v>1</v>
      </c>
      <c r="G113">
        <v>9623</v>
      </c>
      <c r="H113">
        <v>6</v>
      </c>
      <c r="I113">
        <f>Sheet1!E112</f>
        <v>1477</v>
      </c>
      <c r="J113">
        <f t="shared" si="12"/>
        <v>92.3125</v>
      </c>
      <c r="K113" s="1">
        <f t="shared" si="13"/>
        <v>92.3125</v>
      </c>
      <c r="L113" s="1"/>
      <c r="M113" s="1"/>
      <c r="N113" s="1"/>
      <c r="O113">
        <f>Sheet1!J112</f>
        <v>2934</v>
      </c>
      <c r="R113" t="str">
        <f t="shared" si="11"/>
        <v>附加923%的攻击力（1477），冷却时间3秒</v>
      </c>
      <c r="S113">
        <f t="shared" si="16"/>
        <v>1477</v>
      </c>
      <c r="T113">
        <v>923</v>
      </c>
      <c r="U113">
        <f t="shared" si="14"/>
        <v>44</v>
      </c>
    </row>
    <row r="114" spans="1:21" x14ac:dyDescent="0.15">
      <c r="A114">
        <v>2052</v>
      </c>
      <c r="B114" t="s">
        <v>27</v>
      </c>
      <c r="C114">
        <v>10107</v>
      </c>
      <c r="D114">
        <v>2053</v>
      </c>
      <c r="E114">
        <v>52</v>
      </c>
      <c r="F114">
        <v>1</v>
      </c>
      <c r="G114">
        <v>9719</v>
      </c>
      <c r="H114">
        <v>6</v>
      </c>
      <c r="I114">
        <f>Sheet1!E113</f>
        <v>1551</v>
      </c>
      <c r="J114">
        <f t="shared" si="12"/>
        <v>96.9375</v>
      </c>
      <c r="K114" s="1">
        <f t="shared" si="13"/>
        <v>96.9375</v>
      </c>
      <c r="L114" s="1"/>
      <c r="M114" s="1"/>
      <c r="N114" s="1"/>
      <c r="O114">
        <f>Sheet1!J113</f>
        <v>3228</v>
      </c>
      <c r="R114" t="str">
        <f t="shared" si="11"/>
        <v>附加969%的攻击力（1551），冷却时间3秒</v>
      </c>
      <c r="S114">
        <f t="shared" si="16"/>
        <v>1551</v>
      </c>
      <c r="T114">
        <v>969</v>
      </c>
      <c r="U114">
        <f t="shared" si="14"/>
        <v>46</v>
      </c>
    </row>
    <row r="115" spans="1:21" x14ac:dyDescent="0.15">
      <c r="A115">
        <v>2053</v>
      </c>
      <c r="B115" t="s">
        <v>27</v>
      </c>
      <c r="C115">
        <v>10107</v>
      </c>
      <c r="D115">
        <v>2054</v>
      </c>
      <c r="E115">
        <v>53</v>
      </c>
      <c r="F115">
        <v>1</v>
      </c>
      <c r="G115">
        <v>9816</v>
      </c>
      <c r="H115">
        <v>6</v>
      </c>
      <c r="I115">
        <f>Sheet1!E114</f>
        <v>1628</v>
      </c>
      <c r="J115">
        <f t="shared" si="12"/>
        <v>101.75</v>
      </c>
      <c r="K115" s="1">
        <f t="shared" si="13"/>
        <v>101.75</v>
      </c>
      <c r="L115" s="1"/>
      <c r="M115" s="1"/>
      <c r="N115" s="1"/>
      <c r="O115">
        <f>Sheet1!J114</f>
        <v>3551</v>
      </c>
      <c r="R115" t="str">
        <f t="shared" si="11"/>
        <v>附加1017%的攻击力（1628），冷却时间3秒</v>
      </c>
      <c r="S115">
        <f t="shared" si="16"/>
        <v>1628</v>
      </c>
      <c r="T115">
        <v>1017</v>
      </c>
      <c r="U115">
        <f t="shared" si="14"/>
        <v>48</v>
      </c>
    </row>
    <row r="116" spans="1:21" x14ac:dyDescent="0.15">
      <c r="A116">
        <v>2054</v>
      </c>
      <c r="B116" t="s">
        <v>27</v>
      </c>
      <c r="C116">
        <v>10107</v>
      </c>
      <c r="D116">
        <v>2055</v>
      </c>
      <c r="E116">
        <v>54</v>
      </c>
      <c r="F116">
        <v>1</v>
      </c>
      <c r="G116">
        <v>9915</v>
      </c>
      <c r="H116">
        <v>6</v>
      </c>
      <c r="I116">
        <f>Sheet1!E115</f>
        <v>1710</v>
      </c>
      <c r="J116">
        <f t="shared" si="12"/>
        <v>106.875</v>
      </c>
      <c r="K116" s="1">
        <f t="shared" si="13"/>
        <v>106.875</v>
      </c>
      <c r="L116" s="1"/>
      <c r="M116" s="1"/>
      <c r="N116" s="1"/>
      <c r="O116">
        <f>Sheet1!J115</f>
        <v>3906</v>
      </c>
      <c r="R116" t="str">
        <f t="shared" si="11"/>
        <v>附加1068%的攻击力（1710），冷却时间3秒</v>
      </c>
      <c r="S116">
        <f t="shared" si="16"/>
        <v>1710</v>
      </c>
      <c r="T116">
        <v>1068</v>
      </c>
      <c r="U116">
        <f t="shared" si="14"/>
        <v>51</v>
      </c>
    </row>
    <row r="117" spans="1:21" x14ac:dyDescent="0.15">
      <c r="A117">
        <v>2055</v>
      </c>
      <c r="B117" t="s">
        <v>27</v>
      </c>
      <c r="C117">
        <v>10107</v>
      </c>
      <c r="D117">
        <v>2056</v>
      </c>
      <c r="E117">
        <v>55</v>
      </c>
      <c r="F117">
        <v>1</v>
      </c>
      <c r="G117">
        <v>10212</v>
      </c>
      <c r="H117">
        <v>6</v>
      </c>
      <c r="I117">
        <f>Sheet1!E116</f>
        <v>1796</v>
      </c>
      <c r="J117">
        <f t="shared" si="12"/>
        <v>112.25</v>
      </c>
      <c r="K117" s="1">
        <f t="shared" si="13"/>
        <v>112.25</v>
      </c>
      <c r="L117" s="1"/>
      <c r="M117" s="1"/>
      <c r="N117" s="1"/>
      <c r="O117">
        <f>Sheet1!J116</f>
        <v>4296</v>
      </c>
      <c r="R117" t="str">
        <f t="shared" si="11"/>
        <v>附加1122%的攻击力（1796），冷却时间3秒</v>
      </c>
      <c r="S117">
        <f t="shared" si="16"/>
        <v>1796</v>
      </c>
      <c r="T117">
        <v>1122</v>
      </c>
      <c r="U117">
        <f t="shared" si="14"/>
        <v>54</v>
      </c>
    </row>
    <row r="118" spans="1:21" x14ac:dyDescent="0.15">
      <c r="A118">
        <v>2056</v>
      </c>
      <c r="B118" t="s">
        <v>27</v>
      </c>
      <c r="C118">
        <v>10107</v>
      </c>
      <c r="D118">
        <v>2057</v>
      </c>
      <c r="E118">
        <v>56</v>
      </c>
      <c r="F118">
        <v>1</v>
      </c>
      <c r="G118">
        <v>10518</v>
      </c>
      <c r="H118">
        <v>6</v>
      </c>
      <c r="I118">
        <f>Sheet1!E117</f>
        <v>1885</v>
      </c>
      <c r="J118">
        <f t="shared" si="12"/>
        <v>117.8125</v>
      </c>
      <c r="K118" s="1">
        <f t="shared" si="13"/>
        <v>117.8125</v>
      </c>
      <c r="L118" s="1"/>
      <c r="M118" s="1"/>
      <c r="N118" s="1"/>
      <c r="O118">
        <f>Sheet1!J117</f>
        <v>4726</v>
      </c>
      <c r="R118" t="str">
        <f t="shared" si="11"/>
        <v>附加1178%的攻击力（1885），冷却时间3秒</v>
      </c>
      <c r="S118">
        <f t="shared" si="16"/>
        <v>1885</v>
      </c>
      <c r="T118">
        <v>1178</v>
      </c>
      <c r="U118">
        <f t="shared" si="14"/>
        <v>56</v>
      </c>
    </row>
    <row r="119" spans="1:21" x14ac:dyDescent="0.15">
      <c r="A119">
        <v>2057</v>
      </c>
      <c r="B119" t="s">
        <v>27</v>
      </c>
      <c r="C119">
        <v>10107</v>
      </c>
      <c r="D119">
        <v>2058</v>
      </c>
      <c r="E119">
        <v>57</v>
      </c>
      <c r="F119">
        <v>1</v>
      </c>
      <c r="G119">
        <v>10834</v>
      </c>
      <c r="H119">
        <v>6</v>
      </c>
      <c r="I119">
        <f>Sheet1!E118</f>
        <v>1980</v>
      </c>
      <c r="J119">
        <f t="shared" si="12"/>
        <v>123.75</v>
      </c>
      <c r="K119" s="1">
        <f t="shared" si="13"/>
        <v>123.75</v>
      </c>
      <c r="L119" s="1"/>
      <c r="M119" s="1"/>
      <c r="N119" s="1"/>
      <c r="O119">
        <f>Sheet1!J118</f>
        <v>5199</v>
      </c>
      <c r="R119" t="str">
        <f t="shared" si="11"/>
        <v>附加1237%的攻击力（1980），冷却时间3秒</v>
      </c>
      <c r="S119">
        <f t="shared" si="16"/>
        <v>1980</v>
      </c>
      <c r="T119">
        <v>1237</v>
      </c>
      <c r="U119">
        <f t="shared" si="14"/>
        <v>59</v>
      </c>
    </row>
    <row r="120" spans="1:21" x14ac:dyDescent="0.15">
      <c r="A120">
        <v>2058</v>
      </c>
      <c r="B120" t="s">
        <v>27</v>
      </c>
      <c r="C120">
        <v>10107</v>
      </c>
      <c r="D120">
        <v>2059</v>
      </c>
      <c r="E120">
        <v>58</v>
      </c>
      <c r="F120">
        <v>1</v>
      </c>
      <c r="G120">
        <v>11159</v>
      </c>
      <c r="H120">
        <v>6</v>
      </c>
      <c r="I120">
        <f>Sheet1!E119</f>
        <v>2079</v>
      </c>
      <c r="J120">
        <f t="shared" si="12"/>
        <v>129.9375</v>
      </c>
      <c r="K120" s="1">
        <f t="shared" si="13"/>
        <v>129.9375</v>
      </c>
      <c r="L120" s="1"/>
      <c r="M120" s="1"/>
      <c r="N120" s="1"/>
      <c r="O120">
        <f>Sheet1!J119</f>
        <v>5719</v>
      </c>
      <c r="R120" t="str">
        <f t="shared" si="11"/>
        <v>附加1299%的攻击力（2079），冷却时间3秒</v>
      </c>
      <c r="S120">
        <f t="shared" si="16"/>
        <v>2079</v>
      </c>
      <c r="T120">
        <v>1299</v>
      </c>
      <c r="U120">
        <f t="shared" si="14"/>
        <v>62</v>
      </c>
    </row>
    <row r="121" spans="1:21" x14ac:dyDescent="0.15">
      <c r="A121">
        <v>2059</v>
      </c>
      <c r="B121" t="s">
        <v>27</v>
      </c>
      <c r="C121">
        <v>10107</v>
      </c>
      <c r="D121">
        <v>2060</v>
      </c>
      <c r="E121">
        <v>59</v>
      </c>
      <c r="F121">
        <v>1</v>
      </c>
      <c r="G121">
        <v>11494</v>
      </c>
      <c r="H121">
        <v>6</v>
      </c>
      <c r="I121">
        <f>Sheet1!E120</f>
        <v>2183</v>
      </c>
      <c r="J121">
        <f t="shared" si="12"/>
        <v>136.4375</v>
      </c>
      <c r="K121" s="1">
        <f t="shared" si="13"/>
        <v>136.4375</v>
      </c>
      <c r="L121" s="1"/>
      <c r="M121" s="1"/>
      <c r="N121" s="1"/>
      <c r="O121">
        <f>Sheet1!J120</f>
        <v>6290</v>
      </c>
      <c r="R121" t="str">
        <f t="shared" si="11"/>
        <v>附加1364%的攻击力（2183），冷却时间3秒</v>
      </c>
      <c r="S121">
        <f t="shared" si="16"/>
        <v>2183</v>
      </c>
      <c r="T121">
        <v>1364</v>
      </c>
      <c r="U121">
        <f t="shared" si="14"/>
        <v>65</v>
      </c>
    </row>
    <row r="122" spans="1:21" s="8" customFormat="1" x14ac:dyDescent="0.15">
      <c r="A122" s="8">
        <v>2060</v>
      </c>
      <c r="B122" s="8" t="s">
        <v>27</v>
      </c>
      <c r="C122" s="8">
        <v>10107</v>
      </c>
      <c r="E122" s="8">
        <v>60</v>
      </c>
      <c r="F122">
        <v>1</v>
      </c>
      <c r="G122" s="8">
        <v>11839</v>
      </c>
      <c r="H122">
        <v>6</v>
      </c>
      <c r="I122">
        <f>Sheet1!E121</f>
        <v>2292</v>
      </c>
      <c r="J122">
        <f t="shared" si="12"/>
        <v>143.25</v>
      </c>
      <c r="K122" s="1">
        <f t="shared" si="13"/>
        <v>143.25</v>
      </c>
      <c r="L122" s="1"/>
      <c r="M122" s="1"/>
      <c r="N122" s="1"/>
      <c r="O122">
        <f>Sheet1!J121</f>
        <v>6920</v>
      </c>
      <c r="R122" t="str">
        <f t="shared" si="11"/>
        <v>附加1432%的攻击力（2292），冷却时间3秒</v>
      </c>
      <c r="S122">
        <f t="shared" si="16"/>
        <v>2292</v>
      </c>
      <c r="T122" s="8">
        <v>1432</v>
      </c>
      <c r="U122">
        <f t="shared" si="14"/>
        <v>68</v>
      </c>
    </row>
    <row r="123" spans="1:21" x14ac:dyDescent="0.15">
      <c r="A123">
        <v>3001</v>
      </c>
      <c r="B123" t="s">
        <v>28</v>
      </c>
      <c r="C123">
        <v>10108</v>
      </c>
      <c r="D123">
        <v>3002</v>
      </c>
      <c r="E123">
        <v>1</v>
      </c>
      <c r="F123">
        <v>1</v>
      </c>
      <c r="G123">
        <v>4</v>
      </c>
      <c r="H123">
        <v>8</v>
      </c>
      <c r="I123">
        <f>Sheet1!E122</f>
        <v>33</v>
      </c>
      <c r="J123">
        <f t="shared" si="12"/>
        <v>2.0625</v>
      </c>
      <c r="K123" s="1">
        <f t="shared" si="13"/>
        <v>2.0625</v>
      </c>
      <c r="L123" s="1"/>
      <c r="M123" s="1"/>
      <c r="N123" s="1"/>
      <c r="O123">
        <f>Sheet1!J122</f>
        <v>33</v>
      </c>
      <c r="R123" t="str">
        <f t="shared" si="11"/>
        <v>附加20%的攻击力（33），冷却时间3秒</v>
      </c>
      <c r="S123">
        <f t="shared" si="16"/>
        <v>33</v>
      </c>
      <c r="T123">
        <v>20</v>
      </c>
    </row>
    <row r="124" spans="1:21" x14ac:dyDescent="0.15">
      <c r="A124">
        <v>3002</v>
      </c>
      <c r="B124" t="s">
        <v>28</v>
      </c>
      <c r="C124">
        <v>10108</v>
      </c>
      <c r="D124">
        <v>3003</v>
      </c>
      <c r="E124">
        <v>2</v>
      </c>
      <c r="F124">
        <v>1</v>
      </c>
      <c r="G124">
        <v>10</v>
      </c>
      <c r="H124">
        <v>8</v>
      </c>
      <c r="I124">
        <f>Sheet1!E123</f>
        <v>36</v>
      </c>
      <c r="J124">
        <f t="shared" si="12"/>
        <v>2.25</v>
      </c>
      <c r="K124" s="1">
        <f t="shared" si="13"/>
        <v>2.25</v>
      </c>
      <c r="L124" s="1"/>
      <c r="M124" s="1"/>
      <c r="N124" s="1"/>
      <c r="O124">
        <f>Sheet1!J123</f>
        <v>36</v>
      </c>
      <c r="R124" t="str">
        <f t="shared" si="11"/>
        <v>附加22%的攻击力（36），冷却时间3秒</v>
      </c>
      <c r="S124">
        <f t="shared" si="16"/>
        <v>36</v>
      </c>
      <c r="T124">
        <v>22</v>
      </c>
      <c r="U124">
        <f t="shared" ref="U124:U182" si="17">T124-T123</f>
        <v>2</v>
      </c>
    </row>
    <row r="125" spans="1:21" x14ac:dyDescent="0.15">
      <c r="A125">
        <v>3003</v>
      </c>
      <c r="B125" t="s">
        <v>28</v>
      </c>
      <c r="C125">
        <v>10108</v>
      </c>
      <c r="D125">
        <v>3004</v>
      </c>
      <c r="E125">
        <v>3</v>
      </c>
      <c r="F125">
        <v>1</v>
      </c>
      <c r="G125">
        <v>16</v>
      </c>
      <c r="H125">
        <v>8</v>
      </c>
      <c r="I125">
        <f>Sheet1!E124</f>
        <v>39</v>
      </c>
      <c r="J125">
        <f t="shared" si="12"/>
        <v>2.4375</v>
      </c>
      <c r="K125" s="1">
        <f t="shared" si="13"/>
        <v>2.4375</v>
      </c>
      <c r="L125" s="1"/>
      <c r="M125" s="1"/>
      <c r="N125" s="1"/>
      <c r="O125">
        <f>Sheet1!J124</f>
        <v>40</v>
      </c>
      <c r="R125" t="str">
        <f t="shared" si="11"/>
        <v>附加24%的攻击力（39），冷却时间3秒</v>
      </c>
      <c r="S125">
        <f t="shared" si="16"/>
        <v>39</v>
      </c>
      <c r="T125">
        <v>24</v>
      </c>
      <c r="U125">
        <f t="shared" si="17"/>
        <v>2</v>
      </c>
    </row>
    <row r="126" spans="1:21" x14ac:dyDescent="0.15">
      <c r="A126">
        <v>3004</v>
      </c>
      <c r="B126" t="s">
        <v>28</v>
      </c>
      <c r="C126">
        <v>10108</v>
      </c>
      <c r="D126">
        <v>3005</v>
      </c>
      <c r="E126">
        <v>4</v>
      </c>
      <c r="F126">
        <v>1</v>
      </c>
      <c r="G126">
        <v>38</v>
      </c>
      <c r="H126">
        <v>8</v>
      </c>
      <c r="I126">
        <f>Sheet1!E125</f>
        <v>43</v>
      </c>
      <c r="J126">
        <f t="shared" si="12"/>
        <v>2.6875</v>
      </c>
      <c r="K126" s="1">
        <f t="shared" si="13"/>
        <v>2.6875</v>
      </c>
      <c r="L126" s="1"/>
      <c r="M126" s="1"/>
      <c r="N126" s="1"/>
      <c r="O126">
        <f>Sheet1!J125</f>
        <v>44</v>
      </c>
      <c r="R126" t="str">
        <f t="shared" si="11"/>
        <v>附加26%的攻击力（43），冷却时间3秒</v>
      </c>
      <c r="S126">
        <f t="shared" si="16"/>
        <v>43</v>
      </c>
      <c r="T126">
        <v>26</v>
      </c>
      <c r="U126">
        <f t="shared" si="17"/>
        <v>2</v>
      </c>
    </row>
    <row r="127" spans="1:21" x14ac:dyDescent="0.15">
      <c r="A127">
        <v>3005</v>
      </c>
      <c r="B127" t="s">
        <v>28</v>
      </c>
      <c r="C127">
        <v>10108</v>
      </c>
      <c r="D127">
        <v>3006</v>
      </c>
      <c r="E127">
        <v>5</v>
      </c>
      <c r="F127">
        <v>1</v>
      </c>
      <c r="G127">
        <v>50</v>
      </c>
      <c r="H127">
        <v>8</v>
      </c>
      <c r="I127">
        <f>Sheet1!E126</f>
        <v>48</v>
      </c>
      <c r="J127">
        <f t="shared" si="12"/>
        <v>3</v>
      </c>
      <c r="K127" s="1">
        <f t="shared" si="13"/>
        <v>3</v>
      </c>
      <c r="L127" s="1"/>
      <c r="M127" s="1"/>
      <c r="N127" s="1"/>
      <c r="O127">
        <f>Sheet1!J126</f>
        <v>48</v>
      </c>
      <c r="R127" t="str">
        <f t="shared" si="11"/>
        <v>附加30%的攻击力（48），冷却时间3秒</v>
      </c>
      <c r="S127">
        <f t="shared" si="16"/>
        <v>48</v>
      </c>
      <c r="T127">
        <v>30</v>
      </c>
      <c r="U127">
        <f t="shared" si="17"/>
        <v>4</v>
      </c>
    </row>
    <row r="128" spans="1:21" x14ac:dyDescent="0.15">
      <c r="A128">
        <v>3006</v>
      </c>
      <c r="B128" t="s">
        <v>28</v>
      </c>
      <c r="C128">
        <v>10108</v>
      </c>
      <c r="D128">
        <v>3007</v>
      </c>
      <c r="E128">
        <v>6</v>
      </c>
      <c r="F128">
        <v>1</v>
      </c>
      <c r="G128">
        <v>64</v>
      </c>
      <c r="H128">
        <v>8</v>
      </c>
      <c r="I128">
        <f>Sheet1!E127</f>
        <v>53</v>
      </c>
      <c r="J128">
        <f t="shared" si="12"/>
        <v>3.3125</v>
      </c>
      <c r="K128" s="1">
        <f t="shared" si="13"/>
        <v>3.3125</v>
      </c>
      <c r="L128" s="1"/>
      <c r="M128" s="1"/>
      <c r="N128" s="1"/>
      <c r="O128">
        <f>Sheet1!J127</f>
        <v>53</v>
      </c>
      <c r="R128" t="str">
        <f t="shared" si="11"/>
        <v>附加33%的攻击力（53），冷却时间3秒</v>
      </c>
      <c r="S128">
        <f t="shared" si="16"/>
        <v>53</v>
      </c>
      <c r="T128">
        <v>33</v>
      </c>
      <c r="U128">
        <f t="shared" si="17"/>
        <v>3</v>
      </c>
    </row>
    <row r="129" spans="1:21" x14ac:dyDescent="0.15">
      <c r="A129">
        <v>3007</v>
      </c>
      <c r="B129" t="s">
        <v>28</v>
      </c>
      <c r="C129">
        <v>10108</v>
      </c>
      <c r="D129">
        <v>3008</v>
      </c>
      <c r="E129">
        <v>7</v>
      </c>
      <c r="F129">
        <v>1</v>
      </c>
      <c r="G129">
        <v>110</v>
      </c>
      <c r="H129">
        <v>8</v>
      </c>
      <c r="I129">
        <f>Sheet1!E128</f>
        <v>58</v>
      </c>
      <c r="J129">
        <f t="shared" si="12"/>
        <v>3.625</v>
      </c>
      <c r="K129" s="1">
        <f t="shared" si="13"/>
        <v>3.625</v>
      </c>
      <c r="L129" s="1"/>
      <c r="M129" s="1"/>
      <c r="N129" s="1"/>
      <c r="O129">
        <f>Sheet1!J128</f>
        <v>59</v>
      </c>
      <c r="R129" t="str">
        <f t="shared" si="11"/>
        <v>附加36%的攻击力（58），冷却时间3秒</v>
      </c>
      <c r="S129">
        <f t="shared" si="16"/>
        <v>58</v>
      </c>
      <c r="T129">
        <v>36</v>
      </c>
      <c r="U129">
        <f t="shared" si="17"/>
        <v>3</v>
      </c>
    </row>
    <row r="130" spans="1:21" x14ac:dyDescent="0.15">
      <c r="A130">
        <v>3008</v>
      </c>
      <c r="B130" t="s">
        <v>28</v>
      </c>
      <c r="C130">
        <v>10108</v>
      </c>
      <c r="D130">
        <v>3009</v>
      </c>
      <c r="E130">
        <v>8</v>
      </c>
      <c r="F130">
        <v>1</v>
      </c>
      <c r="G130">
        <v>125</v>
      </c>
      <c r="H130">
        <v>8</v>
      </c>
      <c r="I130">
        <f>Sheet1!E129</f>
        <v>64</v>
      </c>
      <c r="J130">
        <f t="shared" si="12"/>
        <v>4</v>
      </c>
      <c r="K130" s="1">
        <f t="shared" si="13"/>
        <v>4</v>
      </c>
      <c r="L130" s="1"/>
      <c r="M130" s="1"/>
      <c r="N130" s="1"/>
      <c r="O130">
        <f>Sheet1!J129</f>
        <v>64</v>
      </c>
      <c r="R130" t="str">
        <f t="shared" si="11"/>
        <v>附加39%的攻击力（64），冷却时间3秒</v>
      </c>
      <c r="S130">
        <f t="shared" si="16"/>
        <v>64</v>
      </c>
      <c r="T130">
        <v>39</v>
      </c>
      <c r="U130">
        <f t="shared" si="17"/>
        <v>3</v>
      </c>
    </row>
    <row r="131" spans="1:21" x14ac:dyDescent="0.15">
      <c r="A131">
        <v>3009</v>
      </c>
      <c r="B131" t="s">
        <v>28</v>
      </c>
      <c r="C131">
        <v>10108</v>
      </c>
      <c r="D131">
        <v>3010</v>
      </c>
      <c r="E131">
        <v>9</v>
      </c>
      <c r="F131">
        <v>1</v>
      </c>
      <c r="G131">
        <v>147</v>
      </c>
      <c r="H131">
        <v>8</v>
      </c>
      <c r="I131">
        <f>Sheet1!E130</f>
        <v>70</v>
      </c>
      <c r="J131">
        <f t="shared" si="12"/>
        <v>4.375</v>
      </c>
      <c r="K131" s="1">
        <f t="shared" si="13"/>
        <v>4.375</v>
      </c>
      <c r="L131" s="1"/>
      <c r="M131" s="1"/>
      <c r="N131" s="1"/>
      <c r="O131">
        <f>Sheet1!J130</f>
        <v>71</v>
      </c>
      <c r="R131" t="str">
        <f t="shared" ref="R131:R194" si="18">"附加"&amp;T131&amp;"%的攻击力（"&amp;I131&amp;"），冷却时间3秒"</f>
        <v>附加43%的攻击力（70），冷却时间3秒</v>
      </c>
      <c r="S131">
        <f t="shared" si="16"/>
        <v>70</v>
      </c>
      <c r="T131">
        <v>43</v>
      </c>
      <c r="U131">
        <f t="shared" si="17"/>
        <v>4</v>
      </c>
    </row>
    <row r="132" spans="1:21" x14ac:dyDescent="0.15">
      <c r="A132">
        <v>3010</v>
      </c>
      <c r="B132" t="s">
        <v>28</v>
      </c>
      <c r="C132">
        <v>10108</v>
      </c>
      <c r="D132">
        <v>3011</v>
      </c>
      <c r="E132">
        <v>10</v>
      </c>
      <c r="F132">
        <v>1</v>
      </c>
      <c r="G132">
        <v>155</v>
      </c>
      <c r="H132">
        <v>8</v>
      </c>
      <c r="I132">
        <f>Sheet1!E131</f>
        <v>77</v>
      </c>
      <c r="J132">
        <f t="shared" ref="J132:J195" si="19">I132/$J$3</f>
        <v>4.8125</v>
      </c>
      <c r="K132" s="1">
        <f>J132*100%</f>
        <v>4.8125</v>
      </c>
      <c r="L132" s="1"/>
      <c r="M132" s="1"/>
      <c r="N132" s="1"/>
      <c r="O132">
        <f>Sheet1!J131</f>
        <v>78</v>
      </c>
      <c r="R132" t="str">
        <f t="shared" si="18"/>
        <v>附加48%的攻击力（77），冷却时间3秒</v>
      </c>
      <c r="S132">
        <f>I132</f>
        <v>77</v>
      </c>
      <c r="T132">
        <v>48</v>
      </c>
      <c r="U132">
        <f t="shared" si="17"/>
        <v>5</v>
      </c>
    </row>
    <row r="133" spans="1:21" x14ac:dyDescent="0.15">
      <c r="A133">
        <v>3011</v>
      </c>
      <c r="B133" t="s">
        <v>28</v>
      </c>
      <c r="C133">
        <v>10108</v>
      </c>
      <c r="D133">
        <v>3012</v>
      </c>
      <c r="E133">
        <v>11</v>
      </c>
      <c r="F133">
        <v>1</v>
      </c>
      <c r="G133">
        <v>205</v>
      </c>
      <c r="H133">
        <v>8</v>
      </c>
      <c r="I133">
        <f>Sheet1!E132</f>
        <v>85</v>
      </c>
      <c r="J133">
        <f t="shared" si="19"/>
        <v>5.3125</v>
      </c>
      <c r="K133" s="1">
        <f t="shared" ref="K133:K195" si="20">J133*100%</f>
        <v>5.3125</v>
      </c>
      <c r="L133" s="1"/>
      <c r="M133" s="1"/>
      <c r="N133" s="1"/>
      <c r="O133">
        <f>Sheet1!J132</f>
        <v>86</v>
      </c>
      <c r="R133" t="str">
        <f t="shared" si="18"/>
        <v>附加53%的攻击力（85），冷却时间3秒</v>
      </c>
      <c r="S133">
        <f>I133</f>
        <v>85</v>
      </c>
      <c r="T133">
        <v>53</v>
      </c>
      <c r="U133">
        <f t="shared" si="17"/>
        <v>5</v>
      </c>
    </row>
    <row r="134" spans="1:21" x14ac:dyDescent="0.15">
      <c r="A134">
        <v>3012</v>
      </c>
      <c r="B134" t="s">
        <v>28</v>
      </c>
      <c r="C134">
        <v>10108</v>
      </c>
      <c r="D134">
        <v>3013</v>
      </c>
      <c r="E134">
        <v>12</v>
      </c>
      <c r="F134">
        <v>1</v>
      </c>
      <c r="G134">
        <v>222</v>
      </c>
      <c r="H134">
        <v>8</v>
      </c>
      <c r="I134">
        <f>Sheet1!E133</f>
        <v>94</v>
      </c>
      <c r="J134">
        <f t="shared" si="19"/>
        <v>5.875</v>
      </c>
      <c r="K134" s="1">
        <f t="shared" si="20"/>
        <v>5.875</v>
      </c>
      <c r="L134" s="1"/>
      <c r="M134" s="1"/>
      <c r="N134" s="1"/>
      <c r="O134">
        <f>Sheet1!J133</f>
        <v>95</v>
      </c>
      <c r="R134" t="str">
        <f t="shared" si="18"/>
        <v>附加58%的攻击力（94），冷却时间3秒</v>
      </c>
      <c r="S134">
        <f>I134</f>
        <v>94</v>
      </c>
      <c r="T134">
        <v>58</v>
      </c>
      <c r="U134">
        <f t="shared" si="17"/>
        <v>5</v>
      </c>
    </row>
    <row r="135" spans="1:21" x14ac:dyDescent="0.15">
      <c r="A135">
        <v>3013</v>
      </c>
      <c r="B135" t="s">
        <v>28</v>
      </c>
      <c r="C135">
        <v>10108</v>
      </c>
      <c r="D135">
        <v>3014</v>
      </c>
      <c r="E135">
        <v>13</v>
      </c>
      <c r="F135">
        <v>1</v>
      </c>
      <c r="G135">
        <v>300</v>
      </c>
      <c r="H135">
        <v>8</v>
      </c>
      <c r="I135">
        <f>Sheet1!E134</f>
        <v>103</v>
      </c>
      <c r="J135">
        <f t="shared" si="19"/>
        <v>6.4375</v>
      </c>
      <c r="K135" s="1">
        <f t="shared" si="20"/>
        <v>6.4375</v>
      </c>
      <c r="L135" s="1"/>
      <c r="M135" s="1"/>
      <c r="N135" s="1"/>
      <c r="O135">
        <f>Sheet1!J134</f>
        <v>104</v>
      </c>
      <c r="R135" t="str">
        <f t="shared" si="18"/>
        <v>附加64%的攻击力（103），冷却时间3秒</v>
      </c>
      <c r="S135">
        <f t="shared" ref="S135:S164" si="21">I135</f>
        <v>103</v>
      </c>
      <c r="T135">
        <v>64</v>
      </c>
      <c r="U135">
        <f t="shared" si="17"/>
        <v>6</v>
      </c>
    </row>
    <row r="136" spans="1:21" x14ac:dyDescent="0.15">
      <c r="A136">
        <v>3014</v>
      </c>
      <c r="B136" t="s">
        <v>28</v>
      </c>
      <c r="C136">
        <v>10108</v>
      </c>
      <c r="D136">
        <v>3015</v>
      </c>
      <c r="E136">
        <v>14</v>
      </c>
      <c r="F136">
        <v>1</v>
      </c>
      <c r="G136">
        <v>345</v>
      </c>
      <c r="H136">
        <v>8</v>
      </c>
      <c r="I136">
        <f>Sheet1!E135</f>
        <v>113</v>
      </c>
      <c r="J136">
        <f t="shared" si="19"/>
        <v>7.0625</v>
      </c>
      <c r="K136" s="1">
        <f t="shared" si="20"/>
        <v>7.0625</v>
      </c>
      <c r="L136" s="1"/>
      <c r="M136" s="1"/>
      <c r="N136" s="1"/>
      <c r="O136">
        <f>Sheet1!J135</f>
        <v>115</v>
      </c>
      <c r="R136" t="str">
        <f t="shared" si="18"/>
        <v>附加70%的攻击力（113），冷却时间3秒</v>
      </c>
      <c r="S136">
        <f t="shared" si="21"/>
        <v>113</v>
      </c>
      <c r="T136">
        <v>70</v>
      </c>
      <c r="U136">
        <f t="shared" si="17"/>
        <v>6</v>
      </c>
    </row>
    <row r="137" spans="1:21" x14ac:dyDescent="0.15">
      <c r="A137">
        <v>3015</v>
      </c>
      <c r="B137" t="s">
        <v>28</v>
      </c>
      <c r="C137">
        <v>10108</v>
      </c>
      <c r="D137">
        <v>3016</v>
      </c>
      <c r="E137">
        <v>15</v>
      </c>
      <c r="F137">
        <v>1</v>
      </c>
      <c r="G137">
        <v>450</v>
      </c>
      <c r="H137">
        <v>8</v>
      </c>
      <c r="I137">
        <f>Sheet1!E136</f>
        <v>125</v>
      </c>
      <c r="J137">
        <f t="shared" si="19"/>
        <v>7.8125</v>
      </c>
      <c r="K137" s="1">
        <f t="shared" si="20"/>
        <v>7.8125</v>
      </c>
      <c r="L137" s="1"/>
      <c r="M137" s="1"/>
      <c r="N137" s="1"/>
      <c r="O137">
        <f>Sheet1!J136</f>
        <v>126</v>
      </c>
      <c r="R137" t="str">
        <f t="shared" si="18"/>
        <v>附加78%的攻击力（125），冷却时间3秒</v>
      </c>
      <c r="S137">
        <f t="shared" si="21"/>
        <v>125</v>
      </c>
      <c r="T137">
        <v>78</v>
      </c>
      <c r="U137">
        <f t="shared" si="17"/>
        <v>8</v>
      </c>
    </row>
    <row r="138" spans="1:21" x14ac:dyDescent="0.15">
      <c r="A138">
        <v>3016</v>
      </c>
      <c r="B138" t="s">
        <v>28</v>
      </c>
      <c r="C138">
        <v>10108</v>
      </c>
      <c r="D138">
        <v>3017</v>
      </c>
      <c r="E138">
        <v>16</v>
      </c>
      <c r="F138">
        <v>1</v>
      </c>
      <c r="G138">
        <v>522</v>
      </c>
      <c r="H138">
        <v>8</v>
      </c>
      <c r="I138">
        <f>Sheet1!E137</f>
        <v>137</v>
      </c>
      <c r="J138">
        <f t="shared" si="19"/>
        <v>8.5625</v>
      </c>
      <c r="K138" s="1">
        <f t="shared" si="20"/>
        <v>8.5625</v>
      </c>
      <c r="L138" s="1"/>
      <c r="M138" s="1"/>
      <c r="N138" s="1"/>
      <c r="O138">
        <f>Sheet1!J137</f>
        <v>139</v>
      </c>
      <c r="R138" t="str">
        <f t="shared" si="18"/>
        <v>附加85%的攻击力（137），冷却时间3秒</v>
      </c>
      <c r="S138">
        <f t="shared" si="21"/>
        <v>137</v>
      </c>
      <c r="T138">
        <v>85</v>
      </c>
      <c r="U138">
        <f t="shared" si="17"/>
        <v>7</v>
      </c>
    </row>
    <row r="139" spans="1:21" x14ac:dyDescent="0.15">
      <c r="A139">
        <v>3017</v>
      </c>
      <c r="B139" t="s">
        <v>28</v>
      </c>
      <c r="C139">
        <v>10108</v>
      </c>
      <c r="D139">
        <v>3018</v>
      </c>
      <c r="E139">
        <v>17</v>
      </c>
      <c r="F139">
        <v>1</v>
      </c>
      <c r="G139">
        <v>555</v>
      </c>
      <c r="H139">
        <v>8</v>
      </c>
      <c r="I139">
        <f>Sheet1!E138</f>
        <v>151</v>
      </c>
      <c r="J139">
        <f t="shared" si="19"/>
        <v>9.4375</v>
      </c>
      <c r="K139" s="1">
        <f t="shared" si="20"/>
        <v>9.4375</v>
      </c>
      <c r="L139" s="1"/>
      <c r="M139" s="1"/>
      <c r="N139" s="1"/>
      <c r="O139">
        <f>Sheet1!J138</f>
        <v>153</v>
      </c>
      <c r="R139" t="str">
        <f t="shared" si="18"/>
        <v>附加94%的攻击力（151），冷却时间3秒</v>
      </c>
      <c r="S139">
        <f t="shared" si="21"/>
        <v>151</v>
      </c>
      <c r="T139">
        <v>94</v>
      </c>
      <c r="U139">
        <f t="shared" si="17"/>
        <v>9</v>
      </c>
    </row>
    <row r="140" spans="1:21" x14ac:dyDescent="0.15">
      <c r="A140">
        <v>3018</v>
      </c>
      <c r="B140" t="s">
        <v>28</v>
      </c>
      <c r="C140">
        <v>10108</v>
      </c>
      <c r="D140">
        <v>3019</v>
      </c>
      <c r="E140">
        <v>18</v>
      </c>
      <c r="F140">
        <v>1</v>
      </c>
      <c r="G140">
        <v>612</v>
      </c>
      <c r="H140">
        <v>8</v>
      </c>
      <c r="I140">
        <f>Sheet1!E139</f>
        <v>166</v>
      </c>
      <c r="J140">
        <f t="shared" si="19"/>
        <v>10.375</v>
      </c>
      <c r="K140" s="1">
        <f t="shared" si="20"/>
        <v>10.375</v>
      </c>
      <c r="L140" s="1"/>
      <c r="M140" s="1"/>
      <c r="N140" s="1"/>
      <c r="O140">
        <f>Sheet1!J139</f>
        <v>168</v>
      </c>
      <c r="R140" t="str">
        <f t="shared" si="18"/>
        <v>附加103%的攻击力（166），冷却时间3秒</v>
      </c>
      <c r="S140">
        <f t="shared" si="21"/>
        <v>166</v>
      </c>
      <c r="T140">
        <v>103</v>
      </c>
      <c r="U140">
        <f t="shared" si="17"/>
        <v>9</v>
      </c>
    </row>
    <row r="141" spans="1:21" x14ac:dyDescent="0.15">
      <c r="A141">
        <v>3019</v>
      </c>
      <c r="B141" t="s">
        <v>28</v>
      </c>
      <c r="C141">
        <v>10108</v>
      </c>
      <c r="D141">
        <v>3020</v>
      </c>
      <c r="E141">
        <v>19</v>
      </c>
      <c r="F141">
        <v>1</v>
      </c>
      <c r="G141">
        <v>798</v>
      </c>
      <c r="H141">
        <v>8</v>
      </c>
      <c r="I141">
        <f>Sheet1!E140</f>
        <v>183</v>
      </c>
      <c r="J141">
        <f t="shared" si="19"/>
        <v>11.4375</v>
      </c>
      <c r="K141" s="1">
        <f t="shared" si="20"/>
        <v>11.4375</v>
      </c>
      <c r="L141" s="1"/>
      <c r="M141" s="1"/>
      <c r="N141" s="1"/>
      <c r="O141">
        <f>Sheet1!J140</f>
        <v>185</v>
      </c>
      <c r="R141" t="str">
        <f t="shared" si="18"/>
        <v>附加114%的攻击力（183），冷却时间3秒</v>
      </c>
      <c r="S141">
        <f t="shared" si="21"/>
        <v>183</v>
      </c>
      <c r="T141">
        <v>114</v>
      </c>
      <c r="U141">
        <f t="shared" si="17"/>
        <v>11</v>
      </c>
    </row>
    <row r="142" spans="1:21" x14ac:dyDescent="0.15">
      <c r="A142">
        <v>3020</v>
      </c>
      <c r="B142" t="s">
        <v>28</v>
      </c>
      <c r="C142">
        <v>10108</v>
      </c>
      <c r="D142">
        <v>3021</v>
      </c>
      <c r="E142">
        <v>20</v>
      </c>
      <c r="F142">
        <v>1</v>
      </c>
      <c r="G142">
        <v>896</v>
      </c>
      <c r="H142">
        <v>8</v>
      </c>
      <c r="I142">
        <f>Sheet1!E141</f>
        <v>201</v>
      </c>
      <c r="J142">
        <f t="shared" si="19"/>
        <v>12.5625</v>
      </c>
      <c r="K142" s="1">
        <f t="shared" si="20"/>
        <v>12.5625</v>
      </c>
      <c r="L142" s="1"/>
      <c r="M142" s="1"/>
      <c r="N142" s="1"/>
      <c r="O142">
        <f>Sheet1!J141</f>
        <v>203</v>
      </c>
      <c r="R142" t="str">
        <f t="shared" si="18"/>
        <v>附加125%的攻击力（201），冷却时间3秒</v>
      </c>
      <c r="S142">
        <f t="shared" si="21"/>
        <v>201</v>
      </c>
      <c r="T142">
        <v>125</v>
      </c>
      <c r="U142">
        <f t="shared" si="17"/>
        <v>11</v>
      </c>
    </row>
    <row r="143" spans="1:21" x14ac:dyDescent="0.15">
      <c r="A143">
        <v>3021</v>
      </c>
      <c r="B143" t="s">
        <v>28</v>
      </c>
      <c r="C143">
        <v>10108</v>
      </c>
      <c r="D143">
        <v>3022</v>
      </c>
      <c r="E143">
        <v>21</v>
      </c>
      <c r="F143">
        <v>1</v>
      </c>
      <c r="G143">
        <v>948</v>
      </c>
      <c r="H143">
        <v>8</v>
      </c>
      <c r="I143">
        <f>Sheet1!E142</f>
        <v>222</v>
      </c>
      <c r="J143">
        <f t="shared" si="19"/>
        <v>13.875</v>
      </c>
      <c r="K143" s="1">
        <f t="shared" si="20"/>
        <v>13.875</v>
      </c>
      <c r="L143" s="1"/>
      <c r="M143" s="1"/>
      <c r="N143" s="1"/>
      <c r="O143">
        <f>Sheet1!J142</f>
        <v>224</v>
      </c>
      <c r="R143" t="str">
        <f t="shared" si="18"/>
        <v>附加138%的攻击力（222），冷却时间3秒</v>
      </c>
      <c r="S143">
        <f t="shared" si="21"/>
        <v>222</v>
      </c>
      <c r="T143">
        <v>138</v>
      </c>
      <c r="U143">
        <f t="shared" si="17"/>
        <v>13</v>
      </c>
    </row>
    <row r="144" spans="1:21" x14ac:dyDescent="0.15">
      <c r="A144">
        <v>3022</v>
      </c>
      <c r="B144" t="s">
        <v>28</v>
      </c>
      <c r="C144">
        <v>10108</v>
      </c>
      <c r="D144">
        <v>3023</v>
      </c>
      <c r="E144">
        <v>22</v>
      </c>
      <c r="F144">
        <v>1</v>
      </c>
      <c r="G144">
        <v>1018</v>
      </c>
      <c r="H144">
        <v>8</v>
      </c>
      <c r="I144">
        <f>Sheet1!E143</f>
        <v>244</v>
      </c>
      <c r="J144">
        <f t="shared" si="19"/>
        <v>15.25</v>
      </c>
      <c r="K144" s="1">
        <f t="shared" si="20"/>
        <v>15.25</v>
      </c>
      <c r="L144" s="1"/>
      <c r="M144" s="1"/>
      <c r="N144" s="1"/>
      <c r="O144">
        <f>Sheet1!J143</f>
        <v>246</v>
      </c>
      <c r="R144" t="str">
        <f t="shared" si="18"/>
        <v>附加152%的攻击力（244），冷却时间3秒</v>
      </c>
      <c r="S144">
        <f t="shared" si="21"/>
        <v>244</v>
      </c>
      <c r="T144">
        <v>152</v>
      </c>
      <c r="U144">
        <f t="shared" si="17"/>
        <v>14</v>
      </c>
    </row>
    <row r="145" spans="1:21" x14ac:dyDescent="0.15">
      <c r="A145">
        <v>3023</v>
      </c>
      <c r="B145" t="s">
        <v>28</v>
      </c>
      <c r="C145">
        <v>10108</v>
      </c>
      <c r="D145">
        <v>3024</v>
      </c>
      <c r="E145">
        <v>23</v>
      </c>
      <c r="F145">
        <v>1</v>
      </c>
      <c r="G145">
        <v>1106</v>
      </c>
      <c r="H145">
        <v>8</v>
      </c>
      <c r="I145">
        <f>Sheet1!E144</f>
        <v>268</v>
      </c>
      <c r="J145">
        <f t="shared" si="19"/>
        <v>16.75</v>
      </c>
      <c r="K145" s="1">
        <f t="shared" si="20"/>
        <v>16.75</v>
      </c>
      <c r="L145" s="1"/>
      <c r="M145" s="1"/>
      <c r="N145" s="1"/>
      <c r="O145">
        <f>Sheet1!J144</f>
        <v>271</v>
      </c>
      <c r="R145" t="str">
        <f t="shared" si="18"/>
        <v>附加167%的攻击力（268），冷却时间3秒</v>
      </c>
      <c r="S145">
        <f t="shared" si="21"/>
        <v>268</v>
      </c>
      <c r="T145">
        <v>167</v>
      </c>
      <c r="U145">
        <f t="shared" si="17"/>
        <v>15</v>
      </c>
    </row>
    <row r="146" spans="1:21" x14ac:dyDescent="0.15">
      <c r="A146">
        <v>3024</v>
      </c>
      <c r="B146" t="s">
        <v>28</v>
      </c>
      <c r="C146">
        <v>10108</v>
      </c>
      <c r="D146">
        <v>3025</v>
      </c>
      <c r="E146">
        <v>24</v>
      </c>
      <c r="F146">
        <v>1</v>
      </c>
      <c r="G146">
        <v>1214</v>
      </c>
      <c r="H146">
        <v>8</v>
      </c>
      <c r="I146">
        <f>Sheet1!E145</f>
        <v>295</v>
      </c>
      <c r="J146">
        <f t="shared" si="19"/>
        <v>18.4375</v>
      </c>
      <c r="K146" s="1">
        <f t="shared" si="20"/>
        <v>18.4375</v>
      </c>
      <c r="L146" s="1"/>
      <c r="M146" s="1"/>
      <c r="N146" s="1"/>
      <c r="O146">
        <f>Sheet1!J145</f>
        <v>298</v>
      </c>
      <c r="R146" t="str">
        <f t="shared" si="18"/>
        <v>附加184%的攻击力（295），冷却时间3秒</v>
      </c>
      <c r="S146">
        <f t="shared" si="21"/>
        <v>295</v>
      </c>
      <c r="T146">
        <v>184</v>
      </c>
      <c r="U146">
        <f t="shared" si="17"/>
        <v>17</v>
      </c>
    </row>
    <row r="147" spans="1:21" x14ac:dyDescent="0.15">
      <c r="A147">
        <v>3025</v>
      </c>
      <c r="B147" t="s">
        <v>28</v>
      </c>
      <c r="C147">
        <v>10108</v>
      </c>
      <c r="D147">
        <v>3026</v>
      </c>
      <c r="E147">
        <v>25</v>
      </c>
      <c r="F147">
        <v>1</v>
      </c>
      <c r="G147">
        <v>1596</v>
      </c>
      <c r="H147">
        <v>8</v>
      </c>
      <c r="I147">
        <f>Sheet1!E146</f>
        <v>325</v>
      </c>
      <c r="J147">
        <f t="shared" si="19"/>
        <v>20.3125</v>
      </c>
      <c r="K147" s="1">
        <f t="shared" si="20"/>
        <v>20.3125</v>
      </c>
      <c r="L147" s="1"/>
      <c r="M147" s="1"/>
      <c r="N147" s="1"/>
      <c r="O147">
        <f>Sheet1!J146</f>
        <v>328</v>
      </c>
      <c r="R147" t="str">
        <f t="shared" si="18"/>
        <v>附加203%的攻击力（325），冷却时间3秒</v>
      </c>
      <c r="S147">
        <f t="shared" si="21"/>
        <v>325</v>
      </c>
      <c r="T147">
        <v>203</v>
      </c>
      <c r="U147">
        <f t="shared" si="17"/>
        <v>19</v>
      </c>
    </row>
    <row r="148" spans="1:21" x14ac:dyDescent="0.15">
      <c r="A148">
        <v>3026</v>
      </c>
      <c r="B148" t="s">
        <v>28</v>
      </c>
      <c r="C148">
        <v>10108</v>
      </c>
      <c r="D148">
        <v>3027</v>
      </c>
      <c r="E148">
        <v>26</v>
      </c>
      <c r="F148">
        <v>1</v>
      </c>
      <c r="G148">
        <v>1840</v>
      </c>
      <c r="H148">
        <v>8</v>
      </c>
      <c r="I148">
        <f>Sheet1!E147</f>
        <v>357</v>
      </c>
      <c r="J148">
        <f t="shared" si="19"/>
        <v>22.3125</v>
      </c>
      <c r="K148" s="1">
        <f t="shared" si="20"/>
        <v>22.3125</v>
      </c>
      <c r="L148" s="1"/>
      <c r="M148" s="1"/>
      <c r="N148" s="1"/>
      <c r="O148">
        <f>Sheet1!J147</f>
        <v>361</v>
      </c>
      <c r="R148" t="str">
        <f t="shared" si="18"/>
        <v>附加223%的攻击力（357），冷却时间3秒</v>
      </c>
      <c r="S148">
        <f t="shared" si="21"/>
        <v>357</v>
      </c>
      <c r="T148">
        <v>223</v>
      </c>
      <c r="U148">
        <f t="shared" si="17"/>
        <v>20</v>
      </c>
    </row>
    <row r="149" spans="1:21" x14ac:dyDescent="0.15">
      <c r="A149">
        <v>3027</v>
      </c>
      <c r="B149" t="s">
        <v>28</v>
      </c>
      <c r="C149">
        <v>10108</v>
      </c>
      <c r="D149">
        <v>3028</v>
      </c>
      <c r="E149">
        <v>27</v>
      </c>
      <c r="F149">
        <v>1</v>
      </c>
      <c r="G149">
        <v>2124</v>
      </c>
      <c r="H149">
        <v>8</v>
      </c>
      <c r="I149">
        <f>Sheet1!E148</f>
        <v>393</v>
      </c>
      <c r="J149">
        <f t="shared" si="19"/>
        <v>24.5625</v>
      </c>
      <c r="K149" s="1">
        <f t="shared" si="20"/>
        <v>24.5625</v>
      </c>
      <c r="L149" s="1"/>
      <c r="M149" s="1"/>
      <c r="N149" s="1"/>
      <c r="O149">
        <f>Sheet1!J148</f>
        <v>397</v>
      </c>
      <c r="R149" t="str">
        <f t="shared" si="18"/>
        <v>附加245%的攻击力（393），冷却时间3秒</v>
      </c>
      <c r="S149">
        <f t="shared" si="21"/>
        <v>393</v>
      </c>
      <c r="T149">
        <v>245</v>
      </c>
      <c r="U149">
        <f t="shared" si="17"/>
        <v>22</v>
      </c>
    </row>
    <row r="150" spans="1:21" x14ac:dyDescent="0.15">
      <c r="A150">
        <v>3028</v>
      </c>
      <c r="B150" t="s">
        <v>28</v>
      </c>
      <c r="C150">
        <v>10108</v>
      </c>
      <c r="D150">
        <v>3029</v>
      </c>
      <c r="E150">
        <v>28</v>
      </c>
      <c r="F150">
        <v>1</v>
      </c>
      <c r="G150">
        <v>2368</v>
      </c>
      <c r="H150">
        <v>8</v>
      </c>
      <c r="I150">
        <f>Sheet1!E149</f>
        <v>432</v>
      </c>
      <c r="J150">
        <f t="shared" si="19"/>
        <v>27</v>
      </c>
      <c r="K150" s="1">
        <f t="shared" si="20"/>
        <v>27</v>
      </c>
      <c r="L150" s="1"/>
      <c r="M150" s="1"/>
      <c r="N150" s="1"/>
      <c r="O150">
        <f>Sheet1!J149</f>
        <v>436</v>
      </c>
      <c r="R150" t="str">
        <f t="shared" si="18"/>
        <v>附加270%的攻击力（432），冷却时间3秒</v>
      </c>
      <c r="S150">
        <f t="shared" si="21"/>
        <v>432</v>
      </c>
      <c r="T150">
        <v>270</v>
      </c>
      <c r="U150">
        <f t="shared" si="17"/>
        <v>25</v>
      </c>
    </row>
    <row r="151" spans="1:21" x14ac:dyDescent="0.15">
      <c r="A151">
        <v>3029</v>
      </c>
      <c r="B151" t="s">
        <v>28</v>
      </c>
      <c r="C151">
        <v>10108</v>
      </c>
      <c r="D151">
        <v>3030</v>
      </c>
      <c r="E151">
        <v>29</v>
      </c>
      <c r="F151">
        <v>1</v>
      </c>
      <c r="G151">
        <v>2744</v>
      </c>
      <c r="H151">
        <v>8</v>
      </c>
      <c r="I151">
        <f>Sheet1!E150</f>
        <v>475</v>
      </c>
      <c r="J151">
        <f t="shared" si="19"/>
        <v>29.6875</v>
      </c>
      <c r="K151" s="1">
        <f t="shared" si="20"/>
        <v>29.6875</v>
      </c>
      <c r="L151" s="1"/>
      <c r="M151" s="1"/>
      <c r="N151" s="1"/>
      <c r="O151">
        <f>Sheet1!J150</f>
        <v>480</v>
      </c>
      <c r="R151" t="str">
        <f t="shared" si="18"/>
        <v>附加296%的攻击力（475），冷却时间3秒</v>
      </c>
      <c r="S151">
        <f t="shared" si="21"/>
        <v>475</v>
      </c>
      <c r="T151">
        <v>296</v>
      </c>
      <c r="U151">
        <f t="shared" si="17"/>
        <v>26</v>
      </c>
    </row>
    <row r="152" spans="1:21" x14ac:dyDescent="0.15">
      <c r="A152">
        <v>3030</v>
      </c>
      <c r="B152" t="s">
        <v>28</v>
      </c>
      <c r="C152">
        <v>10108</v>
      </c>
      <c r="D152">
        <v>3031</v>
      </c>
      <c r="E152">
        <v>30</v>
      </c>
      <c r="F152">
        <v>1</v>
      </c>
      <c r="G152">
        <v>3080</v>
      </c>
      <c r="H152">
        <v>8</v>
      </c>
      <c r="I152">
        <f>Sheet1!E151</f>
        <v>523</v>
      </c>
      <c r="J152">
        <f t="shared" si="19"/>
        <v>32.6875</v>
      </c>
      <c r="K152" s="1">
        <f t="shared" si="20"/>
        <v>32.6875</v>
      </c>
      <c r="L152" s="1"/>
      <c r="M152" s="1"/>
      <c r="N152" s="1"/>
      <c r="O152">
        <f>Sheet1!J151</f>
        <v>528</v>
      </c>
      <c r="R152" t="str">
        <f t="shared" si="18"/>
        <v>附加326%的攻击力（523），冷却时间3秒</v>
      </c>
      <c r="S152">
        <f t="shared" si="21"/>
        <v>523</v>
      </c>
      <c r="T152">
        <v>326</v>
      </c>
      <c r="U152">
        <f t="shared" si="17"/>
        <v>30</v>
      </c>
    </row>
    <row r="153" spans="1:21" x14ac:dyDescent="0.15">
      <c r="A153">
        <v>3031</v>
      </c>
      <c r="B153" t="s">
        <v>28</v>
      </c>
      <c r="C153">
        <v>10108</v>
      </c>
      <c r="D153">
        <v>3032</v>
      </c>
      <c r="E153">
        <v>31</v>
      </c>
      <c r="F153">
        <v>1</v>
      </c>
      <c r="G153">
        <v>3694</v>
      </c>
      <c r="H153">
        <v>8</v>
      </c>
      <c r="I153">
        <f>Sheet1!E152</f>
        <v>575</v>
      </c>
      <c r="J153">
        <f t="shared" si="19"/>
        <v>35.9375</v>
      </c>
      <c r="K153" s="1">
        <f t="shared" si="20"/>
        <v>35.9375</v>
      </c>
      <c r="L153" s="1"/>
      <c r="M153" s="1"/>
      <c r="N153" s="1"/>
      <c r="O153">
        <f>Sheet1!J152</f>
        <v>581</v>
      </c>
      <c r="R153" t="str">
        <f t="shared" si="18"/>
        <v>附加359%的攻击力（575），冷却时间3秒</v>
      </c>
      <c r="S153">
        <f t="shared" si="21"/>
        <v>575</v>
      </c>
      <c r="T153">
        <v>359</v>
      </c>
      <c r="U153">
        <f t="shared" si="17"/>
        <v>33</v>
      </c>
    </row>
    <row r="154" spans="1:21" x14ac:dyDescent="0.15">
      <c r="A154">
        <v>3032</v>
      </c>
      <c r="B154" t="s">
        <v>28</v>
      </c>
      <c r="C154">
        <v>10108</v>
      </c>
      <c r="D154">
        <v>3033</v>
      </c>
      <c r="E154">
        <v>32</v>
      </c>
      <c r="F154">
        <v>1</v>
      </c>
      <c r="G154">
        <v>3942</v>
      </c>
      <c r="H154">
        <v>8</v>
      </c>
      <c r="I154">
        <f>Sheet1!E153</f>
        <v>633</v>
      </c>
      <c r="J154">
        <f t="shared" si="19"/>
        <v>39.5625</v>
      </c>
      <c r="K154" s="1">
        <f t="shared" si="20"/>
        <v>39.5625</v>
      </c>
      <c r="L154" s="1"/>
      <c r="M154" s="1"/>
      <c r="N154" s="1"/>
      <c r="O154">
        <f>Sheet1!J153</f>
        <v>639</v>
      </c>
      <c r="R154" t="str">
        <f t="shared" si="18"/>
        <v>附加395%的攻击力（633），冷却时间3秒</v>
      </c>
      <c r="S154">
        <f t="shared" si="21"/>
        <v>633</v>
      </c>
      <c r="T154">
        <v>395</v>
      </c>
      <c r="U154">
        <f t="shared" si="17"/>
        <v>36</v>
      </c>
    </row>
    <row r="155" spans="1:21" x14ac:dyDescent="0.15">
      <c r="A155">
        <v>3033</v>
      </c>
      <c r="B155" t="s">
        <v>28</v>
      </c>
      <c r="C155">
        <v>10108</v>
      </c>
      <c r="D155">
        <v>3034</v>
      </c>
      <c r="E155">
        <v>33</v>
      </c>
      <c r="F155">
        <v>1</v>
      </c>
      <c r="G155">
        <v>4212</v>
      </c>
      <c r="H155">
        <v>8</v>
      </c>
      <c r="I155">
        <f>Sheet1!E154</f>
        <v>696</v>
      </c>
      <c r="J155">
        <f t="shared" si="19"/>
        <v>43.5</v>
      </c>
      <c r="K155" s="1">
        <f t="shared" si="20"/>
        <v>43.5</v>
      </c>
      <c r="L155" s="1"/>
      <c r="M155" s="1"/>
      <c r="N155" s="1"/>
      <c r="O155">
        <f>Sheet1!J154</f>
        <v>703</v>
      </c>
      <c r="R155" t="str">
        <f t="shared" si="18"/>
        <v>附加435%的攻击力（696），冷却时间3秒</v>
      </c>
      <c r="S155">
        <f t="shared" si="21"/>
        <v>696</v>
      </c>
      <c r="T155">
        <v>435</v>
      </c>
      <c r="U155">
        <f t="shared" si="17"/>
        <v>40</v>
      </c>
    </row>
    <row r="156" spans="1:21" x14ac:dyDescent="0.15">
      <c r="A156">
        <v>3034</v>
      </c>
      <c r="B156" t="s">
        <v>28</v>
      </c>
      <c r="C156">
        <v>10108</v>
      </c>
      <c r="D156">
        <v>3035</v>
      </c>
      <c r="E156">
        <v>34</v>
      </c>
      <c r="F156">
        <v>1</v>
      </c>
      <c r="G156">
        <v>4500</v>
      </c>
      <c r="H156">
        <v>8</v>
      </c>
      <c r="I156">
        <f>Sheet1!E155</f>
        <v>766</v>
      </c>
      <c r="J156">
        <f t="shared" si="19"/>
        <v>47.875</v>
      </c>
      <c r="K156" s="1">
        <f t="shared" si="20"/>
        <v>47.875</v>
      </c>
      <c r="L156" s="1"/>
      <c r="M156" s="1"/>
      <c r="N156" s="1"/>
      <c r="O156">
        <f>Sheet1!J155</f>
        <v>774</v>
      </c>
      <c r="R156" t="str">
        <f t="shared" si="18"/>
        <v>附加478%的攻击力（766），冷却时间3秒</v>
      </c>
      <c r="S156">
        <f t="shared" si="21"/>
        <v>766</v>
      </c>
      <c r="T156">
        <v>478</v>
      </c>
      <c r="U156">
        <f t="shared" si="17"/>
        <v>43</v>
      </c>
    </row>
    <row r="157" spans="1:21" x14ac:dyDescent="0.15">
      <c r="A157">
        <v>3035</v>
      </c>
      <c r="B157" t="s">
        <v>28</v>
      </c>
      <c r="C157">
        <v>10108</v>
      </c>
      <c r="D157">
        <v>3036</v>
      </c>
      <c r="E157">
        <v>35</v>
      </c>
      <c r="F157">
        <v>1</v>
      </c>
      <c r="G157">
        <v>5350</v>
      </c>
      <c r="H157">
        <v>8</v>
      </c>
      <c r="I157">
        <f>Sheet1!E156</f>
        <v>843</v>
      </c>
      <c r="J157">
        <f t="shared" si="19"/>
        <v>52.6875</v>
      </c>
      <c r="K157" s="1">
        <f t="shared" si="20"/>
        <v>52.6875</v>
      </c>
      <c r="L157" s="1"/>
      <c r="M157" s="1"/>
      <c r="N157" s="1"/>
      <c r="O157">
        <f>Sheet1!J156</f>
        <v>851</v>
      </c>
      <c r="R157" t="str">
        <f t="shared" si="18"/>
        <v>附加526%的攻击力（843），冷却时间3秒</v>
      </c>
      <c r="S157">
        <f t="shared" si="21"/>
        <v>843</v>
      </c>
      <c r="T157">
        <v>526</v>
      </c>
      <c r="U157">
        <f t="shared" si="17"/>
        <v>48</v>
      </c>
    </row>
    <row r="158" spans="1:21" x14ac:dyDescent="0.15">
      <c r="A158">
        <v>3036</v>
      </c>
      <c r="B158" t="s">
        <v>28</v>
      </c>
      <c r="C158">
        <v>10108</v>
      </c>
      <c r="D158">
        <v>3037</v>
      </c>
      <c r="E158">
        <v>36</v>
      </c>
      <c r="F158">
        <v>1</v>
      </c>
      <c r="G158">
        <v>5725</v>
      </c>
      <c r="H158">
        <v>8</v>
      </c>
      <c r="I158">
        <f>Sheet1!E157</f>
        <v>927</v>
      </c>
      <c r="J158">
        <f t="shared" si="19"/>
        <v>57.9375</v>
      </c>
      <c r="K158" s="1">
        <f t="shared" si="20"/>
        <v>57.9375</v>
      </c>
      <c r="L158" s="1"/>
      <c r="M158" s="1"/>
      <c r="N158" s="1"/>
      <c r="O158">
        <f>Sheet1!J157</f>
        <v>936</v>
      </c>
      <c r="R158" t="str">
        <f t="shared" si="18"/>
        <v>附加579%的攻击力（927），冷却时间3秒</v>
      </c>
      <c r="S158">
        <f t="shared" si="21"/>
        <v>927</v>
      </c>
      <c r="T158">
        <v>579</v>
      </c>
      <c r="U158">
        <f t="shared" si="17"/>
        <v>53</v>
      </c>
    </row>
    <row r="159" spans="1:21" x14ac:dyDescent="0.15">
      <c r="A159">
        <v>3037</v>
      </c>
      <c r="B159" t="s">
        <v>28</v>
      </c>
      <c r="C159">
        <v>10108</v>
      </c>
      <c r="D159">
        <v>3038</v>
      </c>
      <c r="E159">
        <v>37</v>
      </c>
      <c r="F159">
        <v>1</v>
      </c>
      <c r="G159">
        <v>5855</v>
      </c>
      <c r="H159">
        <v>8</v>
      </c>
      <c r="I159">
        <f>Sheet1!E158</f>
        <v>1020</v>
      </c>
      <c r="J159">
        <f t="shared" si="19"/>
        <v>63.75</v>
      </c>
      <c r="K159" s="1">
        <f t="shared" si="20"/>
        <v>63.75</v>
      </c>
      <c r="L159" s="1"/>
      <c r="M159" s="1"/>
      <c r="N159" s="1"/>
      <c r="O159">
        <f>Sheet1!J158</f>
        <v>1030</v>
      </c>
      <c r="R159" t="str">
        <f t="shared" si="18"/>
        <v>附加637%的攻击力（1020），冷却时间3秒</v>
      </c>
      <c r="S159">
        <f t="shared" si="21"/>
        <v>1020</v>
      </c>
      <c r="T159">
        <v>637</v>
      </c>
      <c r="U159">
        <f t="shared" si="17"/>
        <v>58</v>
      </c>
    </row>
    <row r="160" spans="1:21" x14ac:dyDescent="0.15">
      <c r="A160">
        <v>3038</v>
      </c>
      <c r="B160" t="s">
        <v>28</v>
      </c>
      <c r="C160">
        <v>10108</v>
      </c>
      <c r="D160">
        <v>3039</v>
      </c>
      <c r="E160">
        <v>38</v>
      </c>
      <c r="F160">
        <v>1</v>
      </c>
      <c r="G160">
        <v>5990</v>
      </c>
      <c r="H160">
        <v>8</v>
      </c>
      <c r="I160">
        <f>Sheet1!E159</f>
        <v>1122</v>
      </c>
      <c r="J160">
        <f t="shared" si="19"/>
        <v>70.125</v>
      </c>
      <c r="K160" s="1">
        <f t="shared" si="20"/>
        <v>70.125</v>
      </c>
      <c r="L160" s="1"/>
      <c r="M160" s="1"/>
      <c r="N160" s="1"/>
      <c r="O160">
        <f>Sheet1!J159</f>
        <v>1133</v>
      </c>
      <c r="R160" t="str">
        <f t="shared" si="18"/>
        <v>附加701%的攻击力（1122），冷却时间3秒</v>
      </c>
      <c r="S160">
        <f t="shared" si="21"/>
        <v>1122</v>
      </c>
      <c r="T160">
        <v>701</v>
      </c>
      <c r="U160">
        <f t="shared" si="17"/>
        <v>64</v>
      </c>
    </row>
    <row r="161" spans="1:21" x14ac:dyDescent="0.15">
      <c r="A161">
        <v>3039</v>
      </c>
      <c r="B161" t="s">
        <v>28</v>
      </c>
      <c r="C161">
        <v>10108</v>
      </c>
      <c r="D161">
        <v>3040</v>
      </c>
      <c r="E161">
        <v>39</v>
      </c>
      <c r="F161">
        <v>1</v>
      </c>
      <c r="G161">
        <v>6130</v>
      </c>
      <c r="H161">
        <v>8</v>
      </c>
      <c r="I161">
        <f>Sheet1!E160</f>
        <v>1234</v>
      </c>
      <c r="J161">
        <f t="shared" si="19"/>
        <v>77.125</v>
      </c>
      <c r="K161" s="1">
        <f t="shared" si="20"/>
        <v>77.125</v>
      </c>
      <c r="L161" s="1"/>
      <c r="M161" s="1"/>
      <c r="N161" s="1"/>
      <c r="O161">
        <f>Sheet1!J160</f>
        <v>1246</v>
      </c>
      <c r="R161" t="str">
        <f t="shared" si="18"/>
        <v>附加771%的攻击力（1234），冷却时间3秒</v>
      </c>
      <c r="S161">
        <f t="shared" si="21"/>
        <v>1234</v>
      </c>
      <c r="T161">
        <v>771</v>
      </c>
      <c r="U161">
        <f t="shared" si="17"/>
        <v>70</v>
      </c>
    </row>
    <row r="162" spans="1:21" x14ac:dyDescent="0.15">
      <c r="A162">
        <v>3040</v>
      </c>
      <c r="B162" t="s">
        <v>28</v>
      </c>
      <c r="C162">
        <v>10108</v>
      </c>
      <c r="D162">
        <v>3041</v>
      </c>
      <c r="E162">
        <v>40</v>
      </c>
      <c r="F162">
        <v>1</v>
      </c>
      <c r="G162">
        <v>6908</v>
      </c>
      <c r="H162">
        <v>8</v>
      </c>
      <c r="I162">
        <f>Sheet1!E161</f>
        <v>1296</v>
      </c>
      <c r="J162">
        <f t="shared" si="19"/>
        <v>81</v>
      </c>
      <c r="K162" s="1">
        <f t="shared" si="20"/>
        <v>81</v>
      </c>
      <c r="L162" s="1"/>
      <c r="M162" s="1"/>
      <c r="N162" s="1"/>
      <c r="O162">
        <f>Sheet1!J161</f>
        <v>1371</v>
      </c>
      <c r="R162" t="str">
        <f t="shared" si="18"/>
        <v>附加810%的攻击力（1296），冷却时间3秒</v>
      </c>
      <c r="S162">
        <f t="shared" si="21"/>
        <v>1296</v>
      </c>
      <c r="T162">
        <v>810</v>
      </c>
      <c r="U162">
        <f t="shared" si="17"/>
        <v>39</v>
      </c>
    </row>
    <row r="163" spans="1:21" x14ac:dyDescent="0.15">
      <c r="A163">
        <v>3041</v>
      </c>
      <c r="B163" t="s">
        <v>28</v>
      </c>
      <c r="C163">
        <v>10108</v>
      </c>
      <c r="D163">
        <v>3042</v>
      </c>
      <c r="E163">
        <v>41</v>
      </c>
      <c r="F163">
        <v>1</v>
      </c>
      <c r="G163">
        <v>6919</v>
      </c>
      <c r="H163">
        <v>8</v>
      </c>
      <c r="I163">
        <f>Sheet1!E162</f>
        <v>1360</v>
      </c>
      <c r="J163">
        <f t="shared" si="19"/>
        <v>85</v>
      </c>
      <c r="K163" s="1">
        <f t="shared" si="20"/>
        <v>85</v>
      </c>
      <c r="L163" s="1"/>
      <c r="M163" s="1"/>
      <c r="N163" s="1"/>
      <c r="O163">
        <f>Sheet1!J162</f>
        <v>1508</v>
      </c>
      <c r="R163" t="str">
        <f t="shared" si="18"/>
        <v>附加850%的攻击力（1360），冷却时间3秒</v>
      </c>
      <c r="S163">
        <f t="shared" si="21"/>
        <v>1360</v>
      </c>
      <c r="T163">
        <v>850</v>
      </c>
      <c r="U163">
        <f t="shared" si="17"/>
        <v>40</v>
      </c>
    </row>
    <row r="164" spans="1:21" x14ac:dyDescent="0.15">
      <c r="A164">
        <v>3042</v>
      </c>
      <c r="B164" t="s">
        <v>28</v>
      </c>
      <c r="C164">
        <v>10108</v>
      </c>
      <c r="D164">
        <v>3043</v>
      </c>
      <c r="E164">
        <v>42</v>
      </c>
      <c r="F164">
        <v>1</v>
      </c>
      <c r="G164">
        <v>7100</v>
      </c>
      <c r="H164">
        <v>8</v>
      </c>
      <c r="I164">
        <f>Sheet1!E163</f>
        <v>1428</v>
      </c>
      <c r="J164">
        <f t="shared" si="19"/>
        <v>89.25</v>
      </c>
      <c r="K164" s="1">
        <f t="shared" si="20"/>
        <v>89.25</v>
      </c>
      <c r="L164" s="1"/>
      <c r="M164" s="1"/>
      <c r="N164" s="1"/>
      <c r="O164">
        <f>Sheet1!J163</f>
        <v>1659</v>
      </c>
      <c r="R164" t="str">
        <f t="shared" si="18"/>
        <v>附加892%的攻击力（1428），冷却时间3秒</v>
      </c>
      <c r="S164">
        <f t="shared" si="21"/>
        <v>1428</v>
      </c>
      <c r="T164">
        <v>892</v>
      </c>
      <c r="U164">
        <f t="shared" si="17"/>
        <v>42</v>
      </c>
    </row>
    <row r="165" spans="1:21" x14ac:dyDescent="0.15">
      <c r="A165">
        <v>3043</v>
      </c>
      <c r="B165" t="s">
        <v>28</v>
      </c>
      <c r="C165">
        <v>10108</v>
      </c>
      <c r="D165">
        <v>3044</v>
      </c>
      <c r="E165">
        <v>43</v>
      </c>
      <c r="F165">
        <v>1</v>
      </c>
      <c r="G165">
        <v>7950</v>
      </c>
      <c r="H165">
        <v>8</v>
      </c>
      <c r="I165">
        <f>Sheet1!E164</f>
        <v>1500</v>
      </c>
      <c r="J165">
        <f t="shared" si="19"/>
        <v>93.75</v>
      </c>
      <c r="K165" s="1">
        <f t="shared" si="20"/>
        <v>93.75</v>
      </c>
      <c r="L165" s="1"/>
      <c r="M165" s="1"/>
      <c r="N165" s="1"/>
      <c r="O165">
        <f>Sheet1!J164</f>
        <v>1825</v>
      </c>
      <c r="R165" t="str">
        <f t="shared" si="18"/>
        <v>附加937%的攻击力（1500），冷却时间3秒</v>
      </c>
      <c r="S165">
        <f>I165</f>
        <v>1500</v>
      </c>
      <c r="T165">
        <v>937</v>
      </c>
      <c r="U165">
        <f t="shared" si="17"/>
        <v>45</v>
      </c>
    </row>
    <row r="166" spans="1:21" x14ac:dyDescent="0.15">
      <c r="A166">
        <v>3044</v>
      </c>
      <c r="B166" t="s">
        <v>28</v>
      </c>
      <c r="C166">
        <v>10108</v>
      </c>
      <c r="D166">
        <v>3045</v>
      </c>
      <c r="E166">
        <v>44</v>
      </c>
      <c r="F166">
        <v>1</v>
      </c>
      <c r="G166">
        <v>7998</v>
      </c>
      <c r="H166">
        <v>8</v>
      </c>
      <c r="I166">
        <f>Sheet1!E165</f>
        <v>1575</v>
      </c>
      <c r="J166">
        <f t="shared" si="19"/>
        <v>98.4375</v>
      </c>
      <c r="K166" s="1">
        <f t="shared" si="20"/>
        <v>98.4375</v>
      </c>
      <c r="L166" s="1"/>
      <c r="M166" s="1"/>
      <c r="N166" s="1"/>
      <c r="O166">
        <f>Sheet1!J165</f>
        <v>2008</v>
      </c>
      <c r="R166" t="str">
        <f t="shared" si="18"/>
        <v>附加984%的攻击力（1575），冷却时间3秒</v>
      </c>
      <c r="S166">
        <f>I166</f>
        <v>1575</v>
      </c>
      <c r="T166">
        <v>984</v>
      </c>
      <c r="U166">
        <f t="shared" si="17"/>
        <v>47</v>
      </c>
    </row>
    <row r="167" spans="1:21" x14ac:dyDescent="0.15">
      <c r="A167">
        <v>3045</v>
      </c>
      <c r="B167" t="s">
        <v>28</v>
      </c>
      <c r="C167">
        <v>10108</v>
      </c>
      <c r="D167">
        <v>3046</v>
      </c>
      <c r="E167">
        <v>45</v>
      </c>
      <c r="F167">
        <v>1</v>
      </c>
      <c r="G167">
        <v>8220</v>
      </c>
      <c r="H167">
        <v>8</v>
      </c>
      <c r="I167">
        <f>Sheet1!E166</f>
        <v>1654</v>
      </c>
      <c r="J167">
        <f t="shared" si="19"/>
        <v>103.375</v>
      </c>
      <c r="K167" s="1">
        <f t="shared" si="20"/>
        <v>103.375</v>
      </c>
      <c r="L167" s="1"/>
      <c r="M167" s="1"/>
      <c r="N167" s="1"/>
      <c r="O167">
        <f>Sheet1!J166</f>
        <v>2208</v>
      </c>
      <c r="R167" t="str">
        <f t="shared" si="18"/>
        <v>附加1033%的攻击力（1654），冷却时间3秒</v>
      </c>
      <c r="S167">
        <f t="shared" ref="S167:S195" si="22">I167</f>
        <v>1654</v>
      </c>
      <c r="T167">
        <v>1033</v>
      </c>
      <c r="U167">
        <f t="shared" si="17"/>
        <v>49</v>
      </c>
    </row>
    <row r="168" spans="1:21" x14ac:dyDescent="0.15">
      <c r="A168">
        <v>3046</v>
      </c>
      <c r="B168" t="s">
        <v>28</v>
      </c>
      <c r="C168">
        <v>10108</v>
      </c>
      <c r="D168">
        <v>3047</v>
      </c>
      <c r="E168">
        <v>46</v>
      </c>
      <c r="F168">
        <v>1</v>
      </c>
      <c r="G168">
        <v>8976</v>
      </c>
      <c r="H168">
        <v>8</v>
      </c>
      <c r="I168">
        <f>Sheet1!E167</f>
        <v>1736</v>
      </c>
      <c r="J168">
        <f t="shared" si="19"/>
        <v>108.5</v>
      </c>
      <c r="K168" s="1">
        <f t="shared" si="20"/>
        <v>108.5</v>
      </c>
      <c r="L168" s="1"/>
      <c r="M168" s="1"/>
      <c r="N168" s="1"/>
      <c r="O168">
        <f>Sheet1!J167</f>
        <v>2429</v>
      </c>
      <c r="R168" t="str">
        <f t="shared" si="18"/>
        <v>附加1085%的攻击力（1736），冷却时间3秒</v>
      </c>
      <c r="S168">
        <f t="shared" si="22"/>
        <v>1736</v>
      </c>
      <c r="T168">
        <v>1085</v>
      </c>
      <c r="U168">
        <f t="shared" si="17"/>
        <v>52</v>
      </c>
    </row>
    <row r="169" spans="1:21" x14ac:dyDescent="0.15">
      <c r="A169">
        <v>3047</v>
      </c>
      <c r="B169" t="s">
        <v>28</v>
      </c>
      <c r="C169">
        <v>10108</v>
      </c>
      <c r="D169">
        <v>3048</v>
      </c>
      <c r="E169">
        <v>47</v>
      </c>
      <c r="F169">
        <v>1</v>
      </c>
      <c r="G169">
        <v>9243</v>
      </c>
      <c r="H169">
        <v>8</v>
      </c>
      <c r="I169">
        <f>Sheet1!E168</f>
        <v>1823</v>
      </c>
      <c r="J169">
        <f t="shared" si="19"/>
        <v>113.9375</v>
      </c>
      <c r="K169" s="1">
        <f t="shared" si="20"/>
        <v>113.9375</v>
      </c>
      <c r="L169" s="1"/>
      <c r="M169" s="1"/>
      <c r="N169" s="1"/>
      <c r="O169">
        <f>Sheet1!J168</f>
        <v>2672</v>
      </c>
      <c r="R169" t="str">
        <f t="shared" si="18"/>
        <v>附加1139%的攻击力（1823），冷却时间3秒</v>
      </c>
      <c r="S169">
        <f t="shared" si="22"/>
        <v>1823</v>
      </c>
      <c r="T169">
        <v>1139</v>
      </c>
      <c r="U169">
        <f t="shared" si="17"/>
        <v>54</v>
      </c>
    </row>
    <row r="170" spans="1:21" x14ac:dyDescent="0.15">
      <c r="A170">
        <v>3048</v>
      </c>
      <c r="B170" t="s">
        <v>28</v>
      </c>
      <c r="C170">
        <v>10108</v>
      </c>
      <c r="D170">
        <v>3049</v>
      </c>
      <c r="E170">
        <v>48</v>
      </c>
      <c r="F170">
        <v>1</v>
      </c>
      <c r="G170">
        <v>9340</v>
      </c>
      <c r="H170">
        <v>8</v>
      </c>
      <c r="I170">
        <f>Sheet1!E169</f>
        <v>1914</v>
      </c>
      <c r="J170">
        <f t="shared" si="19"/>
        <v>119.625</v>
      </c>
      <c r="K170" s="1">
        <f t="shared" si="20"/>
        <v>119.625</v>
      </c>
      <c r="L170" s="1"/>
      <c r="M170" s="1"/>
      <c r="N170" s="1"/>
      <c r="O170">
        <f>Sheet1!J169</f>
        <v>2939</v>
      </c>
      <c r="R170" t="str">
        <f t="shared" si="18"/>
        <v>附加1196%的攻击力（1914），冷却时间3秒</v>
      </c>
      <c r="S170">
        <f t="shared" si="22"/>
        <v>1914</v>
      </c>
      <c r="T170">
        <v>1196</v>
      </c>
      <c r="U170">
        <f t="shared" si="17"/>
        <v>57</v>
      </c>
    </row>
    <row r="171" spans="1:21" x14ac:dyDescent="0.15">
      <c r="A171">
        <v>3049</v>
      </c>
      <c r="B171" t="s">
        <v>28</v>
      </c>
      <c r="C171">
        <v>10108</v>
      </c>
      <c r="D171">
        <v>3050</v>
      </c>
      <c r="E171">
        <v>49</v>
      </c>
      <c r="F171">
        <v>1</v>
      </c>
      <c r="G171">
        <v>9433</v>
      </c>
      <c r="H171">
        <v>8</v>
      </c>
      <c r="I171">
        <f>Sheet1!E170</f>
        <v>2010</v>
      </c>
      <c r="J171">
        <f t="shared" si="19"/>
        <v>125.625</v>
      </c>
      <c r="K171" s="1">
        <f t="shared" si="20"/>
        <v>125.625</v>
      </c>
      <c r="L171" s="1"/>
      <c r="M171" s="1"/>
      <c r="N171" s="1"/>
      <c r="O171">
        <f>Sheet1!J170</f>
        <v>3233</v>
      </c>
      <c r="R171" t="str">
        <f t="shared" si="18"/>
        <v>附加1256%的攻击力（2010），冷却时间3秒</v>
      </c>
      <c r="S171">
        <f t="shared" si="22"/>
        <v>2010</v>
      </c>
      <c r="T171">
        <v>1256</v>
      </c>
      <c r="U171">
        <f t="shared" si="17"/>
        <v>60</v>
      </c>
    </row>
    <row r="172" spans="1:21" x14ac:dyDescent="0.15">
      <c r="A172">
        <v>3050</v>
      </c>
      <c r="B172" t="s">
        <v>28</v>
      </c>
      <c r="C172">
        <v>10108</v>
      </c>
      <c r="D172">
        <v>3051</v>
      </c>
      <c r="E172">
        <v>50</v>
      </c>
      <c r="F172">
        <v>1</v>
      </c>
      <c r="G172">
        <v>9528</v>
      </c>
      <c r="H172">
        <v>8</v>
      </c>
      <c r="I172">
        <f>Sheet1!E171</f>
        <v>2110</v>
      </c>
      <c r="J172">
        <f t="shared" si="19"/>
        <v>131.875</v>
      </c>
      <c r="K172" s="1">
        <f t="shared" si="20"/>
        <v>131.875</v>
      </c>
      <c r="L172" s="1"/>
      <c r="M172" s="1"/>
      <c r="N172" s="1"/>
      <c r="O172">
        <f>Sheet1!J171</f>
        <v>3557</v>
      </c>
      <c r="R172" t="str">
        <f t="shared" si="18"/>
        <v>附加1318%的攻击力（2110），冷却时间3秒</v>
      </c>
      <c r="S172">
        <f t="shared" si="22"/>
        <v>2110</v>
      </c>
      <c r="T172">
        <v>1318</v>
      </c>
      <c r="U172">
        <f t="shared" si="17"/>
        <v>62</v>
      </c>
    </row>
    <row r="173" spans="1:21" x14ac:dyDescent="0.15">
      <c r="A173">
        <v>3051</v>
      </c>
      <c r="B173" t="s">
        <v>28</v>
      </c>
      <c r="C173">
        <v>10108</v>
      </c>
      <c r="D173">
        <v>3052</v>
      </c>
      <c r="E173">
        <v>51</v>
      </c>
      <c r="F173">
        <v>1</v>
      </c>
      <c r="G173">
        <v>9623</v>
      </c>
      <c r="H173">
        <v>8</v>
      </c>
      <c r="I173">
        <f>Sheet1!E172</f>
        <v>2216</v>
      </c>
      <c r="J173">
        <f t="shared" si="19"/>
        <v>138.5</v>
      </c>
      <c r="K173" s="1">
        <f t="shared" si="20"/>
        <v>138.5</v>
      </c>
      <c r="L173" s="1"/>
      <c r="M173" s="1"/>
      <c r="N173" s="1"/>
      <c r="O173">
        <f>Sheet1!J172</f>
        <v>3913</v>
      </c>
      <c r="R173" t="str">
        <f t="shared" si="18"/>
        <v>附加1385%的攻击力（2216），冷却时间3秒</v>
      </c>
      <c r="S173">
        <f t="shared" si="22"/>
        <v>2216</v>
      </c>
      <c r="T173">
        <v>1385</v>
      </c>
      <c r="U173">
        <f t="shared" si="17"/>
        <v>67</v>
      </c>
    </row>
    <row r="174" spans="1:21" x14ac:dyDescent="0.15">
      <c r="A174">
        <v>3052</v>
      </c>
      <c r="B174" t="s">
        <v>28</v>
      </c>
      <c r="C174">
        <v>10108</v>
      </c>
      <c r="D174">
        <v>3053</v>
      </c>
      <c r="E174">
        <v>52</v>
      </c>
      <c r="F174">
        <v>1</v>
      </c>
      <c r="G174">
        <v>9719</v>
      </c>
      <c r="H174">
        <v>8</v>
      </c>
      <c r="I174">
        <f>Sheet1!E173</f>
        <v>2326</v>
      </c>
      <c r="J174">
        <f t="shared" si="19"/>
        <v>145.375</v>
      </c>
      <c r="K174" s="1">
        <f t="shared" si="20"/>
        <v>145.375</v>
      </c>
      <c r="L174" s="1"/>
      <c r="M174" s="1"/>
      <c r="N174" s="1"/>
      <c r="O174">
        <f>Sheet1!J173</f>
        <v>4304</v>
      </c>
      <c r="R174" t="str">
        <f t="shared" si="18"/>
        <v>附加1453%的攻击力（2326），冷却时间3秒</v>
      </c>
      <c r="S174">
        <f t="shared" si="22"/>
        <v>2326</v>
      </c>
      <c r="T174">
        <v>1453</v>
      </c>
      <c r="U174">
        <f t="shared" si="17"/>
        <v>68</v>
      </c>
    </row>
    <row r="175" spans="1:21" x14ac:dyDescent="0.15">
      <c r="A175">
        <v>3053</v>
      </c>
      <c r="B175" t="s">
        <v>28</v>
      </c>
      <c r="C175">
        <v>10108</v>
      </c>
      <c r="D175">
        <v>3054</v>
      </c>
      <c r="E175">
        <v>53</v>
      </c>
      <c r="F175">
        <v>1</v>
      </c>
      <c r="G175">
        <v>9816</v>
      </c>
      <c r="H175">
        <v>8</v>
      </c>
      <c r="I175">
        <f>Sheet1!E174</f>
        <v>2443</v>
      </c>
      <c r="J175">
        <f t="shared" si="19"/>
        <v>152.6875</v>
      </c>
      <c r="K175" s="1">
        <f t="shared" si="20"/>
        <v>152.6875</v>
      </c>
      <c r="L175" s="1"/>
      <c r="M175" s="1"/>
      <c r="N175" s="1"/>
      <c r="O175">
        <f>Sheet1!J174</f>
        <v>4734</v>
      </c>
      <c r="R175" t="str">
        <f t="shared" si="18"/>
        <v>附加1526%的攻击力（2443），冷却时间3秒</v>
      </c>
      <c r="S175">
        <f t="shared" si="22"/>
        <v>2443</v>
      </c>
      <c r="T175">
        <v>1526</v>
      </c>
      <c r="U175">
        <f t="shared" si="17"/>
        <v>73</v>
      </c>
    </row>
    <row r="176" spans="1:21" x14ac:dyDescent="0.15">
      <c r="A176">
        <v>3054</v>
      </c>
      <c r="B176" t="s">
        <v>28</v>
      </c>
      <c r="C176">
        <v>10108</v>
      </c>
      <c r="D176">
        <v>3055</v>
      </c>
      <c r="E176">
        <v>54</v>
      </c>
      <c r="F176">
        <v>1</v>
      </c>
      <c r="G176">
        <v>9915</v>
      </c>
      <c r="H176">
        <v>8</v>
      </c>
      <c r="I176">
        <f>Sheet1!E175</f>
        <v>2565</v>
      </c>
      <c r="J176">
        <f t="shared" si="19"/>
        <v>160.3125</v>
      </c>
      <c r="K176" s="1">
        <f t="shared" si="20"/>
        <v>160.3125</v>
      </c>
      <c r="L176" s="1"/>
      <c r="M176" s="1"/>
      <c r="N176" s="1"/>
      <c r="O176">
        <f>Sheet1!J175</f>
        <v>5208</v>
      </c>
      <c r="R176" t="str">
        <f t="shared" si="18"/>
        <v>附加1603%的攻击力（2565），冷却时间3秒</v>
      </c>
      <c r="S176">
        <f t="shared" si="22"/>
        <v>2565</v>
      </c>
      <c r="T176">
        <v>1603</v>
      </c>
      <c r="U176">
        <f t="shared" si="17"/>
        <v>77</v>
      </c>
    </row>
    <row r="177" spans="1:21" x14ac:dyDescent="0.15">
      <c r="A177">
        <v>3055</v>
      </c>
      <c r="B177" t="s">
        <v>28</v>
      </c>
      <c r="C177">
        <v>10108</v>
      </c>
      <c r="D177">
        <v>3056</v>
      </c>
      <c r="E177">
        <v>55</v>
      </c>
      <c r="F177">
        <v>1</v>
      </c>
      <c r="G177">
        <v>10212</v>
      </c>
      <c r="H177">
        <v>8</v>
      </c>
      <c r="I177">
        <f>Sheet1!E176</f>
        <v>2694</v>
      </c>
      <c r="J177">
        <f t="shared" si="19"/>
        <v>168.375</v>
      </c>
      <c r="K177" s="1">
        <f t="shared" si="20"/>
        <v>168.375</v>
      </c>
      <c r="L177" s="1"/>
      <c r="M177" s="1"/>
      <c r="N177" s="1"/>
      <c r="O177">
        <f>Sheet1!J176</f>
        <v>5729</v>
      </c>
      <c r="R177" t="str">
        <f t="shared" si="18"/>
        <v>附加1683%的攻击力（2694），冷却时间3秒</v>
      </c>
      <c r="S177">
        <f t="shared" si="22"/>
        <v>2694</v>
      </c>
      <c r="T177">
        <v>1683</v>
      </c>
      <c r="U177">
        <f t="shared" si="17"/>
        <v>80</v>
      </c>
    </row>
    <row r="178" spans="1:21" x14ac:dyDescent="0.15">
      <c r="A178">
        <v>3056</v>
      </c>
      <c r="B178" t="s">
        <v>28</v>
      </c>
      <c r="C178">
        <v>10108</v>
      </c>
      <c r="D178">
        <v>3057</v>
      </c>
      <c r="E178">
        <v>56</v>
      </c>
      <c r="F178">
        <v>1</v>
      </c>
      <c r="G178">
        <v>10518</v>
      </c>
      <c r="H178">
        <v>8</v>
      </c>
      <c r="I178">
        <f>Sheet1!E177</f>
        <v>2828</v>
      </c>
      <c r="J178">
        <f t="shared" si="19"/>
        <v>176.75</v>
      </c>
      <c r="K178" s="1">
        <f t="shared" si="20"/>
        <v>176.75</v>
      </c>
      <c r="L178" s="1"/>
      <c r="M178" s="1"/>
      <c r="N178" s="1"/>
      <c r="O178">
        <f>Sheet1!J177</f>
        <v>6301</v>
      </c>
      <c r="R178" t="str">
        <f t="shared" si="18"/>
        <v>附加1767%的攻击力（2828），冷却时间3秒</v>
      </c>
      <c r="S178">
        <f t="shared" si="22"/>
        <v>2828</v>
      </c>
      <c r="T178">
        <v>1767</v>
      </c>
      <c r="U178">
        <f t="shared" si="17"/>
        <v>84</v>
      </c>
    </row>
    <row r="179" spans="1:21" x14ac:dyDescent="0.15">
      <c r="A179">
        <v>3057</v>
      </c>
      <c r="B179" t="s">
        <v>28</v>
      </c>
      <c r="C179">
        <v>10108</v>
      </c>
      <c r="D179">
        <v>3058</v>
      </c>
      <c r="E179">
        <v>57</v>
      </c>
      <c r="F179">
        <v>1</v>
      </c>
      <c r="G179">
        <v>10834</v>
      </c>
      <c r="H179">
        <v>8</v>
      </c>
      <c r="I179">
        <f>Sheet1!E178</f>
        <v>2970</v>
      </c>
      <c r="J179">
        <f t="shared" si="19"/>
        <v>185.625</v>
      </c>
      <c r="K179" s="1">
        <f t="shared" si="20"/>
        <v>185.625</v>
      </c>
      <c r="L179" s="1"/>
      <c r="M179" s="1"/>
      <c r="N179" s="1"/>
      <c r="O179">
        <f>Sheet1!J178</f>
        <v>6932</v>
      </c>
      <c r="R179" t="str">
        <f t="shared" si="18"/>
        <v>附加1856%的攻击力（2970），冷却时间3秒</v>
      </c>
      <c r="S179">
        <f t="shared" si="22"/>
        <v>2970</v>
      </c>
      <c r="T179">
        <v>1856</v>
      </c>
      <c r="U179">
        <f t="shared" si="17"/>
        <v>89</v>
      </c>
    </row>
    <row r="180" spans="1:21" x14ac:dyDescent="0.15">
      <c r="A180">
        <v>3058</v>
      </c>
      <c r="B180" t="s">
        <v>28</v>
      </c>
      <c r="C180">
        <v>10108</v>
      </c>
      <c r="D180">
        <v>3059</v>
      </c>
      <c r="E180">
        <v>58</v>
      </c>
      <c r="F180">
        <v>1</v>
      </c>
      <c r="G180">
        <v>11159</v>
      </c>
      <c r="H180">
        <v>8</v>
      </c>
      <c r="I180">
        <f>Sheet1!E179</f>
        <v>3118</v>
      </c>
      <c r="J180">
        <f t="shared" si="19"/>
        <v>194.875</v>
      </c>
      <c r="K180" s="1">
        <f t="shared" si="20"/>
        <v>194.875</v>
      </c>
      <c r="L180" s="1"/>
      <c r="M180" s="1"/>
      <c r="N180" s="1"/>
      <c r="O180">
        <f>Sheet1!J179</f>
        <v>7625</v>
      </c>
      <c r="R180" t="str">
        <f t="shared" si="18"/>
        <v>附加1948%的攻击力（3118），冷却时间3秒</v>
      </c>
      <c r="S180">
        <f t="shared" si="22"/>
        <v>3118</v>
      </c>
      <c r="T180">
        <v>1948</v>
      </c>
      <c r="U180">
        <f t="shared" si="17"/>
        <v>92</v>
      </c>
    </row>
    <row r="181" spans="1:21" x14ac:dyDescent="0.15">
      <c r="A181">
        <v>3059</v>
      </c>
      <c r="B181" t="s">
        <v>28</v>
      </c>
      <c r="C181">
        <v>10108</v>
      </c>
      <c r="D181">
        <v>3060</v>
      </c>
      <c r="E181">
        <v>59</v>
      </c>
      <c r="F181">
        <v>1</v>
      </c>
      <c r="G181">
        <v>11494</v>
      </c>
      <c r="H181">
        <v>8</v>
      </c>
      <c r="I181">
        <f>Sheet1!E180</f>
        <v>3274</v>
      </c>
      <c r="J181">
        <f t="shared" si="19"/>
        <v>204.625</v>
      </c>
      <c r="K181" s="1">
        <f t="shared" si="20"/>
        <v>204.625</v>
      </c>
      <c r="L181" s="1"/>
      <c r="M181" s="1"/>
      <c r="N181" s="1"/>
      <c r="O181">
        <f>Sheet1!J180</f>
        <v>8387</v>
      </c>
      <c r="R181" t="str">
        <f t="shared" si="18"/>
        <v>附加2046%的攻击力（3274），冷却时间3秒</v>
      </c>
      <c r="S181">
        <f t="shared" si="22"/>
        <v>3274</v>
      </c>
      <c r="T181">
        <v>2046</v>
      </c>
      <c r="U181">
        <f t="shared" si="17"/>
        <v>98</v>
      </c>
    </row>
    <row r="182" spans="1:21" s="8" customFormat="1" x14ac:dyDescent="0.15">
      <c r="A182" s="8">
        <v>3060</v>
      </c>
      <c r="B182" s="8" t="s">
        <v>28</v>
      </c>
      <c r="C182" s="8">
        <v>10108</v>
      </c>
      <c r="E182" s="8">
        <v>60</v>
      </c>
      <c r="F182">
        <v>1</v>
      </c>
      <c r="G182" s="8">
        <v>11839</v>
      </c>
      <c r="H182">
        <v>8</v>
      </c>
      <c r="I182">
        <f>Sheet1!E181</f>
        <v>3438</v>
      </c>
      <c r="J182">
        <f t="shared" si="19"/>
        <v>214.875</v>
      </c>
      <c r="K182" s="1">
        <f t="shared" si="20"/>
        <v>214.875</v>
      </c>
      <c r="L182" s="1"/>
      <c r="M182" s="1"/>
      <c r="N182" s="1"/>
      <c r="O182">
        <f>Sheet1!J181</f>
        <v>9226</v>
      </c>
      <c r="R182" t="str">
        <f t="shared" si="18"/>
        <v>附加2148%的攻击力（3438），冷却时间3秒</v>
      </c>
      <c r="S182">
        <f t="shared" si="22"/>
        <v>3438</v>
      </c>
      <c r="T182" s="8">
        <v>2148</v>
      </c>
      <c r="U182">
        <f t="shared" si="17"/>
        <v>102</v>
      </c>
    </row>
    <row r="183" spans="1:21" x14ac:dyDescent="0.15">
      <c r="A183">
        <v>4001</v>
      </c>
      <c r="B183" t="s">
        <v>29</v>
      </c>
      <c r="C183">
        <v>10109</v>
      </c>
      <c r="D183">
        <v>4002</v>
      </c>
      <c r="E183">
        <v>1</v>
      </c>
      <c r="F183">
        <v>1</v>
      </c>
      <c r="G183">
        <v>4</v>
      </c>
      <c r="H183">
        <v>30</v>
      </c>
      <c r="I183">
        <f>Sheet1!E182</f>
        <v>2750</v>
      </c>
      <c r="J183">
        <f t="shared" si="19"/>
        <v>171.875</v>
      </c>
      <c r="K183" s="1">
        <f t="shared" si="20"/>
        <v>171.875</v>
      </c>
      <c r="L183" s="1"/>
      <c r="M183" s="1"/>
      <c r="N183" s="1"/>
      <c r="O183">
        <f>Sheet1!J182</f>
        <v>10</v>
      </c>
      <c r="R183" t="str">
        <f t="shared" si="18"/>
        <v>附加859%的攻击力（2750），冷却时间3秒</v>
      </c>
      <c r="S183">
        <f t="shared" si="22"/>
        <v>2750</v>
      </c>
      <c r="T183">
        <v>859</v>
      </c>
    </row>
    <row r="184" spans="1:21" x14ac:dyDescent="0.15">
      <c r="A184">
        <v>4002</v>
      </c>
      <c r="B184" t="s">
        <v>29</v>
      </c>
      <c r="C184">
        <v>10109</v>
      </c>
      <c r="D184">
        <v>4003</v>
      </c>
      <c r="E184">
        <v>2</v>
      </c>
      <c r="F184">
        <v>1</v>
      </c>
      <c r="G184">
        <v>10</v>
      </c>
      <c r="H184">
        <v>30</v>
      </c>
      <c r="I184">
        <f>Sheet1!E183</f>
        <v>3025</v>
      </c>
      <c r="J184">
        <f t="shared" si="19"/>
        <v>189.0625</v>
      </c>
      <c r="K184" s="1">
        <f t="shared" si="20"/>
        <v>189.0625</v>
      </c>
      <c r="L184" s="1"/>
      <c r="M184" s="1"/>
      <c r="N184" s="1"/>
      <c r="O184">
        <f>Sheet1!J183</f>
        <v>11</v>
      </c>
      <c r="R184" t="str">
        <f t="shared" si="18"/>
        <v>附加945%的攻击力（3025），冷却时间3秒</v>
      </c>
      <c r="S184">
        <f t="shared" si="22"/>
        <v>3025</v>
      </c>
      <c r="T184">
        <v>945</v>
      </c>
      <c r="U184">
        <f t="shared" ref="U184:U242" si="23">T184-T183</f>
        <v>86</v>
      </c>
    </row>
    <row r="185" spans="1:21" x14ac:dyDescent="0.15">
      <c r="A185">
        <v>4003</v>
      </c>
      <c r="B185" t="s">
        <v>29</v>
      </c>
      <c r="C185">
        <v>10109</v>
      </c>
      <c r="D185">
        <v>4004</v>
      </c>
      <c r="E185">
        <v>3</v>
      </c>
      <c r="F185">
        <v>1</v>
      </c>
      <c r="G185">
        <v>16</v>
      </c>
      <c r="H185">
        <v>30</v>
      </c>
      <c r="I185">
        <f>Sheet1!E184</f>
        <v>3327</v>
      </c>
      <c r="J185">
        <f t="shared" si="19"/>
        <v>207.9375</v>
      </c>
      <c r="K185" s="1">
        <f t="shared" si="20"/>
        <v>207.9375</v>
      </c>
      <c r="L185" s="1"/>
      <c r="M185" s="1"/>
      <c r="N185" s="1"/>
      <c r="O185">
        <f>Sheet1!J184</f>
        <v>12</v>
      </c>
      <c r="R185" t="str">
        <f t="shared" si="18"/>
        <v>附加1039%的攻击力（3327），冷却时间3秒</v>
      </c>
      <c r="S185">
        <f t="shared" si="22"/>
        <v>3327</v>
      </c>
      <c r="T185">
        <v>1039</v>
      </c>
      <c r="U185">
        <f t="shared" si="23"/>
        <v>94</v>
      </c>
    </row>
    <row r="186" spans="1:21" x14ac:dyDescent="0.15">
      <c r="A186">
        <v>4004</v>
      </c>
      <c r="B186" t="s">
        <v>29</v>
      </c>
      <c r="C186">
        <v>10109</v>
      </c>
      <c r="D186">
        <v>4005</v>
      </c>
      <c r="E186">
        <v>4</v>
      </c>
      <c r="F186">
        <v>1</v>
      </c>
      <c r="G186">
        <v>38</v>
      </c>
      <c r="H186">
        <v>30</v>
      </c>
      <c r="I186">
        <f>Sheet1!E185</f>
        <v>3660</v>
      </c>
      <c r="J186">
        <f t="shared" si="19"/>
        <v>228.75</v>
      </c>
      <c r="K186" s="1">
        <f t="shared" si="20"/>
        <v>228.75</v>
      </c>
      <c r="L186" s="1"/>
      <c r="M186" s="1"/>
      <c r="N186" s="1"/>
      <c r="O186">
        <f>Sheet1!J185</f>
        <v>13</v>
      </c>
      <c r="R186" t="str">
        <f t="shared" si="18"/>
        <v>附加1143%的攻击力（3660），冷却时间3秒</v>
      </c>
      <c r="S186">
        <f t="shared" si="22"/>
        <v>3660</v>
      </c>
      <c r="T186">
        <v>1143</v>
      </c>
      <c r="U186">
        <f t="shared" si="23"/>
        <v>104</v>
      </c>
    </row>
    <row r="187" spans="1:21" x14ac:dyDescent="0.15">
      <c r="A187">
        <v>4005</v>
      </c>
      <c r="B187" t="s">
        <v>29</v>
      </c>
      <c r="C187">
        <v>10109</v>
      </c>
      <c r="D187">
        <v>4006</v>
      </c>
      <c r="E187">
        <v>5</v>
      </c>
      <c r="F187">
        <v>1</v>
      </c>
      <c r="G187">
        <v>50</v>
      </c>
      <c r="H187">
        <v>30</v>
      </c>
      <c r="I187">
        <f>Sheet1!E186</f>
        <v>4026</v>
      </c>
      <c r="J187">
        <f t="shared" si="19"/>
        <v>251.625</v>
      </c>
      <c r="K187" s="1">
        <f t="shared" si="20"/>
        <v>251.625</v>
      </c>
      <c r="L187" s="1"/>
      <c r="M187" s="1"/>
      <c r="N187" s="1"/>
      <c r="O187">
        <f>Sheet1!J186</f>
        <v>14</v>
      </c>
      <c r="R187" t="str">
        <f t="shared" si="18"/>
        <v>附加1258%的攻击力（4026），冷却时间3秒</v>
      </c>
      <c r="S187">
        <f t="shared" si="22"/>
        <v>4026</v>
      </c>
      <c r="T187">
        <v>1258</v>
      </c>
      <c r="U187">
        <f t="shared" si="23"/>
        <v>115</v>
      </c>
    </row>
    <row r="188" spans="1:21" x14ac:dyDescent="0.15">
      <c r="A188">
        <v>4006</v>
      </c>
      <c r="B188" t="s">
        <v>29</v>
      </c>
      <c r="C188">
        <v>10109</v>
      </c>
      <c r="D188">
        <v>4007</v>
      </c>
      <c r="E188">
        <v>6</v>
      </c>
      <c r="F188">
        <v>1</v>
      </c>
      <c r="G188">
        <v>64</v>
      </c>
      <c r="H188">
        <v>30</v>
      </c>
      <c r="I188">
        <f>Sheet1!E187</f>
        <v>4428</v>
      </c>
      <c r="J188">
        <f t="shared" si="19"/>
        <v>276.75</v>
      </c>
      <c r="K188" s="1">
        <f t="shared" si="20"/>
        <v>276.75</v>
      </c>
      <c r="L188" s="1"/>
      <c r="M188" s="1"/>
      <c r="N188" s="1"/>
      <c r="O188">
        <f>Sheet1!J187</f>
        <v>16</v>
      </c>
      <c r="R188" t="str">
        <f t="shared" si="18"/>
        <v>附加1383%的攻击力（4428），冷却时间3秒</v>
      </c>
      <c r="S188">
        <f t="shared" si="22"/>
        <v>4428</v>
      </c>
      <c r="T188">
        <v>1383</v>
      </c>
      <c r="U188">
        <f t="shared" si="23"/>
        <v>125</v>
      </c>
    </row>
    <row r="189" spans="1:21" x14ac:dyDescent="0.15">
      <c r="A189">
        <v>4007</v>
      </c>
      <c r="B189" t="s">
        <v>29</v>
      </c>
      <c r="C189">
        <v>10109</v>
      </c>
      <c r="D189">
        <v>4008</v>
      </c>
      <c r="E189">
        <v>7</v>
      </c>
      <c r="F189">
        <v>1</v>
      </c>
      <c r="G189">
        <v>110</v>
      </c>
      <c r="H189">
        <v>30</v>
      </c>
      <c r="I189">
        <f>Sheet1!E188</f>
        <v>4871</v>
      </c>
      <c r="J189">
        <f t="shared" si="19"/>
        <v>304.4375</v>
      </c>
      <c r="K189" s="1">
        <f t="shared" si="20"/>
        <v>304.4375</v>
      </c>
      <c r="L189" s="1"/>
      <c r="M189" s="1"/>
      <c r="N189" s="1"/>
      <c r="O189">
        <f>Sheet1!J188</f>
        <v>17</v>
      </c>
      <c r="R189" t="str">
        <f t="shared" si="18"/>
        <v>附加1521%的攻击力（4871），冷却时间3秒</v>
      </c>
      <c r="S189">
        <f t="shared" si="22"/>
        <v>4871</v>
      </c>
      <c r="T189">
        <v>1521</v>
      </c>
      <c r="U189">
        <f t="shared" si="23"/>
        <v>138</v>
      </c>
    </row>
    <row r="190" spans="1:21" x14ac:dyDescent="0.15">
      <c r="A190">
        <v>4008</v>
      </c>
      <c r="B190" t="s">
        <v>29</v>
      </c>
      <c r="C190">
        <v>10109</v>
      </c>
      <c r="D190">
        <v>4009</v>
      </c>
      <c r="E190">
        <v>8</v>
      </c>
      <c r="F190">
        <v>1</v>
      </c>
      <c r="G190">
        <v>125</v>
      </c>
      <c r="H190">
        <v>30</v>
      </c>
      <c r="I190">
        <f>Sheet1!E189</f>
        <v>5358</v>
      </c>
      <c r="J190">
        <f t="shared" si="19"/>
        <v>334.875</v>
      </c>
      <c r="K190" s="1">
        <f t="shared" si="20"/>
        <v>334.875</v>
      </c>
      <c r="L190" s="1"/>
      <c r="M190" s="1"/>
      <c r="N190" s="1"/>
      <c r="O190">
        <f>Sheet1!J189</f>
        <v>19</v>
      </c>
      <c r="R190" t="str">
        <f t="shared" si="18"/>
        <v>附加1674%的攻击力（5358），冷却时间3秒</v>
      </c>
      <c r="S190">
        <f t="shared" si="22"/>
        <v>5358</v>
      </c>
      <c r="T190">
        <v>1674</v>
      </c>
      <c r="U190">
        <f t="shared" si="23"/>
        <v>153</v>
      </c>
    </row>
    <row r="191" spans="1:21" x14ac:dyDescent="0.15">
      <c r="A191">
        <v>4009</v>
      </c>
      <c r="B191" t="s">
        <v>29</v>
      </c>
      <c r="C191">
        <v>10109</v>
      </c>
      <c r="D191">
        <v>4010</v>
      </c>
      <c r="E191">
        <v>9</v>
      </c>
      <c r="F191">
        <v>1</v>
      </c>
      <c r="G191">
        <v>147</v>
      </c>
      <c r="H191">
        <v>30</v>
      </c>
      <c r="I191">
        <f>Sheet1!E190</f>
        <v>5894</v>
      </c>
      <c r="J191">
        <f t="shared" si="19"/>
        <v>368.375</v>
      </c>
      <c r="K191" s="1">
        <f t="shared" si="20"/>
        <v>368.375</v>
      </c>
      <c r="L191" s="1"/>
      <c r="M191" s="1"/>
      <c r="N191" s="1"/>
      <c r="O191">
        <f>Sheet1!J190</f>
        <v>21</v>
      </c>
      <c r="R191" t="str">
        <f t="shared" si="18"/>
        <v>附加1841%的攻击力（5894），冷却时间3秒</v>
      </c>
      <c r="S191">
        <f t="shared" si="22"/>
        <v>5894</v>
      </c>
      <c r="T191">
        <v>1841</v>
      </c>
      <c r="U191">
        <f t="shared" si="23"/>
        <v>167</v>
      </c>
    </row>
    <row r="192" spans="1:21" x14ac:dyDescent="0.15">
      <c r="A192">
        <v>4010</v>
      </c>
      <c r="B192" t="s">
        <v>29</v>
      </c>
      <c r="C192">
        <v>10109</v>
      </c>
      <c r="D192">
        <v>4011</v>
      </c>
      <c r="E192">
        <v>10</v>
      </c>
      <c r="F192">
        <v>1</v>
      </c>
      <c r="G192">
        <v>155</v>
      </c>
      <c r="H192">
        <v>30</v>
      </c>
      <c r="I192">
        <f>Sheet1!E191</f>
        <v>6484</v>
      </c>
      <c r="J192">
        <f t="shared" si="19"/>
        <v>405.25</v>
      </c>
      <c r="K192" s="1">
        <f t="shared" si="20"/>
        <v>405.25</v>
      </c>
      <c r="L192" s="1"/>
      <c r="M192" s="1"/>
      <c r="N192" s="1"/>
      <c r="O192">
        <f>Sheet1!J191</f>
        <v>23</v>
      </c>
      <c r="R192" t="str">
        <f t="shared" si="18"/>
        <v>附加2026%的攻击力（6484），冷却时间3秒</v>
      </c>
      <c r="S192">
        <f t="shared" si="22"/>
        <v>6484</v>
      </c>
      <c r="T192">
        <v>2026</v>
      </c>
      <c r="U192">
        <f t="shared" si="23"/>
        <v>185</v>
      </c>
    </row>
    <row r="193" spans="1:21" x14ac:dyDescent="0.15">
      <c r="A193">
        <v>4011</v>
      </c>
      <c r="B193" t="s">
        <v>29</v>
      </c>
      <c r="C193">
        <v>10109</v>
      </c>
      <c r="D193">
        <v>4012</v>
      </c>
      <c r="E193">
        <v>11</v>
      </c>
      <c r="F193">
        <v>1</v>
      </c>
      <c r="G193">
        <v>205</v>
      </c>
      <c r="H193">
        <v>30</v>
      </c>
      <c r="I193">
        <f>Sheet1!E192</f>
        <v>7132</v>
      </c>
      <c r="J193">
        <f t="shared" si="19"/>
        <v>445.75</v>
      </c>
      <c r="K193" s="1">
        <f t="shared" si="20"/>
        <v>445.75</v>
      </c>
      <c r="L193" s="1"/>
      <c r="M193" s="1"/>
      <c r="N193" s="1"/>
      <c r="O193">
        <f>Sheet1!J192</f>
        <v>25</v>
      </c>
      <c r="R193" t="str">
        <f t="shared" si="18"/>
        <v>附加2228%的攻击力（7132），冷却时间3秒</v>
      </c>
      <c r="S193">
        <f t="shared" si="22"/>
        <v>7132</v>
      </c>
      <c r="T193">
        <v>2228</v>
      </c>
      <c r="U193">
        <f t="shared" si="23"/>
        <v>202</v>
      </c>
    </row>
    <row r="194" spans="1:21" x14ac:dyDescent="0.15">
      <c r="A194">
        <v>4012</v>
      </c>
      <c r="B194" t="s">
        <v>29</v>
      </c>
      <c r="C194">
        <v>10109</v>
      </c>
      <c r="D194">
        <v>4013</v>
      </c>
      <c r="E194">
        <v>12</v>
      </c>
      <c r="F194">
        <v>1</v>
      </c>
      <c r="G194">
        <v>222</v>
      </c>
      <c r="H194">
        <v>30</v>
      </c>
      <c r="I194">
        <f>Sheet1!E193</f>
        <v>7846</v>
      </c>
      <c r="J194">
        <f t="shared" si="19"/>
        <v>490.375</v>
      </c>
      <c r="K194" s="1">
        <f t="shared" si="20"/>
        <v>490.375</v>
      </c>
      <c r="L194" s="1"/>
      <c r="M194" s="1"/>
      <c r="N194" s="1"/>
      <c r="O194">
        <f>Sheet1!J193</f>
        <v>28</v>
      </c>
      <c r="R194" t="str">
        <f t="shared" si="18"/>
        <v>附加2451%的攻击力（7846），冷却时间3秒</v>
      </c>
      <c r="S194">
        <f t="shared" si="22"/>
        <v>7846</v>
      </c>
      <c r="T194">
        <v>2451</v>
      </c>
      <c r="U194">
        <f t="shared" si="23"/>
        <v>223</v>
      </c>
    </row>
    <row r="195" spans="1:21" x14ac:dyDescent="0.15">
      <c r="A195">
        <v>4013</v>
      </c>
      <c r="B195" t="s">
        <v>29</v>
      </c>
      <c r="C195">
        <v>10109</v>
      </c>
      <c r="D195">
        <v>4014</v>
      </c>
      <c r="E195">
        <v>13</v>
      </c>
      <c r="F195">
        <v>1</v>
      </c>
      <c r="G195">
        <v>300</v>
      </c>
      <c r="H195">
        <v>30</v>
      </c>
      <c r="I195">
        <f>Sheet1!E194</f>
        <v>8630</v>
      </c>
      <c r="J195">
        <f t="shared" si="19"/>
        <v>539.375</v>
      </c>
      <c r="K195" s="1">
        <f t="shared" si="20"/>
        <v>539.375</v>
      </c>
      <c r="L195" s="1"/>
      <c r="M195" s="1"/>
      <c r="N195" s="1"/>
      <c r="O195">
        <f>Sheet1!J194</f>
        <v>31</v>
      </c>
      <c r="R195" t="str">
        <f t="shared" ref="R195:R242" si="24">"附加"&amp;T195&amp;"%的攻击力（"&amp;I195&amp;"），冷却时间3秒"</f>
        <v>附加2696%的攻击力（8630），冷却时间3秒</v>
      </c>
      <c r="S195">
        <f t="shared" si="22"/>
        <v>8630</v>
      </c>
      <c r="T195">
        <v>2696</v>
      </c>
      <c r="U195">
        <f t="shared" si="23"/>
        <v>245</v>
      </c>
    </row>
    <row r="196" spans="1:21" x14ac:dyDescent="0.15">
      <c r="A196">
        <v>4014</v>
      </c>
      <c r="B196" t="s">
        <v>29</v>
      </c>
      <c r="C196">
        <v>10109</v>
      </c>
      <c r="D196">
        <v>4015</v>
      </c>
      <c r="E196">
        <v>14</v>
      </c>
      <c r="F196">
        <v>1</v>
      </c>
      <c r="G196">
        <v>345</v>
      </c>
      <c r="H196">
        <v>30</v>
      </c>
      <c r="I196">
        <f>Sheet1!E195</f>
        <v>9493</v>
      </c>
      <c r="J196">
        <f t="shared" ref="J196:J242" si="25">I196/$J$3</f>
        <v>593.3125</v>
      </c>
      <c r="K196" s="1">
        <f>J196*100%</f>
        <v>593.3125</v>
      </c>
      <c r="L196" s="1"/>
      <c r="M196" s="1"/>
      <c r="N196" s="1"/>
      <c r="O196">
        <f>Sheet1!J195</f>
        <v>34</v>
      </c>
      <c r="R196" t="str">
        <f t="shared" si="24"/>
        <v>附加2966%的攻击力（9493），冷却时间3秒</v>
      </c>
      <c r="S196">
        <f>I196</f>
        <v>9493</v>
      </c>
      <c r="T196">
        <v>2966</v>
      </c>
      <c r="U196">
        <f t="shared" si="23"/>
        <v>270</v>
      </c>
    </row>
    <row r="197" spans="1:21" x14ac:dyDescent="0.15">
      <c r="A197">
        <v>4015</v>
      </c>
      <c r="B197" t="s">
        <v>29</v>
      </c>
      <c r="C197">
        <v>10109</v>
      </c>
      <c r="D197">
        <v>4016</v>
      </c>
      <c r="E197">
        <v>15</v>
      </c>
      <c r="F197">
        <v>1</v>
      </c>
      <c r="G197">
        <v>450</v>
      </c>
      <c r="H197">
        <v>30</v>
      </c>
      <c r="I197">
        <f>Sheet1!E196</f>
        <v>10443</v>
      </c>
      <c r="J197">
        <f t="shared" si="25"/>
        <v>652.6875</v>
      </c>
      <c r="K197" s="1">
        <f t="shared" ref="K197:K242" si="26">J197*100%</f>
        <v>652.6875</v>
      </c>
      <c r="L197" s="1"/>
      <c r="M197" s="1"/>
      <c r="N197" s="1"/>
      <c r="O197">
        <f>Sheet1!J196</f>
        <v>37</v>
      </c>
      <c r="R197" t="str">
        <f t="shared" si="24"/>
        <v>附加3263%的攻击力（10443），冷却时间3秒</v>
      </c>
      <c r="S197">
        <f>I197</f>
        <v>10443</v>
      </c>
      <c r="T197">
        <v>3263</v>
      </c>
      <c r="U197">
        <f t="shared" si="23"/>
        <v>297</v>
      </c>
    </row>
    <row r="198" spans="1:21" x14ac:dyDescent="0.15">
      <c r="A198">
        <v>4016</v>
      </c>
      <c r="B198" t="s">
        <v>29</v>
      </c>
      <c r="C198">
        <v>10109</v>
      </c>
      <c r="D198">
        <v>4017</v>
      </c>
      <c r="E198">
        <v>16</v>
      </c>
      <c r="F198">
        <v>1</v>
      </c>
      <c r="G198">
        <v>522</v>
      </c>
      <c r="H198">
        <v>30</v>
      </c>
      <c r="I198">
        <f>Sheet1!E197</f>
        <v>11487</v>
      </c>
      <c r="J198">
        <f t="shared" si="25"/>
        <v>717.9375</v>
      </c>
      <c r="K198" s="1">
        <f t="shared" si="26"/>
        <v>717.9375</v>
      </c>
      <c r="L198" s="1"/>
      <c r="M198" s="1"/>
      <c r="N198" s="1"/>
      <c r="O198">
        <f>Sheet1!J197</f>
        <v>41</v>
      </c>
      <c r="R198" t="str">
        <f t="shared" si="24"/>
        <v>附加3589%的攻击力（11487），冷却时间3秒</v>
      </c>
      <c r="S198">
        <f t="shared" ref="S198:S242" si="27">I198</f>
        <v>11487</v>
      </c>
      <c r="T198">
        <v>3589</v>
      </c>
      <c r="U198">
        <f t="shared" si="23"/>
        <v>326</v>
      </c>
    </row>
    <row r="199" spans="1:21" x14ac:dyDescent="0.15">
      <c r="A199">
        <v>4017</v>
      </c>
      <c r="B199" t="s">
        <v>29</v>
      </c>
      <c r="C199">
        <v>10109</v>
      </c>
      <c r="D199">
        <v>4018</v>
      </c>
      <c r="E199">
        <v>17</v>
      </c>
      <c r="F199">
        <v>1</v>
      </c>
      <c r="G199">
        <v>555</v>
      </c>
      <c r="H199">
        <v>30</v>
      </c>
      <c r="I199">
        <f>Sheet1!E198</f>
        <v>12636</v>
      </c>
      <c r="J199">
        <f t="shared" si="25"/>
        <v>789.75</v>
      </c>
      <c r="K199" s="1">
        <f t="shared" si="26"/>
        <v>789.75</v>
      </c>
      <c r="L199" s="1"/>
      <c r="M199" s="1"/>
      <c r="N199" s="1"/>
      <c r="O199">
        <f>Sheet1!J198</f>
        <v>45</v>
      </c>
      <c r="R199" t="str">
        <f t="shared" si="24"/>
        <v>附加3948%的攻击力（12636），冷却时间3秒</v>
      </c>
      <c r="S199">
        <f t="shared" si="27"/>
        <v>12636</v>
      </c>
      <c r="T199">
        <v>3948</v>
      </c>
      <c r="U199">
        <f t="shared" si="23"/>
        <v>359</v>
      </c>
    </row>
    <row r="200" spans="1:21" x14ac:dyDescent="0.15">
      <c r="A200">
        <v>4018</v>
      </c>
      <c r="B200" t="s">
        <v>29</v>
      </c>
      <c r="C200">
        <v>10109</v>
      </c>
      <c r="D200">
        <v>4019</v>
      </c>
      <c r="E200">
        <v>18</v>
      </c>
      <c r="F200">
        <v>1</v>
      </c>
      <c r="G200">
        <v>612</v>
      </c>
      <c r="H200">
        <v>30</v>
      </c>
      <c r="I200">
        <f>Sheet1!E199</f>
        <v>13899</v>
      </c>
      <c r="J200">
        <f t="shared" si="25"/>
        <v>868.6875</v>
      </c>
      <c r="K200" s="1">
        <f t="shared" si="26"/>
        <v>868.6875</v>
      </c>
      <c r="L200" s="1"/>
      <c r="M200" s="1"/>
      <c r="N200" s="1"/>
      <c r="O200">
        <f>Sheet1!J199</f>
        <v>50</v>
      </c>
      <c r="R200" t="str">
        <f t="shared" si="24"/>
        <v>附加4343%的攻击力（13899），冷却时间3秒</v>
      </c>
      <c r="S200">
        <f t="shared" si="27"/>
        <v>13899</v>
      </c>
      <c r="T200">
        <v>4343</v>
      </c>
      <c r="U200">
        <f t="shared" si="23"/>
        <v>395</v>
      </c>
    </row>
    <row r="201" spans="1:21" x14ac:dyDescent="0.15">
      <c r="A201">
        <v>4019</v>
      </c>
      <c r="B201" t="s">
        <v>29</v>
      </c>
      <c r="C201">
        <v>10109</v>
      </c>
      <c r="D201">
        <v>4020</v>
      </c>
      <c r="E201">
        <v>19</v>
      </c>
      <c r="F201">
        <v>1</v>
      </c>
      <c r="G201">
        <v>798</v>
      </c>
      <c r="H201">
        <v>30</v>
      </c>
      <c r="I201">
        <f>Sheet1!E200</f>
        <v>15289</v>
      </c>
      <c r="J201">
        <f t="shared" si="25"/>
        <v>955.5625</v>
      </c>
      <c r="K201" s="1">
        <f t="shared" si="26"/>
        <v>955.5625</v>
      </c>
      <c r="L201" s="1"/>
      <c r="M201" s="1"/>
      <c r="N201" s="1"/>
      <c r="O201">
        <f>Sheet1!J200</f>
        <v>55</v>
      </c>
      <c r="R201" t="str">
        <f t="shared" si="24"/>
        <v>附加4777%的攻击力（15289），冷却时间3秒</v>
      </c>
      <c r="S201">
        <f t="shared" si="27"/>
        <v>15289</v>
      </c>
      <c r="T201">
        <v>4777</v>
      </c>
      <c r="U201">
        <f t="shared" si="23"/>
        <v>434</v>
      </c>
    </row>
    <row r="202" spans="1:21" x14ac:dyDescent="0.15">
      <c r="A202">
        <v>4020</v>
      </c>
      <c r="B202" t="s">
        <v>29</v>
      </c>
      <c r="C202">
        <v>10109</v>
      </c>
      <c r="D202">
        <v>4021</v>
      </c>
      <c r="E202">
        <v>20</v>
      </c>
      <c r="F202">
        <v>1</v>
      </c>
      <c r="G202">
        <v>896</v>
      </c>
      <c r="H202">
        <v>30</v>
      </c>
      <c r="I202">
        <f>Sheet1!E201</f>
        <v>16818</v>
      </c>
      <c r="J202">
        <f t="shared" si="25"/>
        <v>1051.125</v>
      </c>
      <c r="K202" s="1">
        <f t="shared" si="26"/>
        <v>1051.125</v>
      </c>
      <c r="L202" s="1"/>
      <c r="M202" s="1"/>
      <c r="N202" s="1"/>
      <c r="O202">
        <f>Sheet1!J201</f>
        <v>61</v>
      </c>
      <c r="R202" t="str">
        <f t="shared" si="24"/>
        <v>附加5255%的攻击力（16818），冷却时间3秒</v>
      </c>
      <c r="S202">
        <f t="shared" si="27"/>
        <v>16818</v>
      </c>
      <c r="T202">
        <v>5255</v>
      </c>
      <c r="U202">
        <f t="shared" si="23"/>
        <v>478</v>
      </c>
    </row>
    <row r="203" spans="1:21" x14ac:dyDescent="0.15">
      <c r="A203">
        <v>4021</v>
      </c>
      <c r="B203" t="s">
        <v>29</v>
      </c>
      <c r="C203">
        <v>10109</v>
      </c>
      <c r="D203">
        <v>4022</v>
      </c>
      <c r="E203">
        <v>21</v>
      </c>
      <c r="F203">
        <v>1</v>
      </c>
      <c r="G203">
        <v>948</v>
      </c>
      <c r="H203">
        <v>30</v>
      </c>
      <c r="I203">
        <f>Sheet1!E202</f>
        <v>18500</v>
      </c>
      <c r="J203">
        <f t="shared" si="25"/>
        <v>1156.25</v>
      </c>
      <c r="K203" s="1">
        <f t="shared" si="26"/>
        <v>1156.25</v>
      </c>
      <c r="L203" s="1"/>
      <c r="M203" s="1"/>
      <c r="N203" s="1"/>
      <c r="O203">
        <f>Sheet1!J202</f>
        <v>67</v>
      </c>
      <c r="R203" t="str">
        <f t="shared" si="24"/>
        <v>附加5781%的攻击力（18500），冷却时间3秒</v>
      </c>
      <c r="S203">
        <f t="shared" si="27"/>
        <v>18500</v>
      </c>
      <c r="T203">
        <v>5781</v>
      </c>
      <c r="U203">
        <f t="shared" si="23"/>
        <v>526</v>
      </c>
    </row>
    <row r="204" spans="1:21" x14ac:dyDescent="0.15">
      <c r="A204">
        <v>4022</v>
      </c>
      <c r="B204" t="s">
        <v>29</v>
      </c>
      <c r="C204">
        <v>10109</v>
      </c>
      <c r="D204">
        <v>4023</v>
      </c>
      <c r="E204">
        <v>22</v>
      </c>
      <c r="F204">
        <v>1</v>
      </c>
      <c r="G204">
        <v>1018</v>
      </c>
      <c r="H204">
        <v>30</v>
      </c>
      <c r="I204">
        <f>Sheet1!E203</f>
        <v>20350</v>
      </c>
      <c r="J204">
        <f t="shared" si="25"/>
        <v>1271.875</v>
      </c>
      <c r="K204" s="1">
        <f t="shared" si="26"/>
        <v>1271.875</v>
      </c>
      <c r="L204" s="1"/>
      <c r="M204" s="1"/>
      <c r="N204" s="1"/>
      <c r="O204">
        <f>Sheet1!J203</f>
        <v>74</v>
      </c>
      <c r="R204" t="str">
        <f t="shared" si="24"/>
        <v>附加6359%的攻击力（20350），冷却时间3秒</v>
      </c>
      <c r="S204">
        <f t="shared" si="27"/>
        <v>20350</v>
      </c>
      <c r="T204">
        <v>6359</v>
      </c>
      <c r="U204">
        <f t="shared" si="23"/>
        <v>578</v>
      </c>
    </row>
    <row r="205" spans="1:21" x14ac:dyDescent="0.15">
      <c r="A205">
        <v>4023</v>
      </c>
      <c r="B205" t="s">
        <v>29</v>
      </c>
      <c r="C205">
        <v>10109</v>
      </c>
      <c r="D205">
        <v>4024</v>
      </c>
      <c r="E205">
        <v>23</v>
      </c>
      <c r="F205">
        <v>1</v>
      </c>
      <c r="G205">
        <v>1106</v>
      </c>
      <c r="H205">
        <v>30</v>
      </c>
      <c r="I205">
        <f>Sheet1!E204</f>
        <v>22385</v>
      </c>
      <c r="J205">
        <f t="shared" si="25"/>
        <v>1399.0625</v>
      </c>
      <c r="K205" s="1">
        <f t="shared" si="26"/>
        <v>1399.0625</v>
      </c>
      <c r="L205" s="1"/>
      <c r="M205" s="1"/>
      <c r="N205" s="1"/>
      <c r="O205">
        <f>Sheet1!J204</f>
        <v>81</v>
      </c>
      <c r="R205" t="str">
        <f t="shared" si="24"/>
        <v>附加6995%的攻击力（22385），冷却时间3秒</v>
      </c>
      <c r="S205">
        <f t="shared" si="27"/>
        <v>22385</v>
      </c>
      <c r="T205">
        <v>6995</v>
      </c>
      <c r="U205">
        <f t="shared" si="23"/>
        <v>636</v>
      </c>
    </row>
    <row r="206" spans="1:21" x14ac:dyDescent="0.15">
      <c r="A206">
        <v>4024</v>
      </c>
      <c r="B206" t="s">
        <v>29</v>
      </c>
      <c r="C206">
        <v>10109</v>
      </c>
      <c r="D206">
        <v>4025</v>
      </c>
      <c r="E206">
        <v>24</v>
      </c>
      <c r="F206">
        <v>1</v>
      </c>
      <c r="G206">
        <v>1214</v>
      </c>
      <c r="H206">
        <v>30</v>
      </c>
      <c r="I206">
        <f>Sheet1!E205</f>
        <v>24624</v>
      </c>
      <c r="J206">
        <f t="shared" si="25"/>
        <v>1539</v>
      </c>
      <c r="K206" s="1">
        <f t="shared" si="26"/>
        <v>1539</v>
      </c>
      <c r="L206" s="1"/>
      <c r="M206" s="1"/>
      <c r="N206" s="1"/>
      <c r="O206">
        <f>Sheet1!J205</f>
        <v>89</v>
      </c>
      <c r="R206" t="str">
        <f t="shared" si="24"/>
        <v>附加7695%的攻击力（24624），冷却时间3秒</v>
      </c>
      <c r="S206">
        <f t="shared" si="27"/>
        <v>24624</v>
      </c>
      <c r="T206">
        <v>7695</v>
      </c>
      <c r="U206">
        <f t="shared" si="23"/>
        <v>700</v>
      </c>
    </row>
    <row r="207" spans="1:21" x14ac:dyDescent="0.15">
      <c r="A207">
        <v>4025</v>
      </c>
      <c r="B207" t="s">
        <v>29</v>
      </c>
      <c r="C207">
        <v>10109</v>
      </c>
      <c r="D207">
        <v>4026</v>
      </c>
      <c r="E207">
        <v>25</v>
      </c>
      <c r="F207">
        <v>1</v>
      </c>
      <c r="G207">
        <v>1596</v>
      </c>
      <c r="H207">
        <v>30</v>
      </c>
      <c r="I207">
        <f>Sheet1!E206</f>
        <v>27086</v>
      </c>
      <c r="J207">
        <f t="shared" si="25"/>
        <v>1692.875</v>
      </c>
      <c r="K207" s="1">
        <f t="shared" si="26"/>
        <v>1692.875</v>
      </c>
      <c r="L207" s="1"/>
      <c r="M207" s="1"/>
      <c r="N207" s="1"/>
      <c r="O207">
        <f>Sheet1!J206</f>
        <v>98</v>
      </c>
      <c r="R207" t="str">
        <f t="shared" si="24"/>
        <v>附加8464%的攻击力（27086），冷却时间3秒</v>
      </c>
      <c r="S207">
        <f t="shared" si="27"/>
        <v>27086</v>
      </c>
      <c r="T207">
        <v>8464</v>
      </c>
      <c r="U207">
        <f t="shared" si="23"/>
        <v>769</v>
      </c>
    </row>
    <row r="208" spans="1:21" x14ac:dyDescent="0.15">
      <c r="A208">
        <v>4026</v>
      </c>
      <c r="B208" t="s">
        <v>29</v>
      </c>
      <c r="C208">
        <v>10109</v>
      </c>
      <c r="D208">
        <v>4027</v>
      </c>
      <c r="E208">
        <v>26</v>
      </c>
      <c r="F208">
        <v>1</v>
      </c>
      <c r="G208">
        <v>1840</v>
      </c>
      <c r="H208">
        <v>30</v>
      </c>
      <c r="I208">
        <f>Sheet1!E207</f>
        <v>29795</v>
      </c>
      <c r="J208">
        <f t="shared" si="25"/>
        <v>1862.1875</v>
      </c>
      <c r="K208" s="1">
        <f t="shared" si="26"/>
        <v>1862.1875</v>
      </c>
      <c r="L208" s="1"/>
      <c r="M208" s="1"/>
      <c r="N208" s="1"/>
      <c r="O208">
        <f>Sheet1!J207</f>
        <v>108</v>
      </c>
      <c r="R208" t="str">
        <f t="shared" si="24"/>
        <v>附加9310%的攻击力（29795），冷却时间3秒</v>
      </c>
      <c r="S208">
        <f t="shared" si="27"/>
        <v>29795</v>
      </c>
      <c r="T208">
        <v>9310</v>
      </c>
      <c r="U208">
        <f t="shared" si="23"/>
        <v>846</v>
      </c>
    </row>
    <row r="209" spans="1:21" x14ac:dyDescent="0.15">
      <c r="A209">
        <v>4027</v>
      </c>
      <c r="B209" t="s">
        <v>29</v>
      </c>
      <c r="C209">
        <v>10109</v>
      </c>
      <c r="D209">
        <v>4028</v>
      </c>
      <c r="E209">
        <v>27</v>
      </c>
      <c r="F209">
        <v>1</v>
      </c>
      <c r="G209">
        <v>2124</v>
      </c>
      <c r="H209">
        <v>30</v>
      </c>
      <c r="I209">
        <f>Sheet1!E208</f>
        <v>32774</v>
      </c>
      <c r="J209">
        <f t="shared" si="25"/>
        <v>2048.375</v>
      </c>
      <c r="K209" s="1">
        <f t="shared" si="26"/>
        <v>2048.375</v>
      </c>
      <c r="L209" s="1"/>
      <c r="M209" s="1"/>
      <c r="N209" s="1"/>
      <c r="O209">
        <f>Sheet1!J208</f>
        <v>119</v>
      </c>
      <c r="R209" t="str">
        <f t="shared" si="24"/>
        <v>附加10241%的攻击力（32774），冷却时间3秒</v>
      </c>
      <c r="S209">
        <f t="shared" si="27"/>
        <v>32774</v>
      </c>
      <c r="T209">
        <v>10241</v>
      </c>
      <c r="U209">
        <f t="shared" si="23"/>
        <v>931</v>
      </c>
    </row>
    <row r="210" spans="1:21" x14ac:dyDescent="0.15">
      <c r="A210">
        <v>4028</v>
      </c>
      <c r="B210" t="s">
        <v>29</v>
      </c>
      <c r="C210">
        <v>10109</v>
      </c>
      <c r="D210">
        <v>4029</v>
      </c>
      <c r="E210">
        <v>28</v>
      </c>
      <c r="F210">
        <v>1</v>
      </c>
      <c r="G210">
        <v>2368</v>
      </c>
      <c r="H210">
        <v>30</v>
      </c>
      <c r="I210">
        <f>Sheet1!E209</f>
        <v>36052</v>
      </c>
      <c r="J210">
        <f t="shared" si="25"/>
        <v>2253.25</v>
      </c>
      <c r="K210" s="1">
        <f t="shared" si="26"/>
        <v>2253.25</v>
      </c>
      <c r="L210" s="1"/>
      <c r="M210" s="1"/>
      <c r="N210" s="1"/>
      <c r="O210">
        <f>Sheet1!J209</f>
        <v>131</v>
      </c>
      <c r="R210" t="str">
        <f t="shared" si="24"/>
        <v>附加11266%的攻击力（36052），冷却时间3秒</v>
      </c>
      <c r="S210">
        <f t="shared" si="27"/>
        <v>36052</v>
      </c>
      <c r="T210">
        <v>11266</v>
      </c>
      <c r="U210">
        <f t="shared" si="23"/>
        <v>1025</v>
      </c>
    </row>
    <row r="211" spans="1:21" x14ac:dyDescent="0.15">
      <c r="A211">
        <v>4029</v>
      </c>
      <c r="B211" t="s">
        <v>29</v>
      </c>
      <c r="C211">
        <v>10109</v>
      </c>
      <c r="D211">
        <v>4030</v>
      </c>
      <c r="E211">
        <v>29</v>
      </c>
      <c r="F211">
        <v>1</v>
      </c>
      <c r="G211">
        <v>2744</v>
      </c>
      <c r="H211">
        <v>30</v>
      </c>
      <c r="I211">
        <f>Sheet1!E210</f>
        <v>39657</v>
      </c>
      <c r="J211">
        <f t="shared" si="25"/>
        <v>2478.5625</v>
      </c>
      <c r="K211" s="1">
        <f t="shared" si="26"/>
        <v>2478.5625</v>
      </c>
      <c r="L211" s="1"/>
      <c r="M211" s="1"/>
      <c r="N211" s="1"/>
      <c r="O211">
        <f>Sheet1!J210</f>
        <v>144</v>
      </c>
      <c r="R211" t="str">
        <f t="shared" si="24"/>
        <v>附加12392%的攻击力（39657），冷却时间3秒</v>
      </c>
      <c r="S211">
        <f t="shared" si="27"/>
        <v>39657</v>
      </c>
      <c r="T211">
        <v>12392</v>
      </c>
      <c r="U211">
        <f t="shared" si="23"/>
        <v>1126</v>
      </c>
    </row>
    <row r="212" spans="1:21" x14ac:dyDescent="0.15">
      <c r="A212">
        <v>4030</v>
      </c>
      <c r="B212" t="s">
        <v>29</v>
      </c>
      <c r="C212">
        <v>10109</v>
      </c>
      <c r="D212">
        <v>4031</v>
      </c>
      <c r="E212">
        <v>30</v>
      </c>
      <c r="F212">
        <v>1</v>
      </c>
      <c r="G212">
        <v>3080</v>
      </c>
      <c r="H212">
        <v>30</v>
      </c>
      <c r="I212">
        <f>Sheet1!E211</f>
        <v>43623</v>
      </c>
      <c r="J212">
        <f t="shared" si="25"/>
        <v>2726.4375</v>
      </c>
      <c r="K212" s="1">
        <f t="shared" si="26"/>
        <v>2726.4375</v>
      </c>
      <c r="L212" s="1"/>
      <c r="M212" s="1"/>
      <c r="N212" s="1"/>
      <c r="O212">
        <f>Sheet1!J211</f>
        <v>158</v>
      </c>
      <c r="R212" t="str">
        <f t="shared" si="24"/>
        <v>附加13631%的攻击力（43623），冷却时间3秒</v>
      </c>
      <c r="S212">
        <f t="shared" si="27"/>
        <v>43623</v>
      </c>
      <c r="T212">
        <v>13631</v>
      </c>
      <c r="U212">
        <f t="shared" si="23"/>
        <v>1239</v>
      </c>
    </row>
    <row r="213" spans="1:21" x14ac:dyDescent="0.15">
      <c r="A213">
        <v>4031</v>
      </c>
      <c r="B213" t="s">
        <v>29</v>
      </c>
      <c r="C213">
        <v>10109</v>
      </c>
      <c r="D213">
        <v>4032</v>
      </c>
      <c r="E213">
        <v>31</v>
      </c>
      <c r="F213">
        <v>1</v>
      </c>
      <c r="G213">
        <v>3694</v>
      </c>
      <c r="H213">
        <v>30</v>
      </c>
      <c r="I213">
        <f>Sheet1!E212</f>
        <v>47985</v>
      </c>
      <c r="J213">
        <f t="shared" si="25"/>
        <v>2999.0625</v>
      </c>
      <c r="K213" s="1">
        <f t="shared" si="26"/>
        <v>2999.0625</v>
      </c>
      <c r="L213" s="1"/>
      <c r="M213" s="1"/>
      <c r="N213" s="1"/>
      <c r="O213">
        <f>Sheet1!J212</f>
        <v>174</v>
      </c>
      <c r="R213" t="str">
        <f t="shared" si="24"/>
        <v>附加14995%的攻击力（47985），冷却时间3秒</v>
      </c>
      <c r="S213">
        <f t="shared" si="27"/>
        <v>47985</v>
      </c>
      <c r="T213">
        <v>14995</v>
      </c>
      <c r="U213">
        <f t="shared" si="23"/>
        <v>1364</v>
      </c>
    </row>
    <row r="214" spans="1:21" x14ac:dyDescent="0.15">
      <c r="A214">
        <v>4032</v>
      </c>
      <c r="B214" t="s">
        <v>29</v>
      </c>
      <c r="C214">
        <v>10109</v>
      </c>
      <c r="D214">
        <v>4033</v>
      </c>
      <c r="E214">
        <v>32</v>
      </c>
      <c r="F214">
        <v>1</v>
      </c>
      <c r="G214">
        <v>3942</v>
      </c>
      <c r="H214">
        <v>30</v>
      </c>
      <c r="I214">
        <f>Sheet1!E213</f>
        <v>52784</v>
      </c>
      <c r="J214">
        <f t="shared" si="25"/>
        <v>3299</v>
      </c>
      <c r="K214" s="1">
        <f t="shared" si="26"/>
        <v>3299</v>
      </c>
      <c r="L214" s="1"/>
      <c r="M214" s="1"/>
      <c r="N214" s="1"/>
      <c r="O214">
        <f>Sheet1!J213</f>
        <v>191</v>
      </c>
      <c r="R214" t="str">
        <f t="shared" si="24"/>
        <v>附加16495%的攻击力（52784），冷却时间3秒</v>
      </c>
      <c r="S214">
        <f t="shared" si="27"/>
        <v>52784</v>
      </c>
      <c r="T214">
        <v>16495</v>
      </c>
      <c r="U214">
        <f t="shared" si="23"/>
        <v>1500</v>
      </c>
    </row>
    <row r="215" spans="1:21" x14ac:dyDescent="0.15">
      <c r="A215">
        <v>4033</v>
      </c>
      <c r="B215" t="s">
        <v>29</v>
      </c>
      <c r="C215">
        <v>10109</v>
      </c>
      <c r="D215">
        <v>4034</v>
      </c>
      <c r="E215">
        <v>33</v>
      </c>
      <c r="F215">
        <v>1</v>
      </c>
      <c r="G215">
        <v>4212</v>
      </c>
      <c r="H215">
        <v>30</v>
      </c>
      <c r="I215">
        <f>Sheet1!E214</f>
        <v>58062</v>
      </c>
      <c r="J215">
        <f t="shared" si="25"/>
        <v>3628.875</v>
      </c>
      <c r="K215" s="1">
        <f t="shared" si="26"/>
        <v>3628.875</v>
      </c>
      <c r="L215" s="1"/>
      <c r="M215" s="1"/>
      <c r="N215" s="1"/>
      <c r="O215">
        <f>Sheet1!J214</f>
        <v>211</v>
      </c>
      <c r="R215" t="str">
        <f t="shared" si="24"/>
        <v>附加18144%的攻击力（58062），冷却时间3秒</v>
      </c>
      <c r="S215">
        <f t="shared" si="27"/>
        <v>58062</v>
      </c>
      <c r="T215">
        <v>18144</v>
      </c>
      <c r="U215">
        <f t="shared" si="23"/>
        <v>1649</v>
      </c>
    </row>
    <row r="216" spans="1:21" x14ac:dyDescent="0.15">
      <c r="A216">
        <v>4034</v>
      </c>
      <c r="B216" t="s">
        <v>29</v>
      </c>
      <c r="C216">
        <v>10109</v>
      </c>
      <c r="D216">
        <v>4035</v>
      </c>
      <c r="E216">
        <v>34</v>
      </c>
      <c r="F216">
        <v>1</v>
      </c>
      <c r="G216">
        <v>4500</v>
      </c>
      <c r="H216">
        <v>30</v>
      </c>
      <c r="I216">
        <f>Sheet1!E215</f>
        <v>63869</v>
      </c>
      <c r="J216">
        <f t="shared" si="25"/>
        <v>3991.8125</v>
      </c>
      <c r="K216" s="1">
        <f t="shared" si="26"/>
        <v>3991.8125</v>
      </c>
      <c r="L216" s="1"/>
      <c r="M216" s="1"/>
      <c r="N216" s="1"/>
      <c r="O216">
        <f>Sheet1!J215</f>
        <v>232</v>
      </c>
      <c r="R216" t="str">
        <f t="shared" si="24"/>
        <v>附加19958%的攻击力（63869），冷却时间3秒</v>
      </c>
      <c r="S216">
        <f t="shared" si="27"/>
        <v>63869</v>
      </c>
      <c r="T216">
        <v>19958</v>
      </c>
      <c r="U216">
        <f t="shared" si="23"/>
        <v>1814</v>
      </c>
    </row>
    <row r="217" spans="1:21" x14ac:dyDescent="0.15">
      <c r="A217">
        <v>4035</v>
      </c>
      <c r="B217" t="s">
        <v>29</v>
      </c>
      <c r="C217">
        <v>10109</v>
      </c>
      <c r="D217">
        <v>4036</v>
      </c>
      <c r="E217">
        <v>35</v>
      </c>
      <c r="F217">
        <v>1</v>
      </c>
      <c r="G217">
        <v>5350</v>
      </c>
      <c r="H217">
        <v>30</v>
      </c>
      <c r="I217">
        <f>Sheet1!E216</f>
        <v>70256</v>
      </c>
      <c r="J217">
        <f t="shared" si="25"/>
        <v>4391</v>
      </c>
      <c r="K217" s="1">
        <f t="shared" si="26"/>
        <v>4391</v>
      </c>
      <c r="L217" s="1"/>
      <c r="M217" s="1"/>
      <c r="N217" s="1"/>
      <c r="O217">
        <f>Sheet1!J216</f>
        <v>255</v>
      </c>
      <c r="R217" t="str">
        <f t="shared" si="24"/>
        <v>附加21955%的攻击力（70256），冷却时间3秒</v>
      </c>
      <c r="S217">
        <f t="shared" si="27"/>
        <v>70256</v>
      </c>
      <c r="T217">
        <v>21955</v>
      </c>
      <c r="U217">
        <f t="shared" si="23"/>
        <v>1997</v>
      </c>
    </row>
    <row r="218" spans="1:21" x14ac:dyDescent="0.15">
      <c r="A218">
        <v>4036</v>
      </c>
      <c r="B218" t="s">
        <v>29</v>
      </c>
      <c r="C218">
        <v>10109</v>
      </c>
      <c r="D218">
        <v>4037</v>
      </c>
      <c r="E218">
        <v>36</v>
      </c>
      <c r="F218">
        <v>1</v>
      </c>
      <c r="G218">
        <v>5725</v>
      </c>
      <c r="H218">
        <v>30</v>
      </c>
      <c r="I218">
        <f>Sheet1!E217</f>
        <v>77281</v>
      </c>
      <c r="J218">
        <f t="shared" si="25"/>
        <v>4830.0625</v>
      </c>
      <c r="K218" s="1">
        <f t="shared" si="26"/>
        <v>4830.0625</v>
      </c>
      <c r="L218" s="1"/>
      <c r="M218" s="1"/>
      <c r="N218" s="1"/>
      <c r="O218">
        <f>Sheet1!J217</f>
        <v>281</v>
      </c>
      <c r="R218" t="str">
        <f t="shared" si="24"/>
        <v>附加24150%的攻击力（77281），冷却时间3秒</v>
      </c>
      <c r="S218">
        <f t="shared" si="27"/>
        <v>77281</v>
      </c>
      <c r="T218">
        <v>24150</v>
      </c>
      <c r="U218">
        <f t="shared" si="23"/>
        <v>2195</v>
      </c>
    </row>
    <row r="219" spans="1:21" x14ac:dyDescent="0.15">
      <c r="A219">
        <v>4037</v>
      </c>
      <c r="B219" t="s">
        <v>29</v>
      </c>
      <c r="C219">
        <v>10109</v>
      </c>
      <c r="D219">
        <v>4038</v>
      </c>
      <c r="E219">
        <v>37</v>
      </c>
      <c r="F219">
        <v>1</v>
      </c>
      <c r="G219">
        <v>5855</v>
      </c>
      <c r="H219">
        <v>30</v>
      </c>
      <c r="I219">
        <f>Sheet1!E218</f>
        <v>85009</v>
      </c>
      <c r="J219">
        <f t="shared" si="25"/>
        <v>5313.0625</v>
      </c>
      <c r="K219" s="1">
        <f t="shared" si="26"/>
        <v>5313.0625</v>
      </c>
      <c r="L219" s="1"/>
      <c r="M219" s="1"/>
      <c r="N219" s="1"/>
      <c r="O219">
        <f>Sheet1!J218</f>
        <v>309</v>
      </c>
      <c r="R219" t="str">
        <f t="shared" si="24"/>
        <v>附加26565%的攻击力（85009），冷却时间3秒</v>
      </c>
      <c r="S219">
        <f t="shared" si="27"/>
        <v>85009</v>
      </c>
      <c r="T219">
        <v>26565</v>
      </c>
      <c r="U219">
        <f t="shared" si="23"/>
        <v>2415</v>
      </c>
    </row>
    <row r="220" spans="1:21" x14ac:dyDescent="0.15">
      <c r="A220">
        <v>4038</v>
      </c>
      <c r="B220" t="s">
        <v>29</v>
      </c>
      <c r="C220">
        <v>10109</v>
      </c>
      <c r="D220">
        <v>4039</v>
      </c>
      <c r="E220">
        <v>38</v>
      </c>
      <c r="F220">
        <v>1</v>
      </c>
      <c r="G220">
        <v>5990</v>
      </c>
      <c r="H220">
        <v>30</v>
      </c>
      <c r="I220">
        <f>Sheet1!E219</f>
        <v>93510</v>
      </c>
      <c r="J220">
        <f t="shared" si="25"/>
        <v>5844.375</v>
      </c>
      <c r="K220" s="1">
        <f t="shared" si="26"/>
        <v>5844.375</v>
      </c>
      <c r="L220" s="1"/>
      <c r="M220" s="1"/>
      <c r="N220" s="1"/>
      <c r="O220">
        <f>Sheet1!J219</f>
        <v>340</v>
      </c>
      <c r="R220" t="str">
        <f t="shared" si="24"/>
        <v>附加29221%的攻击力（93510），冷却时间3秒</v>
      </c>
      <c r="S220">
        <f t="shared" si="27"/>
        <v>93510</v>
      </c>
      <c r="T220">
        <v>29221</v>
      </c>
      <c r="U220">
        <f t="shared" si="23"/>
        <v>2656</v>
      </c>
    </row>
    <row r="221" spans="1:21" x14ac:dyDescent="0.15">
      <c r="A221">
        <v>4039</v>
      </c>
      <c r="B221" t="s">
        <v>29</v>
      </c>
      <c r="C221">
        <v>10109</v>
      </c>
      <c r="D221">
        <v>4040</v>
      </c>
      <c r="E221">
        <v>39</v>
      </c>
      <c r="F221">
        <v>1</v>
      </c>
      <c r="G221">
        <v>6130</v>
      </c>
      <c r="H221">
        <v>30</v>
      </c>
      <c r="I221">
        <f>Sheet1!E220</f>
        <v>102861</v>
      </c>
      <c r="J221">
        <f t="shared" si="25"/>
        <v>6428.8125</v>
      </c>
      <c r="K221" s="1">
        <f t="shared" si="26"/>
        <v>6428.8125</v>
      </c>
      <c r="L221" s="1"/>
      <c r="M221" s="1"/>
      <c r="N221" s="1"/>
      <c r="O221">
        <f>Sheet1!J220</f>
        <v>374</v>
      </c>
      <c r="R221" t="str">
        <f t="shared" si="24"/>
        <v>附加32143%的攻击力（102861），冷却时间3秒</v>
      </c>
      <c r="S221">
        <f t="shared" si="27"/>
        <v>102861</v>
      </c>
      <c r="T221">
        <v>32143</v>
      </c>
      <c r="U221">
        <f t="shared" si="23"/>
        <v>2922</v>
      </c>
    </row>
    <row r="222" spans="1:21" x14ac:dyDescent="0.15">
      <c r="A222">
        <v>4040</v>
      </c>
      <c r="B222" t="s">
        <v>29</v>
      </c>
      <c r="C222">
        <v>10109</v>
      </c>
      <c r="D222">
        <v>4041</v>
      </c>
      <c r="E222">
        <v>40</v>
      </c>
      <c r="F222">
        <v>1</v>
      </c>
      <c r="G222">
        <v>6908</v>
      </c>
      <c r="H222">
        <v>30</v>
      </c>
      <c r="I222">
        <f>Sheet1!E221</f>
        <v>108005</v>
      </c>
      <c r="J222">
        <f t="shared" si="25"/>
        <v>6750.3125</v>
      </c>
      <c r="K222" s="1">
        <f t="shared" si="26"/>
        <v>6750.3125</v>
      </c>
      <c r="L222" s="1"/>
      <c r="M222" s="1"/>
      <c r="N222" s="1"/>
      <c r="O222">
        <f>Sheet1!J221</f>
        <v>411</v>
      </c>
      <c r="R222" t="str">
        <f t="shared" si="24"/>
        <v>附加33751%的攻击力（108005），冷却时间3秒</v>
      </c>
      <c r="S222">
        <f t="shared" si="27"/>
        <v>108005</v>
      </c>
      <c r="T222">
        <v>33751</v>
      </c>
      <c r="U222">
        <f t="shared" si="23"/>
        <v>1608</v>
      </c>
    </row>
    <row r="223" spans="1:21" x14ac:dyDescent="0.15">
      <c r="A223">
        <v>4041</v>
      </c>
      <c r="B223" t="s">
        <v>29</v>
      </c>
      <c r="C223">
        <v>10109</v>
      </c>
      <c r="D223">
        <v>4042</v>
      </c>
      <c r="E223">
        <v>41</v>
      </c>
      <c r="F223">
        <v>1</v>
      </c>
      <c r="G223">
        <v>6919</v>
      </c>
      <c r="H223">
        <v>30</v>
      </c>
      <c r="I223">
        <f>Sheet1!E222</f>
        <v>113405</v>
      </c>
      <c r="J223">
        <f t="shared" si="25"/>
        <v>7087.8125</v>
      </c>
      <c r="K223" s="1">
        <f t="shared" si="26"/>
        <v>7087.8125</v>
      </c>
      <c r="L223" s="1"/>
      <c r="M223" s="1"/>
      <c r="N223" s="1"/>
      <c r="O223">
        <f>Sheet1!J222</f>
        <v>452</v>
      </c>
      <c r="R223" t="str">
        <f t="shared" si="24"/>
        <v>附加35438%的攻击力（113405），冷却时间3秒</v>
      </c>
      <c r="S223">
        <f t="shared" si="27"/>
        <v>113405</v>
      </c>
      <c r="T223">
        <v>35438</v>
      </c>
      <c r="U223">
        <f t="shared" si="23"/>
        <v>1687</v>
      </c>
    </row>
    <row r="224" spans="1:21" x14ac:dyDescent="0.15">
      <c r="A224">
        <v>4042</v>
      </c>
      <c r="B224" t="s">
        <v>29</v>
      </c>
      <c r="C224">
        <v>10109</v>
      </c>
      <c r="D224">
        <v>4043</v>
      </c>
      <c r="E224">
        <v>42</v>
      </c>
      <c r="F224">
        <v>1</v>
      </c>
      <c r="G224">
        <v>7100</v>
      </c>
      <c r="H224">
        <v>30</v>
      </c>
      <c r="I224">
        <f>Sheet1!E223</f>
        <v>119075</v>
      </c>
      <c r="J224">
        <f t="shared" si="25"/>
        <v>7442.1875</v>
      </c>
      <c r="K224" s="1">
        <f t="shared" si="26"/>
        <v>7442.1875</v>
      </c>
      <c r="L224" s="1"/>
      <c r="M224" s="1"/>
      <c r="N224" s="1"/>
      <c r="O224">
        <f>Sheet1!J223</f>
        <v>497</v>
      </c>
      <c r="R224" t="str">
        <f t="shared" si="24"/>
        <v>附加37210%的攻击力（119075），冷却时间3秒</v>
      </c>
      <c r="S224">
        <f t="shared" si="27"/>
        <v>119075</v>
      </c>
      <c r="T224">
        <v>37210</v>
      </c>
      <c r="U224">
        <f t="shared" si="23"/>
        <v>1772</v>
      </c>
    </row>
    <row r="225" spans="1:21" x14ac:dyDescent="0.15">
      <c r="A225">
        <v>4043</v>
      </c>
      <c r="B225" t="s">
        <v>29</v>
      </c>
      <c r="C225">
        <v>10109</v>
      </c>
      <c r="D225">
        <v>4044</v>
      </c>
      <c r="E225">
        <v>43</v>
      </c>
      <c r="F225">
        <v>1</v>
      </c>
      <c r="G225">
        <v>7950</v>
      </c>
      <c r="H225">
        <v>30</v>
      </c>
      <c r="I225">
        <f>Sheet1!E224</f>
        <v>125029</v>
      </c>
      <c r="J225">
        <f t="shared" si="25"/>
        <v>7814.3125</v>
      </c>
      <c r="K225" s="1">
        <f t="shared" si="26"/>
        <v>7814.3125</v>
      </c>
      <c r="L225" s="1"/>
      <c r="M225" s="1"/>
      <c r="N225" s="1"/>
      <c r="O225">
        <f>Sheet1!J224</f>
        <v>547</v>
      </c>
      <c r="R225" t="str">
        <f t="shared" si="24"/>
        <v>附加39071%的攻击力（125029），冷却时间3秒</v>
      </c>
      <c r="S225">
        <f t="shared" si="27"/>
        <v>125029</v>
      </c>
      <c r="T225">
        <v>39071</v>
      </c>
      <c r="U225">
        <f t="shared" si="23"/>
        <v>1861</v>
      </c>
    </row>
    <row r="226" spans="1:21" x14ac:dyDescent="0.15">
      <c r="A226">
        <v>4044</v>
      </c>
      <c r="B226" t="s">
        <v>29</v>
      </c>
      <c r="C226">
        <v>10109</v>
      </c>
      <c r="D226">
        <v>4045</v>
      </c>
      <c r="E226">
        <v>44</v>
      </c>
      <c r="F226">
        <v>1</v>
      </c>
      <c r="G226">
        <v>7998</v>
      </c>
      <c r="H226">
        <v>30</v>
      </c>
      <c r="I226">
        <f>Sheet1!E225</f>
        <v>131280</v>
      </c>
      <c r="J226">
        <f t="shared" si="25"/>
        <v>8205</v>
      </c>
      <c r="K226" s="1">
        <f t="shared" si="26"/>
        <v>8205</v>
      </c>
      <c r="L226" s="1"/>
      <c r="M226" s="1"/>
      <c r="N226" s="1"/>
      <c r="O226">
        <f>Sheet1!J225</f>
        <v>602</v>
      </c>
      <c r="R226" t="str">
        <f t="shared" si="24"/>
        <v>附加41025%的攻击力（131280），冷却时间3秒</v>
      </c>
      <c r="S226">
        <f t="shared" si="27"/>
        <v>131280</v>
      </c>
      <c r="T226">
        <v>41025</v>
      </c>
      <c r="U226">
        <f t="shared" si="23"/>
        <v>1954</v>
      </c>
    </row>
    <row r="227" spans="1:21" x14ac:dyDescent="0.15">
      <c r="A227">
        <v>4045</v>
      </c>
      <c r="B227" t="s">
        <v>29</v>
      </c>
      <c r="C227">
        <v>10109</v>
      </c>
      <c r="D227">
        <v>4046</v>
      </c>
      <c r="E227">
        <v>45</v>
      </c>
      <c r="F227">
        <v>1</v>
      </c>
      <c r="G227">
        <v>8220</v>
      </c>
      <c r="H227">
        <v>30</v>
      </c>
      <c r="I227">
        <f>Sheet1!E226</f>
        <v>137844</v>
      </c>
      <c r="J227">
        <f t="shared" si="25"/>
        <v>8615.25</v>
      </c>
      <c r="K227" s="1">
        <f t="shared" si="26"/>
        <v>8615.25</v>
      </c>
      <c r="L227" s="1"/>
      <c r="M227" s="1"/>
      <c r="N227" s="1"/>
      <c r="O227">
        <f>Sheet1!J226</f>
        <v>662</v>
      </c>
      <c r="R227" t="str">
        <f t="shared" si="24"/>
        <v>附加43076%的攻击力（137844），冷却时间3秒</v>
      </c>
      <c r="S227">
        <f t="shared" si="27"/>
        <v>137844</v>
      </c>
      <c r="T227">
        <v>43076</v>
      </c>
      <c r="U227">
        <f t="shared" si="23"/>
        <v>2051</v>
      </c>
    </row>
    <row r="228" spans="1:21" x14ac:dyDescent="0.15">
      <c r="A228">
        <v>4046</v>
      </c>
      <c r="B228" t="s">
        <v>29</v>
      </c>
      <c r="C228">
        <v>10109</v>
      </c>
      <c r="D228">
        <v>4047</v>
      </c>
      <c r="E228">
        <v>46</v>
      </c>
      <c r="F228">
        <v>1</v>
      </c>
      <c r="G228">
        <v>8976</v>
      </c>
      <c r="H228">
        <v>30</v>
      </c>
      <c r="I228">
        <f>Sheet1!E227</f>
        <v>144737</v>
      </c>
      <c r="J228">
        <f t="shared" si="25"/>
        <v>9046.0625</v>
      </c>
      <c r="K228" s="1">
        <f t="shared" si="26"/>
        <v>9046.0625</v>
      </c>
      <c r="L228" s="1"/>
      <c r="M228" s="1"/>
      <c r="N228" s="1"/>
      <c r="O228">
        <f>Sheet1!J227</f>
        <v>728</v>
      </c>
      <c r="R228" t="str">
        <f t="shared" si="24"/>
        <v>附加45230%的攻击力（144737），冷却时间3秒</v>
      </c>
      <c r="S228">
        <f t="shared" si="27"/>
        <v>144737</v>
      </c>
      <c r="T228">
        <v>45230</v>
      </c>
      <c r="U228">
        <f t="shared" si="23"/>
        <v>2154</v>
      </c>
    </row>
    <row r="229" spans="1:21" x14ac:dyDescent="0.15">
      <c r="A229">
        <v>4047</v>
      </c>
      <c r="B229" t="s">
        <v>29</v>
      </c>
      <c r="C229">
        <v>10109</v>
      </c>
      <c r="D229">
        <v>4048</v>
      </c>
      <c r="E229">
        <v>47</v>
      </c>
      <c r="F229">
        <v>1</v>
      </c>
      <c r="G229">
        <v>9243</v>
      </c>
      <c r="H229">
        <v>30</v>
      </c>
      <c r="I229">
        <f>Sheet1!E228</f>
        <v>151973</v>
      </c>
      <c r="J229">
        <f t="shared" si="25"/>
        <v>9498.3125</v>
      </c>
      <c r="K229" s="1">
        <f t="shared" si="26"/>
        <v>9498.3125</v>
      </c>
      <c r="L229" s="1"/>
      <c r="M229" s="1"/>
      <c r="N229" s="1"/>
      <c r="O229">
        <f>Sheet1!J228</f>
        <v>801</v>
      </c>
      <c r="R229" t="str">
        <f t="shared" si="24"/>
        <v>附加47491%的攻击力（151973），冷却时间3秒</v>
      </c>
      <c r="S229">
        <f t="shared" si="27"/>
        <v>151973</v>
      </c>
      <c r="T229">
        <v>47491</v>
      </c>
      <c r="U229">
        <f t="shared" si="23"/>
        <v>2261</v>
      </c>
    </row>
    <row r="230" spans="1:21" x14ac:dyDescent="0.15">
      <c r="A230">
        <v>4048</v>
      </c>
      <c r="B230" t="s">
        <v>29</v>
      </c>
      <c r="C230">
        <v>10109</v>
      </c>
      <c r="D230">
        <v>4049</v>
      </c>
      <c r="E230">
        <v>48</v>
      </c>
      <c r="F230">
        <v>1</v>
      </c>
      <c r="G230">
        <v>9340</v>
      </c>
      <c r="H230">
        <v>30</v>
      </c>
      <c r="I230">
        <f>Sheet1!E229</f>
        <v>159572</v>
      </c>
      <c r="J230">
        <f t="shared" si="25"/>
        <v>9973.25</v>
      </c>
      <c r="K230" s="1">
        <f t="shared" si="26"/>
        <v>9973.25</v>
      </c>
      <c r="L230" s="1"/>
      <c r="M230" s="1"/>
      <c r="N230" s="1"/>
      <c r="O230">
        <f>Sheet1!J229</f>
        <v>881</v>
      </c>
      <c r="R230" t="str">
        <f t="shared" si="24"/>
        <v>附加49866%的攻击力（159572），冷却时间3秒</v>
      </c>
      <c r="S230">
        <f t="shared" si="27"/>
        <v>159572</v>
      </c>
      <c r="T230">
        <v>49866</v>
      </c>
      <c r="U230">
        <f t="shared" si="23"/>
        <v>2375</v>
      </c>
    </row>
    <row r="231" spans="1:21" x14ac:dyDescent="0.15">
      <c r="A231">
        <v>4049</v>
      </c>
      <c r="B231" t="s">
        <v>29</v>
      </c>
      <c r="C231">
        <v>10109</v>
      </c>
      <c r="D231">
        <v>4050</v>
      </c>
      <c r="E231">
        <v>49</v>
      </c>
      <c r="F231">
        <v>1</v>
      </c>
      <c r="G231">
        <v>9433</v>
      </c>
      <c r="H231">
        <v>30</v>
      </c>
      <c r="I231">
        <f>Sheet1!E230</f>
        <v>167500</v>
      </c>
      <c r="J231">
        <f t="shared" si="25"/>
        <v>10468.75</v>
      </c>
      <c r="K231" s="1">
        <f t="shared" si="26"/>
        <v>10468.75</v>
      </c>
      <c r="L231" s="1"/>
      <c r="M231" s="1"/>
      <c r="N231" s="1"/>
      <c r="O231">
        <f>Sheet1!J230</f>
        <v>970</v>
      </c>
      <c r="R231" t="str">
        <f t="shared" si="24"/>
        <v>附加52343%的攻击力（167500），冷却时间3秒</v>
      </c>
      <c r="S231">
        <f t="shared" si="27"/>
        <v>167500</v>
      </c>
      <c r="T231">
        <v>52343</v>
      </c>
      <c r="U231">
        <f t="shared" si="23"/>
        <v>2477</v>
      </c>
    </row>
    <row r="232" spans="1:21" x14ac:dyDescent="0.15">
      <c r="A232">
        <v>4050</v>
      </c>
      <c r="B232" t="s">
        <v>29</v>
      </c>
      <c r="C232">
        <v>10109</v>
      </c>
      <c r="D232">
        <v>4051</v>
      </c>
      <c r="E232">
        <v>50</v>
      </c>
      <c r="F232">
        <v>1</v>
      </c>
      <c r="G232">
        <v>9528</v>
      </c>
      <c r="H232">
        <v>30</v>
      </c>
      <c r="I232">
        <f>Sheet1!E231</f>
        <v>175900</v>
      </c>
      <c r="J232">
        <f t="shared" si="25"/>
        <v>10993.75</v>
      </c>
      <c r="K232" s="1">
        <f t="shared" si="26"/>
        <v>10993.75</v>
      </c>
      <c r="L232" s="1"/>
      <c r="M232" s="1"/>
      <c r="N232" s="1"/>
      <c r="O232">
        <f>Sheet1!J231</f>
        <v>1067</v>
      </c>
      <c r="R232" t="str">
        <f t="shared" si="24"/>
        <v>附加54968%的攻击力（175900），冷却时间3秒</v>
      </c>
      <c r="S232">
        <f t="shared" si="27"/>
        <v>175900</v>
      </c>
      <c r="T232">
        <v>54968</v>
      </c>
      <c r="U232">
        <f t="shared" si="23"/>
        <v>2625</v>
      </c>
    </row>
    <row r="233" spans="1:21" x14ac:dyDescent="0.15">
      <c r="A233">
        <v>4051</v>
      </c>
      <c r="B233" t="s">
        <v>29</v>
      </c>
      <c r="C233">
        <v>10109</v>
      </c>
      <c r="D233">
        <v>4052</v>
      </c>
      <c r="E233">
        <v>51</v>
      </c>
      <c r="F233">
        <v>1</v>
      </c>
      <c r="G233">
        <v>9623</v>
      </c>
      <c r="H233">
        <v>30</v>
      </c>
      <c r="I233">
        <f>Sheet1!E232</f>
        <v>184700</v>
      </c>
      <c r="J233">
        <f t="shared" si="25"/>
        <v>11543.75</v>
      </c>
      <c r="K233" s="1">
        <f t="shared" si="26"/>
        <v>11543.75</v>
      </c>
      <c r="L233" s="1"/>
      <c r="M233" s="1"/>
      <c r="N233" s="1"/>
      <c r="O233">
        <f>Sheet1!J232</f>
        <v>1173</v>
      </c>
      <c r="R233" t="str">
        <f t="shared" si="24"/>
        <v>附加57718%的攻击力（184700），冷却时间3秒</v>
      </c>
      <c r="S233">
        <f t="shared" si="27"/>
        <v>184700</v>
      </c>
      <c r="T233">
        <v>57718</v>
      </c>
      <c r="U233">
        <f t="shared" si="23"/>
        <v>2750</v>
      </c>
    </row>
    <row r="234" spans="1:21" x14ac:dyDescent="0.15">
      <c r="A234">
        <v>4052</v>
      </c>
      <c r="B234" t="s">
        <v>29</v>
      </c>
      <c r="C234">
        <v>10109</v>
      </c>
      <c r="D234">
        <v>4053</v>
      </c>
      <c r="E234">
        <v>52</v>
      </c>
      <c r="F234">
        <v>1</v>
      </c>
      <c r="G234">
        <v>9719</v>
      </c>
      <c r="H234">
        <v>30</v>
      </c>
      <c r="I234">
        <f>Sheet1!E233</f>
        <v>193900</v>
      </c>
      <c r="J234">
        <f t="shared" si="25"/>
        <v>12118.75</v>
      </c>
      <c r="K234" s="1">
        <f t="shared" si="26"/>
        <v>12118.75</v>
      </c>
      <c r="L234" s="1"/>
      <c r="M234" s="1"/>
      <c r="N234" s="1"/>
      <c r="O234">
        <f>Sheet1!J233</f>
        <v>1291</v>
      </c>
      <c r="R234" t="str">
        <f t="shared" si="24"/>
        <v>附加60593%的攻击力（193900），冷却时间3秒</v>
      </c>
      <c r="S234">
        <f t="shared" si="27"/>
        <v>193900</v>
      </c>
      <c r="T234">
        <v>60593</v>
      </c>
      <c r="U234">
        <f t="shared" si="23"/>
        <v>2875</v>
      </c>
    </row>
    <row r="235" spans="1:21" x14ac:dyDescent="0.15">
      <c r="A235">
        <v>4053</v>
      </c>
      <c r="B235" t="s">
        <v>29</v>
      </c>
      <c r="C235">
        <v>10109</v>
      </c>
      <c r="D235">
        <v>4054</v>
      </c>
      <c r="E235">
        <v>53</v>
      </c>
      <c r="F235">
        <v>1</v>
      </c>
      <c r="G235">
        <v>9816</v>
      </c>
      <c r="H235">
        <v>30</v>
      </c>
      <c r="I235">
        <f>Sheet1!E234</f>
        <v>203600</v>
      </c>
      <c r="J235">
        <f t="shared" si="25"/>
        <v>12725</v>
      </c>
      <c r="K235" s="1">
        <f t="shared" si="26"/>
        <v>12725</v>
      </c>
      <c r="L235" s="1"/>
      <c r="M235" s="1"/>
      <c r="N235" s="1"/>
      <c r="O235">
        <f>Sheet1!J234</f>
        <v>1420</v>
      </c>
      <c r="R235" t="str">
        <f t="shared" si="24"/>
        <v>附加63625%的攻击力（203600），冷却时间3秒</v>
      </c>
      <c r="S235">
        <f t="shared" si="27"/>
        <v>203600</v>
      </c>
      <c r="T235">
        <v>63625</v>
      </c>
      <c r="U235">
        <f t="shared" si="23"/>
        <v>3032</v>
      </c>
    </row>
    <row r="236" spans="1:21" x14ac:dyDescent="0.15">
      <c r="A236">
        <v>4054</v>
      </c>
      <c r="B236" t="s">
        <v>29</v>
      </c>
      <c r="C236">
        <v>10109</v>
      </c>
      <c r="D236">
        <v>4055</v>
      </c>
      <c r="E236">
        <v>54</v>
      </c>
      <c r="F236">
        <v>1</v>
      </c>
      <c r="G236">
        <v>9915</v>
      </c>
      <c r="H236">
        <v>30</v>
      </c>
      <c r="I236">
        <f>Sheet1!E235</f>
        <v>213800</v>
      </c>
      <c r="J236">
        <f t="shared" si="25"/>
        <v>13362.5</v>
      </c>
      <c r="K236" s="1">
        <f t="shared" si="26"/>
        <v>13362.5</v>
      </c>
      <c r="L236" s="1"/>
      <c r="M236" s="1"/>
      <c r="N236" s="1"/>
      <c r="O236">
        <f>Sheet1!J235</f>
        <v>1562</v>
      </c>
      <c r="R236" t="str">
        <f t="shared" si="24"/>
        <v>附加66812%的攻击力（213800），冷却时间3秒</v>
      </c>
      <c r="S236">
        <f t="shared" si="27"/>
        <v>213800</v>
      </c>
      <c r="T236">
        <v>66812</v>
      </c>
      <c r="U236">
        <f t="shared" si="23"/>
        <v>3187</v>
      </c>
    </row>
    <row r="237" spans="1:21" x14ac:dyDescent="0.15">
      <c r="A237">
        <v>4055</v>
      </c>
      <c r="B237" t="s">
        <v>29</v>
      </c>
      <c r="C237">
        <v>10109</v>
      </c>
      <c r="D237">
        <v>4056</v>
      </c>
      <c r="E237">
        <v>55</v>
      </c>
      <c r="F237">
        <v>1</v>
      </c>
      <c r="G237">
        <v>10212</v>
      </c>
      <c r="H237">
        <v>30</v>
      </c>
      <c r="I237">
        <f>Sheet1!E236</f>
        <v>224500</v>
      </c>
      <c r="J237">
        <f t="shared" si="25"/>
        <v>14031.25</v>
      </c>
      <c r="K237" s="1">
        <f t="shared" si="26"/>
        <v>14031.25</v>
      </c>
      <c r="L237" s="1"/>
      <c r="M237" s="1"/>
      <c r="N237" s="1"/>
      <c r="O237">
        <f>Sheet1!J236</f>
        <v>1718</v>
      </c>
      <c r="R237" t="str">
        <f t="shared" si="24"/>
        <v>附加70156%的攻击力（224500），冷却时间3秒</v>
      </c>
      <c r="S237">
        <f t="shared" si="27"/>
        <v>224500</v>
      </c>
      <c r="T237">
        <v>70156</v>
      </c>
      <c r="U237">
        <f t="shared" si="23"/>
        <v>3344</v>
      </c>
    </row>
    <row r="238" spans="1:21" x14ac:dyDescent="0.15">
      <c r="A238">
        <v>4056</v>
      </c>
      <c r="B238" t="s">
        <v>29</v>
      </c>
      <c r="C238">
        <v>10109</v>
      </c>
      <c r="D238">
        <v>4057</v>
      </c>
      <c r="E238">
        <v>56</v>
      </c>
      <c r="F238">
        <v>1</v>
      </c>
      <c r="G238">
        <v>10518</v>
      </c>
      <c r="H238">
        <v>30</v>
      </c>
      <c r="I238">
        <f>Sheet1!E237</f>
        <v>235700</v>
      </c>
      <c r="J238">
        <f t="shared" si="25"/>
        <v>14731.25</v>
      </c>
      <c r="K238" s="1">
        <f t="shared" si="26"/>
        <v>14731.25</v>
      </c>
      <c r="L238" s="1"/>
      <c r="M238" s="1"/>
      <c r="N238" s="1"/>
      <c r="O238">
        <f>Sheet1!J237</f>
        <v>1890</v>
      </c>
      <c r="R238" t="str">
        <f t="shared" si="24"/>
        <v>附加73656%的攻击力（235700），冷却时间3秒</v>
      </c>
      <c r="S238">
        <f t="shared" si="27"/>
        <v>235700</v>
      </c>
      <c r="T238">
        <v>73656</v>
      </c>
      <c r="U238">
        <f t="shared" si="23"/>
        <v>3500</v>
      </c>
    </row>
    <row r="239" spans="1:21" x14ac:dyDescent="0.15">
      <c r="A239">
        <v>4057</v>
      </c>
      <c r="B239" t="s">
        <v>29</v>
      </c>
      <c r="C239">
        <v>10109</v>
      </c>
      <c r="D239">
        <v>4058</v>
      </c>
      <c r="E239">
        <v>57</v>
      </c>
      <c r="F239">
        <v>1</v>
      </c>
      <c r="G239">
        <v>10834</v>
      </c>
      <c r="H239">
        <v>30</v>
      </c>
      <c r="I239">
        <f>Sheet1!E238</f>
        <v>247500</v>
      </c>
      <c r="J239">
        <f t="shared" si="25"/>
        <v>15468.75</v>
      </c>
      <c r="K239" s="1">
        <f t="shared" si="26"/>
        <v>15468.75</v>
      </c>
      <c r="L239" s="1"/>
      <c r="M239" s="1"/>
      <c r="N239" s="1"/>
      <c r="O239">
        <f>Sheet1!J238</f>
        <v>2079</v>
      </c>
      <c r="R239" t="str">
        <f t="shared" si="24"/>
        <v>附加77343%的攻击力（247500），冷却时间3秒</v>
      </c>
      <c r="S239">
        <f t="shared" si="27"/>
        <v>247500</v>
      </c>
      <c r="T239">
        <v>77343</v>
      </c>
      <c r="U239">
        <f t="shared" si="23"/>
        <v>3687</v>
      </c>
    </row>
    <row r="240" spans="1:21" x14ac:dyDescent="0.15">
      <c r="A240">
        <v>4058</v>
      </c>
      <c r="B240" t="s">
        <v>29</v>
      </c>
      <c r="C240">
        <v>10109</v>
      </c>
      <c r="D240">
        <v>4059</v>
      </c>
      <c r="E240">
        <v>58</v>
      </c>
      <c r="F240">
        <v>1</v>
      </c>
      <c r="G240">
        <v>11159</v>
      </c>
      <c r="H240">
        <v>30</v>
      </c>
      <c r="I240">
        <f>Sheet1!E239</f>
        <v>259900</v>
      </c>
      <c r="J240">
        <f t="shared" si="25"/>
        <v>16243.75</v>
      </c>
      <c r="K240" s="1">
        <f t="shared" si="26"/>
        <v>16243.75</v>
      </c>
      <c r="L240" s="1"/>
      <c r="M240" s="1"/>
      <c r="N240" s="1"/>
      <c r="O240">
        <f>Sheet1!J239</f>
        <v>2287</v>
      </c>
      <c r="R240" t="str">
        <f t="shared" si="24"/>
        <v>附加81218%的攻击力（259900），冷却时间3秒</v>
      </c>
      <c r="S240">
        <f t="shared" si="27"/>
        <v>259900</v>
      </c>
      <c r="T240">
        <v>81218</v>
      </c>
      <c r="U240">
        <f t="shared" si="23"/>
        <v>3875</v>
      </c>
    </row>
    <row r="241" spans="1:21" x14ac:dyDescent="0.15">
      <c r="A241">
        <v>4059</v>
      </c>
      <c r="B241" t="s">
        <v>29</v>
      </c>
      <c r="C241">
        <v>10109</v>
      </c>
      <c r="D241">
        <v>4060</v>
      </c>
      <c r="E241">
        <v>59</v>
      </c>
      <c r="F241">
        <v>1</v>
      </c>
      <c r="G241">
        <v>11494</v>
      </c>
      <c r="H241">
        <v>30</v>
      </c>
      <c r="I241">
        <f>Sheet1!E240</f>
        <v>272900</v>
      </c>
      <c r="J241">
        <f t="shared" si="25"/>
        <v>17056.25</v>
      </c>
      <c r="K241" s="1">
        <f t="shared" si="26"/>
        <v>17056.25</v>
      </c>
      <c r="L241" s="1"/>
      <c r="M241" s="1"/>
      <c r="N241" s="1"/>
      <c r="O241">
        <f>Sheet1!J240</f>
        <v>2516</v>
      </c>
      <c r="R241" t="str">
        <f t="shared" si="24"/>
        <v>附加85281%的攻击力（272900），冷却时间3秒</v>
      </c>
      <c r="S241">
        <f t="shared" si="27"/>
        <v>272900</v>
      </c>
      <c r="T241">
        <v>85281</v>
      </c>
      <c r="U241">
        <f t="shared" si="23"/>
        <v>4063</v>
      </c>
    </row>
    <row r="242" spans="1:21" x14ac:dyDescent="0.15">
      <c r="A242">
        <v>4060</v>
      </c>
      <c r="B242" t="s">
        <v>29</v>
      </c>
      <c r="C242">
        <v>10109</v>
      </c>
      <c r="E242">
        <v>60</v>
      </c>
      <c r="F242">
        <v>1</v>
      </c>
      <c r="G242" s="8">
        <v>11839</v>
      </c>
      <c r="H242">
        <v>30</v>
      </c>
      <c r="I242">
        <f>Sheet1!E241</f>
        <v>286500</v>
      </c>
      <c r="J242">
        <f t="shared" si="25"/>
        <v>17906.25</v>
      </c>
      <c r="K242" s="1">
        <f t="shared" si="26"/>
        <v>17906.25</v>
      </c>
      <c r="L242" s="1"/>
      <c r="M242" s="1"/>
      <c r="N242" s="1"/>
      <c r="O242">
        <f>Sheet1!J241</f>
        <v>2768</v>
      </c>
      <c r="R242" t="str">
        <f t="shared" si="24"/>
        <v>附加89531%的攻击力（286500），冷却时间3秒</v>
      </c>
      <c r="S242">
        <f t="shared" si="27"/>
        <v>286500</v>
      </c>
      <c r="T242">
        <v>89531</v>
      </c>
      <c r="U242">
        <f t="shared" si="23"/>
        <v>4250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Sheet1</vt:lpstr>
      <vt:lpstr>Sheet2</vt:lpstr>
      <vt:lpstr>原始表备份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</dc:creator>
  <cp:lastModifiedBy>Win7XZB</cp:lastModifiedBy>
  <dcterms:created xsi:type="dcterms:W3CDTF">2015-04-07T04:14:00Z</dcterms:created>
  <dcterms:modified xsi:type="dcterms:W3CDTF">2015-11-10T05:58:41Z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