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nzhou/Desktop/CMPE275/CMPE275_RL2/"/>
    </mc:Choice>
  </mc:AlternateContent>
  <xr:revisionPtr revIDLastSave="0" documentId="13_ncr:1_{6023B1EE-CBC7-0C43-9966-972795245B29}" xr6:coauthVersionLast="45" xr6:coauthVersionMax="45" xr10:uidLastSave="{00000000-0000-0000-0000-000000000000}"/>
  <bookViews>
    <workbookView xWindow="0" yWindow="0" windowWidth="35840" windowHeight="22400" activeTab="1" xr2:uid="{0822D83C-D88E-9348-960D-D17A0631BADE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D6" i="4"/>
  <c r="C6" i="4"/>
  <c r="E5" i="4"/>
  <c r="D5" i="4"/>
  <c r="C5" i="4"/>
  <c r="E4" i="4"/>
  <c r="D4" i="4"/>
  <c r="C4" i="4"/>
  <c r="E6" i="3"/>
  <c r="D6" i="3"/>
  <c r="C6" i="3"/>
  <c r="E5" i="3"/>
  <c r="D5" i="3"/>
  <c r="C5" i="3"/>
  <c r="E4" i="3"/>
  <c r="D4" i="3"/>
  <c r="C4" i="3"/>
</calcChain>
</file>

<file path=xl/sharedStrings.xml><?xml version="1.0" encoding="utf-8"?>
<sst xmlns="http://schemas.openxmlformats.org/spreadsheetml/2006/main" count="18" uniqueCount="11">
  <si>
    <t>Repetition</t>
  </si>
  <si>
    <t>List Size</t>
  </si>
  <si>
    <t>exponent</t>
  </si>
  <si>
    <t>Python (ms)</t>
  </si>
  <si>
    <t>Cython (ms)</t>
  </si>
  <si>
    <t>Pybind11 (ms)</t>
  </si>
  <si>
    <t>Python (ns)</t>
  </si>
  <si>
    <t>Cython (ns)</t>
  </si>
  <si>
    <t>Pybind11 (ns)</t>
  </si>
  <si>
    <t>Iteration</t>
  </si>
  <si>
    <t>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</si>
</sst>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;[Red]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168" fontId="0" fillId="0" borderId="1" xfId="0" applyNumberFormat="1" applyFont="1" applyBorder="1"/>
    <xf numFmtId="169" fontId="0" fillId="0" borderId="1" xfId="0" applyNumberFormat="1" applyFont="1" applyBorder="1"/>
    <xf numFmtId="11" fontId="0" fillId="0" borderId="1" xfId="0" applyNumberFormat="1" applyFont="1" applyBorder="1"/>
    <xf numFmtId="0" fontId="1" fillId="0" borderId="1" xfId="0" applyFont="1" applyBorder="1"/>
    <xf numFmtId="168" fontId="1" fillId="0" borderId="1" xfId="0" applyNumberFormat="1" applyFont="1" applyBorder="1"/>
    <xf numFmtId="168" fontId="1" fillId="2" borderId="1" xfId="0" applyNumberFormat="1" applyFont="1" applyFill="1" applyBorder="1"/>
    <xf numFmtId="168" fontId="1" fillId="3" borderId="1" xfId="0" applyNumberFormat="1" applyFont="1" applyFill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830384</xdr:colOff>
      <xdr:row>16</xdr:row>
      <xdr:rowOff>0</xdr:rowOff>
    </xdr:from>
    <xdr:to>
      <xdr:col>11</xdr:col>
      <xdr:colOff>717061</xdr:colOff>
      <xdr:row>26</xdr:row>
      <xdr:rowOff>196362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C90341-1A45-6245-A8B0-25E65F1DF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4538" y="3282462"/>
          <a:ext cx="4038600" cy="224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739154</xdr:colOff>
      <xdr:row>8</xdr:row>
      <xdr:rowOff>174709</xdr:rowOff>
    </xdr:from>
    <xdr:to>
      <xdr:col>9</xdr:col>
      <xdr:colOff>22914</xdr:colOff>
      <xdr:row>15</xdr:row>
      <xdr:rowOff>198697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CE0DE9-3132-1149-883C-50E0A5AB2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979" y="1787407"/>
          <a:ext cx="3416300" cy="1435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7</xdr:col>
      <xdr:colOff>13056</xdr:colOff>
      <xdr:row>16</xdr:row>
      <xdr:rowOff>19822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E2E578-1292-5E44-8E15-329C3EE3A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4720" y="2219533"/>
          <a:ext cx="3556000" cy="1028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201775</xdr:rowOff>
    </xdr:from>
    <xdr:to>
      <xdr:col>7</xdr:col>
      <xdr:colOff>13056</xdr:colOff>
      <xdr:row>14</xdr:row>
      <xdr:rowOff>19821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558317-79B2-1841-9396-749BBB4C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4720" y="1815981"/>
          <a:ext cx="35560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2D9B-9641-7546-8CB3-025CAF876A79}">
  <dimension ref="A1:D11"/>
  <sheetViews>
    <sheetView zoomScale="130" zoomScaleNormal="130" workbookViewId="0">
      <selection activeCell="H17" sqref="H17"/>
    </sheetView>
  </sheetViews>
  <sheetFormatPr baseColWidth="10" defaultRowHeight="16" x14ac:dyDescent="0.2"/>
  <cols>
    <col min="1" max="1" width="13.5" customWidth="1"/>
    <col min="2" max="2" width="13.33203125" customWidth="1"/>
    <col min="3" max="3" width="11.6640625" customWidth="1"/>
    <col min="4" max="4" width="14.33203125" customWidth="1"/>
    <col min="5" max="5" width="17.33203125" customWidth="1"/>
  </cols>
  <sheetData>
    <row r="1" spans="1:4" x14ac:dyDescent="0.2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">
      <c r="A2" s="2">
        <v>1</v>
      </c>
      <c r="B2" s="3">
        <v>39.067826888888803</v>
      </c>
      <c r="C2" s="3">
        <v>38.2531247777777</v>
      </c>
      <c r="D2" s="3">
        <v>4.3295111111143703E-2</v>
      </c>
    </row>
    <row r="3" spans="1:4" x14ac:dyDescent="0.2">
      <c r="A3" s="2">
        <v>2</v>
      </c>
      <c r="B3" s="3">
        <v>90.609710199999896</v>
      </c>
      <c r="C3" s="3">
        <v>93.532498199999907</v>
      </c>
      <c r="D3" s="3">
        <v>4.6772777777783998E-2</v>
      </c>
    </row>
    <row r="4" spans="1:4" x14ac:dyDescent="0.2">
      <c r="A4" s="2">
        <v>3</v>
      </c>
      <c r="B4" s="3">
        <v>134.37236329999899</v>
      </c>
      <c r="C4" s="3">
        <v>122.45775133333299</v>
      </c>
      <c r="D4" s="3">
        <v>5.8867333333366502E-2</v>
      </c>
    </row>
    <row r="5" spans="1:4" x14ac:dyDescent="0.2">
      <c r="A5" s="2">
        <v>4</v>
      </c>
      <c r="B5" s="3">
        <v>176.62158399999899</v>
      </c>
      <c r="C5" s="3">
        <v>173.33904533333299</v>
      </c>
      <c r="D5" s="3">
        <v>8.7425999999989207E-2</v>
      </c>
    </row>
    <row r="6" spans="1:4" x14ac:dyDescent="0.2">
      <c r="A6" s="2">
        <v>5</v>
      </c>
      <c r="B6" s="3">
        <v>217.04802777777701</v>
      </c>
      <c r="C6" s="3">
        <v>193.10659150000001</v>
      </c>
      <c r="D6" s="3">
        <v>9.8283777777948403E-2</v>
      </c>
    </row>
    <row r="7" spans="1:4" x14ac:dyDescent="0.2">
      <c r="A7" s="2">
        <v>6</v>
      </c>
      <c r="B7" s="3">
        <v>240.72218820000001</v>
      </c>
      <c r="C7" s="3">
        <v>249.20548319999901</v>
      </c>
      <c r="D7" s="3">
        <v>0.129129555555489</v>
      </c>
    </row>
    <row r="8" spans="1:4" x14ac:dyDescent="0.2">
      <c r="A8" s="2">
        <v>7</v>
      </c>
      <c r="B8" s="3">
        <v>291.9159932</v>
      </c>
      <c r="C8" s="3">
        <v>311.03717710000001</v>
      </c>
      <c r="D8" s="3">
        <v>0.15858333333341801</v>
      </c>
    </row>
    <row r="9" spans="1:4" x14ac:dyDescent="0.2">
      <c r="A9" s="2">
        <v>8</v>
      </c>
      <c r="B9" s="3">
        <v>316.04965060000001</v>
      </c>
      <c r="C9" s="3">
        <v>323.68944555555498</v>
      </c>
      <c r="D9" s="3">
        <v>0.19115166666663599</v>
      </c>
    </row>
    <row r="10" spans="1:4" x14ac:dyDescent="0.2">
      <c r="A10" s="2">
        <v>9</v>
      </c>
      <c r="B10" s="3">
        <v>404.84285799999998</v>
      </c>
      <c r="C10" s="3">
        <v>371.80373839999999</v>
      </c>
      <c r="D10" s="3">
        <v>0.22989855555562599</v>
      </c>
    </row>
    <row r="11" spans="1:4" x14ac:dyDescent="0.2">
      <c r="A11" s="2">
        <v>10</v>
      </c>
      <c r="B11" s="4">
        <v>422.21882855555498</v>
      </c>
      <c r="C11" s="3">
        <v>417.73728433333298</v>
      </c>
      <c r="D11" s="3">
        <v>0.21758033333322599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715D-7074-F646-9E99-B4037E1C0644}">
  <dimension ref="A1:D7"/>
  <sheetViews>
    <sheetView tabSelected="1" zoomScale="189" zoomScaleNormal="189" workbookViewId="0">
      <selection activeCell="F11" sqref="F11"/>
    </sheetView>
  </sheetViews>
  <sheetFormatPr baseColWidth="10" defaultRowHeight="16" x14ac:dyDescent="0.2"/>
  <cols>
    <col min="4" max="4" width="12.1640625" customWidth="1"/>
  </cols>
  <sheetData>
    <row r="1" spans="1:4" x14ac:dyDescent="0.2">
      <c r="A1" s="1" t="s">
        <v>1</v>
      </c>
      <c r="B1" s="1" t="s">
        <v>3</v>
      </c>
      <c r="C1" s="1" t="s">
        <v>4</v>
      </c>
      <c r="D1" s="1" t="s">
        <v>5</v>
      </c>
    </row>
    <row r="2" spans="1:4" x14ac:dyDescent="0.2">
      <c r="A2" s="2">
        <v>1</v>
      </c>
      <c r="B2" s="5">
        <v>6.7800000000009801E-4</v>
      </c>
      <c r="C2" s="6">
        <v>3.8111111111173798E-4</v>
      </c>
      <c r="D2" s="6">
        <v>9.9077777777823502E-4</v>
      </c>
    </row>
    <row r="3" spans="1:4" x14ac:dyDescent="0.2">
      <c r="A3" s="2">
        <v>10</v>
      </c>
      <c r="B3" s="6">
        <v>2.31766666666568E-3</v>
      </c>
      <c r="C3" s="6">
        <v>6.3288888888883099E-4</v>
      </c>
      <c r="D3" s="6">
        <v>1.62511111111075E-3</v>
      </c>
    </row>
    <row r="4" spans="1:4" x14ac:dyDescent="0.2">
      <c r="A4" s="2">
        <v>100</v>
      </c>
      <c r="B4" s="6">
        <v>2.15533999999999E-2</v>
      </c>
      <c r="C4" s="6">
        <v>2.6486666666672401E-3</v>
      </c>
      <c r="D4" s="6">
        <v>4.8720000000006701E-3</v>
      </c>
    </row>
    <row r="5" spans="1:4" x14ac:dyDescent="0.2">
      <c r="A5" s="2">
        <v>1000</v>
      </c>
      <c r="B5" s="6">
        <v>0.194281777777775</v>
      </c>
      <c r="C5" s="6">
        <v>2.25337777777747E-2</v>
      </c>
      <c r="D5" s="6">
        <v>3.7056444444445502E-2</v>
      </c>
    </row>
    <row r="6" spans="1:4" x14ac:dyDescent="0.2">
      <c r="A6" s="2">
        <v>10000</v>
      </c>
      <c r="B6" s="6">
        <v>2.4037266666666599</v>
      </c>
      <c r="C6" s="6">
        <v>0.28289388888889</v>
      </c>
      <c r="D6" s="6">
        <v>0.47185755555555497</v>
      </c>
    </row>
    <row r="7" spans="1:4" x14ac:dyDescent="0.2">
      <c r="A7" s="2">
        <v>100000</v>
      </c>
      <c r="B7" s="6">
        <v>20.8765018888888</v>
      </c>
      <c r="C7" s="6">
        <v>2.8316656666666602</v>
      </c>
      <c r="D7" s="6">
        <v>5.7048326999999901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F1B9-1CD5-D54D-B943-C5F3A6057239}">
  <dimension ref="B2:E6"/>
  <sheetViews>
    <sheetView zoomScale="214" zoomScaleNormal="214" workbookViewId="0">
      <selection activeCell="D12" sqref="D12"/>
    </sheetView>
  </sheetViews>
  <sheetFormatPr baseColWidth="10" defaultRowHeight="16" x14ac:dyDescent="0.2"/>
  <cols>
    <col min="4" max="4" width="11.33203125" customWidth="1"/>
    <col min="5" max="5" width="13.5" customWidth="1"/>
  </cols>
  <sheetData>
    <row r="2" spans="2:5" x14ac:dyDescent="0.2">
      <c r="B2" s="10" t="s">
        <v>9</v>
      </c>
      <c r="C2" s="10"/>
      <c r="D2" s="10"/>
      <c r="E2" s="10"/>
    </row>
    <row r="3" spans="2:5" x14ac:dyDescent="0.2">
      <c r="B3" s="1" t="s">
        <v>2</v>
      </c>
      <c r="C3" s="1" t="s">
        <v>6</v>
      </c>
      <c r="D3" s="1" t="s">
        <v>7</v>
      </c>
      <c r="E3" s="1" t="s">
        <v>8</v>
      </c>
    </row>
    <row r="4" spans="2:5" x14ac:dyDescent="0.2">
      <c r="B4" s="2">
        <v>10</v>
      </c>
      <c r="C4" s="7">
        <f>0.00127455555555544*1000</f>
        <v>1.27455555555544</v>
      </c>
      <c r="D4" s="7">
        <f>0.000481777777779388*1000</f>
        <v>0.48177777777938802</v>
      </c>
      <c r="E4" s="7">
        <f>0.000797999999999385*1000</f>
        <v>0.79799999999938498</v>
      </c>
    </row>
    <row r="5" spans="2:5" x14ac:dyDescent="0.2">
      <c r="B5" s="2">
        <v>100</v>
      </c>
      <c r="C5" s="7">
        <f>0.00466788888889059*1000</f>
        <v>4.6678888888905901</v>
      </c>
      <c r="D5" s="7">
        <f>0.000589000000001455*1000</f>
        <v>0.58900000000145503</v>
      </c>
      <c r="E5" s="7">
        <f>0.000905888888887768*1000</f>
        <v>0.90588888888776797</v>
      </c>
    </row>
    <row r="6" spans="2:5" x14ac:dyDescent="0.2">
      <c r="B6" s="2">
        <v>1000</v>
      </c>
      <c r="C6" s="7">
        <f>0.0553208888888891*1000</f>
        <v>55.320888888889101</v>
      </c>
      <c r="D6" s="8">
        <f>0.00165266666666799*1000</f>
        <v>1.6526666666679901</v>
      </c>
      <c r="E6" s="9">
        <f>0.00200533333333329*1000</f>
        <v>2.0053333333332901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9AF7-81DC-2942-B380-00250812B9BF}">
  <dimension ref="B2:E6"/>
  <sheetViews>
    <sheetView zoomScale="214" zoomScaleNormal="214" workbookViewId="0">
      <selection activeCell="D10" sqref="D10"/>
    </sheetView>
  </sheetViews>
  <sheetFormatPr baseColWidth="10" defaultRowHeight="16" x14ac:dyDescent="0.2"/>
  <cols>
    <col min="4" max="4" width="11.33203125" customWidth="1"/>
    <col min="5" max="5" width="13.5" customWidth="1"/>
  </cols>
  <sheetData>
    <row r="2" spans="2:5" x14ac:dyDescent="0.2">
      <c r="B2" s="10" t="s">
        <v>10</v>
      </c>
      <c r="C2" s="10"/>
      <c r="D2" s="10"/>
      <c r="E2" s="10"/>
    </row>
    <row r="3" spans="2:5" x14ac:dyDescent="0.2">
      <c r="B3" s="1" t="s">
        <v>2</v>
      </c>
      <c r="C3" s="1" t="s">
        <v>6</v>
      </c>
      <c r="D3" s="1" t="s">
        <v>7</v>
      </c>
      <c r="E3" s="1" t="s">
        <v>8</v>
      </c>
    </row>
    <row r="4" spans="2:5" x14ac:dyDescent="0.2">
      <c r="B4" s="2">
        <v>10</v>
      </c>
      <c r="C4" s="7">
        <f>0.00162244444444625*1000</f>
        <v>1.62244444444625</v>
      </c>
      <c r="D4" s="7">
        <f>0.000666666666666562*1000</f>
        <v>0.66666666666656205</v>
      </c>
      <c r="E4" s="7">
        <f>0.000754777777777555*1000</f>
        <v>0.75477777777755506</v>
      </c>
    </row>
    <row r="5" spans="2:5" x14ac:dyDescent="0.2">
      <c r="B5" s="2">
        <v>100</v>
      </c>
      <c r="C5" s="7">
        <f>0.00279077777777911*1000</f>
        <v>2.7907777777791103</v>
      </c>
      <c r="D5" s="7">
        <f>0.000901555555556716*1000</f>
        <v>0.90155555555671607</v>
      </c>
      <c r="E5" s="7">
        <f>0.000788999999999496*1000</f>
        <v>0.7889999999994961</v>
      </c>
    </row>
    <row r="6" spans="2:5" x14ac:dyDescent="0.2">
      <c r="B6" s="2">
        <v>1000</v>
      </c>
      <c r="C6" s="7">
        <f>0.00401166666666683*1000</f>
        <v>4.0116666666668301</v>
      </c>
      <c r="D6" s="9">
        <f>0.00116166666666583*1000</f>
        <v>1.16166666666583</v>
      </c>
      <c r="E6" s="8">
        <f>0.000883555555555396*1000</f>
        <v>0.883555555555396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2020-11-02T22:42:30Z</dcterms:created>
  <dcterms:modified xsi:type="dcterms:W3CDTF">2020-11-03T00:37:50Z</dcterms:modified>
</cp:coreProperties>
</file>