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024CB656-B724-40B4-A935-D2000BB57A84}" xr6:coauthVersionLast="47" xr6:coauthVersionMax="47" xr10:uidLastSave="{00000000-0000-0000-0000-000000000000}"/>
  <bookViews>
    <workbookView xWindow="2808" yWindow="6528" windowWidth="17280" windowHeight="888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<sst xmlns="http://schemas.openxmlformats.org/spreadsheetml/2006/main" count="30" uniqueCount="11">
  <si>
    <t>N</t>
  </si>
  <si>
    <t>ordred</t>
  </si>
  <si>
    <t>reversed</t>
  </si>
  <si>
    <t>random</t>
  </si>
  <si>
    <t>Quick Sort</t>
  </si>
  <si>
    <t>Merge Sort</t>
  </si>
  <si>
    <t>Bubble Sort</t>
  </si>
  <si>
    <t>Insert Sort</t>
  </si>
  <si>
    <t>HeapSort</t>
  </si>
  <si>
    <t>n^2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</si>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</sst>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2"/>
  </cellXfs>
  <cellStyles count="3">
    <cellStyle name="Insatisfaisant" xfId="2" builtinId="27"/>
    <cellStyle name="Normal" xfId="0" builtinId="0"/>
    <cellStyle name="Titre 1" xfId="1" builtinId="16"/>
  </cellStyles>
  <dxfs count="20"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Insert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ordred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Feuil1!$B$3:$B$15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Feuil1!$C$3:$C$15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4.8000000000000001E-2</c:v>
                </c:pt>
                <c:pt idx="6">
                  <c:v>0.192</c:v>
                </c:pt>
                <c:pt idx="7">
                  <c:v>0.76800000000000002</c:v>
                </c:pt>
                <c:pt idx="8">
                  <c:v>3.0720000000000001</c:v>
                </c:pt>
                <c:pt idx="9">
                  <c:v>12.288</c:v>
                </c:pt>
                <c:pt idx="10">
                  <c:v>49.152000000000001</c:v>
                </c:pt>
                <c:pt idx="11">
                  <c:v>196.608</c:v>
                </c:pt>
                <c:pt idx="12">
                  <c:v>786.43200000000002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743-BD51-94E0A15C7010}"/>
            </c:ext>
          </c:extLst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Feuil1!$B$3:$B$15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Feuil1!$D$3:$D$15</c:f>
              <c:numCache>
                <c:formatCode>General</c:formatCode>
                <c:ptCount val="13"/>
                <c:pt idx="0">
                  <c:v>4.1580000000000004</c:v>
                </c:pt>
                <c:pt idx="1">
                  <c:v>20.193999999999999</c:v>
                </c:pt>
                <c:pt idx="2">
                  <c:v>83.721000000000004</c:v>
                </c:pt>
                <c:pt idx="3">
                  <c:v>323.10399999999998</c:v>
                </c:pt>
                <c:pt idx="4">
                  <c:v>1292.4159999999999</c:v>
                </c:pt>
                <c:pt idx="5">
                  <c:v>5169.6239999999998</c:v>
                </c:pt>
                <c:pt idx="6">
                  <c:v>20648.651000000002</c:v>
                </c:pt>
                <c:pt idx="7">
                  <c:v>82557.245999999999</c:v>
                </c:pt>
                <c:pt idx="8">
                  <c:v>330487.23599999998</c:v>
                </c:pt>
                <c:pt idx="9">
                  <c:v>1320915.254</c:v>
                </c:pt>
                <c:pt idx="10">
                  <c:v>5247896.2450000001</c:v>
                </c:pt>
                <c:pt idx="11">
                  <c:v>26584136.745000001</c:v>
                </c:pt>
                <c:pt idx="12">
                  <c:v>845322681.36500001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A-4743-BD51-94E0A15C7010}"/>
            </c:ext>
          </c:extLst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Feuil1!$B$3:$B$15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Feuil1!$E$3:$E$15</c:f>
              <c:numCache>
                <c:formatCode>General</c:formatCode>
                <c:ptCount val="13"/>
                <c:pt idx="0">
                  <c:v>1.9750000000000001</c:v>
                </c:pt>
                <c:pt idx="1">
                  <c:v>11.879</c:v>
                </c:pt>
                <c:pt idx="2">
                  <c:v>31.01</c:v>
                </c:pt>
                <c:pt idx="3">
                  <c:v>123.593</c:v>
                </c:pt>
                <c:pt idx="4">
                  <c:v>868.05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A-4743-BD51-94E0A15C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1437392"/>
        <c:axId val="-1781431952"/>
      </c:lineChart>
      <c:catAx>
        <c:axId val="-1781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1431952"/>
        <c:crosses val="autoZero"/>
        <c:auto val="1"/>
        <c:lblAlgn val="ctr"/>
        <c:lblOffset val="100"/>
        <c:noMultiLvlLbl val="0"/>
      </c:catAx>
      <c:valAx>
        <c:axId val="-17814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1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Feuil1!$F$70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Feuil1!$B$71:$B$83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xVal>
          <c:yVal>
            <c:numRef>
              <c:f>Feuil1!$F$71:$F$83</c:f>
              <c:numCache>
                <c:formatCode>General</c:formatCode>
                <c:ptCount val="13"/>
                <c:pt idx="0">
                  <c:v>780482.02372184058</c:v>
                </c:pt>
                <c:pt idx="1">
                  <c:v>1660964.0474436812</c:v>
                </c:pt>
                <c:pt idx="2">
                  <c:v>3521928.0948873623</c:v>
                </c:pt>
                <c:pt idx="3">
                  <c:v>7443856.1897747247</c:v>
                </c:pt>
                <c:pt idx="4">
                  <c:v>15687712.379549449</c:v>
                </c:pt>
                <c:pt idx="5">
                  <c:v>32975424.759098899</c:v>
                </c:pt>
                <c:pt idx="6">
                  <c:v>69150849.518197805</c:v>
                </c:pt>
                <c:pt idx="7">
                  <c:v>144701699.03639561</c:v>
                </c:pt>
                <c:pt idx="8">
                  <c:v>302203398.07279122</c:v>
                </c:pt>
                <c:pt idx="9">
                  <c:v>630006796.14558244</c:v>
                </c:pt>
                <c:pt idx="10">
                  <c:v>1311213592.2911649</c:v>
                </c:pt>
                <c:pt idx="11">
                  <c:v>2724827184.5823298</c:v>
                </c:pt>
                <c:pt idx="12">
                  <c:v>5654454369.1646595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6-4B67-B821-4A0FCE9D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769872"/>
        <c:axId val="-1781435760"/>
      </c:scatterChart>
      <c:valAx>
        <c:axId val="-19997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1435760"/>
        <c:crosses val="autoZero"/>
        <c:crossBetween val="midCat"/>
      </c:valAx>
      <c:valAx>
        <c:axId val="-17814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97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Merge Sort</a:t>
            </a:r>
          </a:p>
        </c:rich>
      </c:tx>
      <c:layout>
        <c:manualLayout>
          <c:xMode val="edge"/>
          <c:yMode val="edge"/>
          <c:x val="0.362617891513560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Feuil1!$C$33</c:f>
              <c:strCache>
                <c:ptCount val="1"/>
                <c:pt idx="0">
                  <c:v>ordred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Feuil1!$B$34:$B$46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Feuil1!$C$34:$C$46</c:f>
              <c:numCache>
                <c:formatCode>General</c:formatCode>
                <c:ptCount val="13"/>
                <c:pt idx="0">
                  <c:v>1.6E-2</c:v>
                </c:pt>
                <c:pt idx="1">
                  <c:v>3.1E-2</c:v>
                </c:pt>
                <c:pt idx="2">
                  <c:v>6.3E-2</c:v>
                </c:pt>
                <c:pt idx="3">
                  <c:v>0.125</c:v>
                </c:pt>
                <c:pt idx="4">
                  <c:v>0.252</c:v>
                </c:pt>
                <c:pt idx="5">
                  <c:v>0.498</c:v>
                </c:pt>
                <c:pt idx="6">
                  <c:v>1.0049999999999999</c:v>
                </c:pt>
                <c:pt idx="7">
                  <c:v>2.0139999999999998</c:v>
                </c:pt>
                <c:pt idx="8">
                  <c:v>4.0270000000000001</c:v>
                </c:pt>
                <c:pt idx="9">
                  <c:v>8.0630000000000006</c:v>
                </c:pt>
                <c:pt idx="10">
                  <c:v>16.126999999999999</c:v>
                </c:pt>
                <c:pt idx="11">
                  <c:v>32.256</c:v>
                </c:pt>
                <c:pt idx="12">
                  <c:v>64.510999999999996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E31-9AB5-D4E337B5707A}"/>
            </c:ext>
          </c:extLst>
        </c:ser>
        <c:ser>
          <c:idx val="1"/>
          <c:order val="1"/>
          <c:tx>
            <c:strRef>
              <c:f>Feuil1!$D$33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Feuil1!$B$34:$B$46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Feuil1!$D$34:$D$46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2.8000000000000001E-2</c:v>
                </c:pt>
                <c:pt idx="2">
                  <c:v>5.7000000000000002E-2</c:v>
                </c:pt>
                <c:pt idx="3">
                  <c:v>0.111</c:v>
                </c:pt>
                <c:pt idx="4">
                  <c:v>0.22800000000000001</c:v>
                </c:pt>
                <c:pt idx="5">
                  <c:v>0.45100000000000001</c:v>
                </c:pt>
                <c:pt idx="6">
                  <c:v>0.91300000000000003</c:v>
                </c:pt>
                <c:pt idx="7">
                  <c:v>1.819</c:v>
                </c:pt>
                <c:pt idx="8">
                  <c:v>3.6419999999999999</c:v>
                </c:pt>
                <c:pt idx="9">
                  <c:v>7.2960000000000003</c:v>
                </c:pt>
                <c:pt idx="10">
                  <c:v>14.587</c:v>
                </c:pt>
                <c:pt idx="11">
                  <c:v>29.181000000000001</c:v>
                </c:pt>
                <c:pt idx="12">
                  <c:v>58.354999999999997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B-4E31-9AB5-D4E337B5707A}"/>
            </c:ext>
          </c:extLst>
        </c:ser>
        <c:ser>
          <c:idx val="2"/>
          <c:order val="2"/>
          <c:tx>
            <c:strRef>
              <c:f>Feuil1!$E$33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Feuil1!$B$34:$B$46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Feuil1!$E$34:$E$46</c:f>
              <c:numCache>
                <c:formatCode>General</c:formatCode>
                <c:ptCount val="13"/>
                <c:pt idx="0">
                  <c:v>1.6E-2</c:v>
                </c:pt>
                <c:pt idx="1">
                  <c:v>4.7E-2</c:v>
                </c:pt>
                <c:pt idx="2">
                  <c:v>9.4E-2</c:v>
                </c:pt>
                <c:pt idx="3">
                  <c:v>0.156</c:v>
                </c:pt>
                <c:pt idx="4">
                  <c:v>0.29699999999999999</c:v>
                </c:pt>
                <c:pt idx="5">
                  <c:v>0.68700000000000006</c:v>
                </c:pt>
                <c:pt idx="6">
                  <c:v>1.302</c:v>
                </c:pt>
                <c:pt idx="7">
                  <c:v>2.6579999999999999</c:v>
                </c:pt>
                <c:pt idx="8">
                  <c:v>5.52</c:v>
                </c:pt>
                <c:pt idx="9">
                  <c:v>11.88</c:v>
                </c:pt>
                <c:pt idx="10">
                  <c:v>26.952000000000002</c:v>
                </c:pt>
                <c:pt idx="11">
                  <c:v>55.258000000000003</c:v>
                </c:pt>
                <c:pt idx="12">
                  <c:v>107.80800000000001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B-4E31-9AB5-D4E337B5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7465712"/>
        <c:axId val="-1777462448"/>
      </c:lineChart>
      <c:catAx>
        <c:axId val="-17774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7462448"/>
        <c:crosses val="autoZero"/>
        <c:auto val="1"/>
        <c:lblAlgn val="ctr"/>
        <c:lblOffset val="100"/>
        <c:noMultiLvlLbl val="0"/>
      </c:catAx>
      <c:valAx>
        <c:axId val="-17774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74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Feuil1!$C$18</c:f>
              <c:strCache>
                <c:ptCount val="1"/>
                <c:pt idx="0">
                  <c:v>ordred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Feuil1!$B$19:$B$31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Feuil1!$C$19:$C$31</c:f>
              <c:numCache>
                <c:formatCode>General</c:formatCode>
                <c:ptCount val="13"/>
                <c:pt idx="0">
                  <c:v>2.6920000000000002</c:v>
                </c:pt>
                <c:pt idx="1">
                  <c:v>14.337</c:v>
                </c:pt>
                <c:pt idx="2">
                  <c:v>46.067999999999998</c:v>
                </c:pt>
                <c:pt idx="3">
                  <c:v>157.05279999999999</c:v>
                </c:pt>
                <c:pt idx="4">
                  <c:v>582.42600000000004</c:v>
                </c:pt>
                <c:pt idx="5">
                  <c:v>2073.0859999999998</c:v>
                </c:pt>
                <c:pt idx="6">
                  <c:v>7485.5680000000002</c:v>
                </c:pt>
                <c:pt idx="7">
                  <c:v>27864.12</c:v>
                </c:pt>
                <c:pt idx="8">
                  <c:v>94352.06</c:v>
                </c:pt>
                <c:pt idx="9">
                  <c:v>490045.7</c:v>
                </c:pt>
                <c:pt idx="10">
                  <c:v>2396198.34</c:v>
                </c:pt>
                <c:pt idx="11">
                  <c:v>970749.45</c:v>
                </c:pt>
                <c:pt idx="12">
                  <c:v>37606459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3-4BD0-B486-8C9762C0BCD2}"/>
            </c:ext>
          </c:extLst>
        </c:ser>
        <c:ser>
          <c:idx val="1"/>
          <c:order val="1"/>
          <c:tx>
            <c:strRef>
              <c:f>Feuil1!$D$18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Feuil1!$B$19:$B$31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Feuil1!$D$19:$D$31</c:f>
              <c:numCache>
                <c:formatCode>General</c:formatCode>
                <c:ptCount val="13"/>
                <c:pt idx="0">
                  <c:v>9.9290000000000003</c:v>
                </c:pt>
                <c:pt idx="1">
                  <c:v>48.058999999999997</c:v>
                </c:pt>
                <c:pt idx="2">
                  <c:v>66.787000000000006</c:v>
                </c:pt>
                <c:pt idx="3">
                  <c:v>230.37790000000001</c:v>
                </c:pt>
                <c:pt idx="4">
                  <c:v>1003.9</c:v>
                </c:pt>
                <c:pt idx="5">
                  <c:v>3252.3560000000002</c:v>
                </c:pt>
                <c:pt idx="6">
                  <c:v>10815.21</c:v>
                </c:pt>
                <c:pt idx="7">
                  <c:v>51505.65</c:v>
                </c:pt>
                <c:pt idx="8">
                  <c:v>192401.3</c:v>
                </c:pt>
                <c:pt idx="9">
                  <c:v>734720.5</c:v>
                </c:pt>
                <c:pt idx="10">
                  <c:v>2760520.98</c:v>
                </c:pt>
                <c:pt idx="11">
                  <c:v>91057.600000000006</c:v>
                </c:pt>
                <c:pt idx="12">
                  <c:v>45107927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3-4BD0-B486-8C9762C0BCD2}"/>
            </c:ext>
          </c:extLst>
        </c:ser>
        <c:ser>
          <c:idx val="2"/>
          <c:order val="2"/>
          <c:tx>
            <c:strRef>
              <c:f>Feuil1!$E$18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Feuil1!$B$19:$B$31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Feuil1!$E$19:$E$31</c:f>
              <c:numCache>
                <c:formatCode>General</c:formatCode>
                <c:ptCount val="13"/>
                <c:pt idx="0">
                  <c:v>5.9349999999999996</c:v>
                </c:pt>
                <c:pt idx="1">
                  <c:v>30.83</c:v>
                </c:pt>
                <c:pt idx="2">
                  <c:v>100.23</c:v>
                </c:pt>
                <c:pt idx="3">
                  <c:v>516.48699999999997</c:v>
                </c:pt>
                <c:pt idx="4">
                  <c:v>2125.65</c:v>
                </c:pt>
                <c:pt idx="5">
                  <c:v>10677.38</c:v>
                </c:pt>
                <c:pt idx="6">
                  <c:v>37019.24</c:v>
                </c:pt>
                <c:pt idx="7">
                  <c:v>148832.5</c:v>
                </c:pt>
                <c:pt idx="8">
                  <c:v>684220.45</c:v>
                </c:pt>
                <c:pt idx="9">
                  <c:v>2498232.6</c:v>
                </c:pt>
                <c:pt idx="10">
                  <c:v>13129356</c:v>
                </c:pt>
                <c:pt idx="11">
                  <c:v>68224435</c:v>
                </c:pt>
                <c:pt idx="12">
                  <c:v>452354231.12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3-4BD0-B486-8C9762C0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7464080"/>
        <c:axId val="-1777461360"/>
      </c:lineChart>
      <c:catAx>
        <c:axId val="-17774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7461360"/>
        <c:crosses val="autoZero"/>
        <c:auto val="1"/>
        <c:lblAlgn val="ctr"/>
        <c:lblOffset val="100"/>
        <c:noMultiLvlLbl val="0"/>
      </c:catAx>
      <c:valAx>
        <c:axId val="-17774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774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Feuil1!$C$70</c:f>
              <c:strCache>
                <c:ptCount val="1"/>
                <c:pt idx="0">
                  <c:v>ordred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Feuil1!$B$70:$B$83</c15:sqref>
                  </c15:fullRef>
                </c:ext>
              </c:extLst>
              <c:f>Feuil1!$B$75:$B$83</c:f>
              <c:strCache>
                <c:ptCount val="9"/>
                <c:pt idx="0">
                  <c:v>800000</c:v>
                </c:pt>
                <c:pt idx="1">
                  <c:v>1600000</c:v>
                </c:pt>
                <c:pt idx="2">
                  <c:v>3200000</c:v>
                </c:pt>
                <c:pt idx="3">
                  <c:v>6400000</c:v>
                </c:pt>
                <c:pt idx="4">
                  <c:v>12800000</c:v>
                </c:pt>
                <c:pt idx="5">
                  <c:v>25600000</c:v>
                </c:pt>
                <c:pt idx="6">
                  <c:v>51200000</c:v>
                </c:pt>
                <c:pt idx="7">
                  <c:v>102400000</c:v>
                </c:pt>
                <c:pt idx="8">
                  <c:v>204800000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Feuil1!$C$71:$C$83</c15:sqref>
                  </c15:fullRef>
                </c:ext>
              </c:extLst>
              <c:f>Feuil1!$C$76:$C$83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70A-9E20-D9A7D4742657}"/>
            </c:ext>
          </c:extLst>
        </c:ser>
        <c:ser>
          <c:idx val="2"/>
          <c:order val="1"/>
          <c:tx>
            <c:strRef>
              <c:f>Feuil1!$D$70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Feuil1!$B$70:$B$83</c15:sqref>
                  </c15:fullRef>
                </c:ext>
              </c:extLst>
              <c:f>Feuil1!$B$75:$B$83</c:f>
              <c:strCache>
                <c:ptCount val="9"/>
                <c:pt idx="0">
                  <c:v>800000</c:v>
                </c:pt>
                <c:pt idx="1">
                  <c:v>1600000</c:v>
                </c:pt>
                <c:pt idx="2">
                  <c:v>3200000</c:v>
                </c:pt>
                <c:pt idx="3">
                  <c:v>6400000</c:v>
                </c:pt>
                <c:pt idx="4">
                  <c:v>12800000</c:v>
                </c:pt>
                <c:pt idx="5">
                  <c:v>25600000</c:v>
                </c:pt>
                <c:pt idx="6">
                  <c:v>51200000</c:v>
                </c:pt>
                <c:pt idx="7">
                  <c:v>102400000</c:v>
                </c:pt>
                <c:pt idx="8">
                  <c:v>204800000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Feuil1!$D$71:$D$83</c15:sqref>
                  </c15:fullRef>
                </c:ext>
              </c:extLst>
              <c:f>Feuil1!$D$76:$D$83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3-470A-9E20-D9A7D4742657}"/>
            </c:ext>
          </c:extLst>
        </c:ser>
        <c:ser>
          <c:idx val="3"/>
          <c:order val="2"/>
          <c:tx>
            <c:strRef>
              <c:f>Feuil1!$E$70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Feuil1!$B$70:$B$83</c15:sqref>
                  </c15:fullRef>
                </c:ext>
              </c:extLst>
              <c:f>Feuil1!$B$75:$B$83</c:f>
              <c:strCache>
                <c:ptCount val="9"/>
                <c:pt idx="0">
                  <c:v>800000</c:v>
                </c:pt>
                <c:pt idx="1">
                  <c:v>1600000</c:v>
                </c:pt>
                <c:pt idx="2">
                  <c:v>3200000</c:v>
                </c:pt>
                <c:pt idx="3">
                  <c:v>6400000</c:v>
                </c:pt>
                <c:pt idx="4">
                  <c:v>12800000</c:v>
                </c:pt>
                <c:pt idx="5">
                  <c:v>25600000</c:v>
                </c:pt>
                <c:pt idx="6">
                  <c:v>51200000</c:v>
                </c:pt>
                <c:pt idx="7">
                  <c:v>102400000</c:v>
                </c:pt>
                <c:pt idx="8">
                  <c:v>204800000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Feuil1!$E$71:$E$83</c15:sqref>
                  </c15:fullRef>
                </c:ext>
              </c:extLst>
              <c:f>Feuil1!$E$76:$E$83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3-470A-9E20-D9A7D474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4754960"/>
        <c:axId val="-1784752240"/>
      </c:lineChart>
      <c:catAx>
        <c:axId val="-17847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752240"/>
        <c:crosses val="autoZero"/>
        <c:auto val="1"/>
        <c:lblAlgn val="ctr"/>
        <c:lblOffset val="100"/>
        <c:noMultiLvlLbl val="0"/>
      </c:catAx>
      <c:valAx>
        <c:axId val="-1784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7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Feuil1!$B$3:$B$15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xVal>
          <c:yVal>
            <c:numRef>
              <c:f>Feuil1!$F$3:$F$15</c:f>
              <c:numCache>
                <c:formatCode>General</c:formatCode>
                <c:ptCount val="13"/>
                <c:pt idx="0">
                  <c:v>2500000000</c:v>
                </c:pt>
                <c:pt idx="1">
                  <c:v>10000000000</c:v>
                </c:pt>
                <c:pt idx="2">
                  <c:v>40000000000</c:v>
                </c:pt>
                <c:pt idx="3">
                  <c:v>160000000000</c:v>
                </c:pt>
                <c:pt idx="4">
                  <c:v>640000000000</c:v>
                </c:pt>
                <c:pt idx="5">
                  <c:v>2560000000000</c:v>
                </c:pt>
                <c:pt idx="6">
                  <c:v>10240000000000</c:v>
                </c:pt>
                <c:pt idx="7">
                  <c:v>40960000000000</c:v>
                </c:pt>
                <c:pt idx="8">
                  <c:v>163840000000000</c:v>
                </c:pt>
                <c:pt idx="9">
                  <c:v>655360000000000</c:v>
                </c:pt>
                <c:pt idx="10">
                  <c:v>2621440000000000</c:v>
                </c:pt>
                <c:pt idx="11">
                  <c:v>1.048576E+16</c:v>
                </c:pt>
                <c:pt idx="12">
                  <c:v>4.194304E+16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8-402E-AD70-C26A84EC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3234640"/>
        <c:axId val="-1963227568"/>
      </c:scatterChart>
      <c:valAx>
        <c:axId val="-19632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3227568"/>
        <c:crosses val="autoZero"/>
        <c:crossBetween val="midCat"/>
      </c:valAx>
      <c:valAx>
        <c:axId val="-1963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32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Feuil1!$F$18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Feuil1!$B$19:$B$31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xVal>
          <c:yVal>
            <c:numRef>
              <c:f>Feuil1!$F$19:$F$31</c:f>
              <c:numCache>
                <c:formatCode>General</c:formatCode>
                <c:ptCount val="13"/>
                <c:pt idx="0">
                  <c:v>2500000000</c:v>
                </c:pt>
                <c:pt idx="1">
                  <c:v>10000000000</c:v>
                </c:pt>
                <c:pt idx="2">
                  <c:v>40000000000</c:v>
                </c:pt>
                <c:pt idx="3">
                  <c:v>160000000000</c:v>
                </c:pt>
                <c:pt idx="4">
                  <c:v>640000000000</c:v>
                </c:pt>
                <c:pt idx="5">
                  <c:v>2560000000000</c:v>
                </c:pt>
                <c:pt idx="6">
                  <c:v>10240000000000</c:v>
                </c:pt>
                <c:pt idx="7">
                  <c:v>40960000000000</c:v>
                </c:pt>
                <c:pt idx="8">
                  <c:v>163840000000000</c:v>
                </c:pt>
                <c:pt idx="9">
                  <c:v>655360000000000</c:v>
                </c:pt>
                <c:pt idx="10">
                  <c:v>2621440000000000</c:v>
                </c:pt>
                <c:pt idx="11">
                  <c:v>1.048576E+16</c:v>
                </c:pt>
                <c:pt idx="12">
                  <c:v>4.194304E+16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7-45A0-A124-750F79B6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747888"/>
        <c:axId val="-1784751152"/>
      </c:scatterChart>
      <c:valAx>
        <c:axId val="-17847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751152"/>
        <c:crosses val="autoZero"/>
        <c:crossBetween val="midCat"/>
      </c:valAx>
      <c:valAx>
        <c:axId val="-17847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74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Feuil1!$B$34:$B$46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xVal>
          <c:yVal>
            <c:numRef>
              <c:f>Feuil1!$F$34:$F$46</c:f>
              <c:numCache>
                <c:formatCode>General</c:formatCode>
                <c:ptCount val="13"/>
                <c:pt idx="0">
                  <c:v>780482.02372184058</c:v>
                </c:pt>
                <c:pt idx="1">
                  <c:v>1660964.0474436812</c:v>
                </c:pt>
                <c:pt idx="2">
                  <c:v>3521928.0948873623</c:v>
                </c:pt>
                <c:pt idx="3">
                  <c:v>7443856.1897747247</c:v>
                </c:pt>
                <c:pt idx="4">
                  <c:v>15687712.379549449</c:v>
                </c:pt>
                <c:pt idx="5">
                  <c:v>32975424.759098899</c:v>
                </c:pt>
                <c:pt idx="6">
                  <c:v>69150849.518197805</c:v>
                </c:pt>
                <c:pt idx="7">
                  <c:v>144701699.03639561</c:v>
                </c:pt>
                <c:pt idx="8">
                  <c:v>302203398.07279122</c:v>
                </c:pt>
                <c:pt idx="9">
                  <c:v>630006796.14558244</c:v>
                </c:pt>
                <c:pt idx="10">
                  <c:v>1311213592.2911649</c:v>
                </c:pt>
                <c:pt idx="11">
                  <c:v>2724827184.5823298</c:v>
                </c:pt>
                <c:pt idx="12">
                  <c:v>5654454369.1646595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3-46AC-A285-0A6CB282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429232"/>
        <c:axId val="-1784760944"/>
      </c:scatterChart>
      <c:valAx>
        <c:axId val="-1781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4760944"/>
        <c:crosses val="autoZero"/>
        <c:crossBetween val="midCat"/>
      </c:valAx>
      <c:valAx>
        <c:axId val="-1784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1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Feuil1!$C$51</c:f>
              <c:strCache>
                <c:ptCount val="1"/>
                <c:pt idx="0">
                  <c:v>ordred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Feuil1!$B$52:$B$64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Feuil1!$C$52:$C$64</c:f>
              <c:numCache>
                <c:formatCode>General</c:formatCode>
                <c:ptCount val="13"/>
                <c:pt idx="0">
                  <c:v>0.23599999999999999</c:v>
                </c:pt>
                <c:pt idx="1">
                  <c:v>0.51400000000000001</c:v>
                </c:pt>
                <c:pt idx="2">
                  <c:v>1.341</c:v>
                </c:pt>
                <c:pt idx="3">
                  <c:v>3.4740000000000002</c:v>
                </c:pt>
                <c:pt idx="4">
                  <c:v>8.0340000000000007</c:v>
                </c:pt>
                <c:pt idx="5">
                  <c:v>20.881</c:v>
                </c:pt>
                <c:pt idx="6">
                  <c:v>54.308999999999997</c:v>
                </c:pt>
                <c:pt idx="7">
                  <c:v>139.20500000000001</c:v>
                </c:pt>
                <c:pt idx="8">
                  <c:v>347.13400000000001</c:v>
                </c:pt>
                <c:pt idx="9">
                  <c:v>947.54899999999998</c:v>
                </c:pt>
                <c:pt idx="10">
                  <c:v>2481.8200000000002</c:v>
                </c:pt>
                <c:pt idx="11">
                  <c:v>6452.15</c:v>
                </c:pt>
                <c:pt idx="12">
                  <c:v>16777.16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0-4AA8-B4DC-820C33654487}"/>
            </c:ext>
          </c:extLst>
        </c:ser>
        <c:ser>
          <c:idx val="2"/>
          <c:order val="1"/>
          <c:tx>
            <c:strRef>
              <c:f>Feuil1!$D$51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Feuil1!$B$52:$B$64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Feuil1!$D$52:$D$64</c:f>
              <c:numCache>
                <c:formatCode>General</c:formatCode>
                <c:ptCount val="13"/>
                <c:pt idx="0">
                  <c:v>0.34499999999999997</c:v>
                </c:pt>
                <c:pt idx="1">
                  <c:v>0.61199999999999999</c:v>
                </c:pt>
                <c:pt idx="2">
                  <c:v>1.349</c:v>
                </c:pt>
                <c:pt idx="3">
                  <c:v>2.8260000000000001</c:v>
                </c:pt>
                <c:pt idx="4">
                  <c:v>7.03</c:v>
                </c:pt>
                <c:pt idx="5">
                  <c:v>14.06</c:v>
                </c:pt>
                <c:pt idx="6">
                  <c:v>28.12</c:v>
                </c:pt>
                <c:pt idx="7">
                  <c:v>56.24</c:v>
                </c:pt>
                <c:pt idx="8">
                  <c:v>112.48</c:v>
                </c:pt>
                <c:pt idx="9">
                  <c:v>224.96</c:v>
                </c:pt>
                <c:pt idx="10">
                  <c:v>449.92</c:v>
                </c:pt>
                <c:pt idx="11">
                  <c:v>899.84</c:v>
                </c:pt>
                <c:pt idx="12">
                  <c:v>1799.68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AA8-B4DC-820C33654487}"/>
            </c:ext>
          </c:extLst>
        </c:ser>
        <c:ser>
          <c:idx val="3"/>
          <c:order val="2"/>
          <c:tx>
            <c:strRef>
              <c:f>Feuil1!$E$51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Feuil1!$B$52:$B$64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cat>
          <c:val>
            <c:numRef>
              <c:f>Feuil1!$E$52:$E$64</c:f>
              <c:numCache>
                <c:formatCode>General</c:formatCode>
                <c:ptCount val="13"/>
                <c:pt idx="0">
                  <c:v>1.0999999999999999E-2</c:v>
                </c:pt>
                <c:pt idx="1">
                  <c:v>2.5000000000000001E-2</c:v>
                </c:pt>
                <c:pt idx="2">
                  <c:v>7.9000000000000001E-2</c:v>
                </c:pt>
                <c:pt idx="3">
                  <c:v>0.255</c:v>
                </c:pt>
                <c:pt idx="4">
                  <c:v>0.91100000000000003</c:v>
                </c:pt>
                <c:pt idx="5">
                  <c:v>3.4279999999999999</c:v>
                </c:pt>
                <c:pt idx="6">
                  <c:v>13.1</c:v>
                </c:pt>
                <c:pt idx="7">
                  <c:v>52.84</c:v>
                </c:pt>
                <c:pt idx="8">
                  <c:v>215.76599999999999</c:v>
                </c:pt>
                <c:pt idx="9">
                  <c:v>845.44</c:v>
                </c:pt>
                <c:pt idx="10">
                  <c:v>3361.54</c:v>
                </c:pt>
                <c:pt idx="11">
                  <c:v>13527.09</c:v>
                </c:pt>
                <c:pt idx="12">
                  <c:v>54108.6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AA8-B4DC-820C3365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4199488"/>
        <c:axId val="-1664192416"/>
      </c:lineChart>
      <c:catAx>
        <c:axId val="-16641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64192416"/>
        <c:crosses val="autoZero"/>
        <c:auto val="1"/>
        <c:lblAlgn val="ctr"/>
        <c:lblOffset val="100"/>
        <c:noMultiLvlLbl val="0"/>
      </c:catAx>
      <c:valAx>
        <c:axId val="-16641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641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Feuil1!$F$51</c:f>
              <c:strCache>
                <c:ptCount val="1"/>
                <c:pt idx="0">
                  <c:v>n log 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Feuil1!$B$52:$B$64</c:f>
              <c:numCache>
                <c:formatCode>General</c:formatCode>
                <c:ptCount val="13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  <c:pt idx="9">
                  <c:v>25600000</c:v>
                </c:pt>
                <c:pt idx="10">
                  <c:v>51200000</c:v>
                </c:pt>
                <c:pt idx="11">
                  <c:v>102400000</c:v>
                </c:pt>
                <c:pt idx="12">
                  <c:v>204800000</c:v>
                </c:pt>
              </c:numCache>
            </c:numRef>
          </c:xVal>
          <c:yVal>
            <c:numRef>
              <c:f>Feuil1!$F$52:$F$64</c:f>
              <c:numCache>
                <c:formatCode>General</c:formatCode>
                <c:ptCount val="13"/>
                <c:pt idx="0">
                  <c:v>234948.50021680092</c:v>
                </c:pt>
                <c:pt idx="1">
                  <c:v>500000</c:v>
                </c:pt>
                <c:pt idx="2">
                  <c:v>1060205.9991327962</c:v>
                </c:pt>
                <c:pt idx="3">
                  <c:v>2240823.9965311852</c:v>
                </c:pt>
                <c:pt idx="4">
                  <c:v>4722471.9895935552</c:v>
                </c:pt>
                <c:pt idx="5">
                  <c:v>9926591.97224948</c:v>
                </c:pt>
                <c:pt idx="6">
                  <c:v>20816479.930623699</c:v>
                </c:pt>
                <c:pt idx="7">
                  <c:v>43559551.833496884</c:v>
                </c:pt>
                <c:pt idx="8">
                  <c:v>90972287.611492723</c:v>
                </c:pt>
                <c:pt idx="9">
                  <c:v>189650943.11198333</c:v>
                </c:pt>
                <c:pt idx="10">
                  <c:v>394714622.00196254</c:v>
                </c:pt>
                <c:pt idx="11">
                  <c:v>820254715.55991685</c:v>
                </c:pt>
                <c:pt idx="12">
                  <c:v>1702160374.231817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638-9DF9-A4A344A6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436848"/>
        <c:axId val="-1963237904"/>
      </c:scatterChart>
      <c:valAx>
        <c:axId val="-17814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3237904"/>
        <c:crosses val="autoZero"/>
        <c:crossBetween val="midCat"/>
      </c:valAx>
      <c:valAx>
        <c:axId val="-19632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814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0</xdr:row>
      <xdr:rowOff>166687</xdr:rowOff>
    </xdr:from>
    <xdr:to>
      <xdr:col>13</xdr:col>
      <xdr:colOff>590550</xdr:colOff>
      <xdr:row>15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31</xdr:row>
      <xdr:rowOff>157162</xdr:rowOff>
    </xdr:from>
    <xdr:to>
      <xdr:col>14</xdr:col>
      <xdr:colOff>19050</xdr:colOff>
      <xdr:row>46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17</xdr:row>
      <xdr:rowOff>14287</xdr:rowOff>
    </xdr:from>
    <xdr:to>
      <xdr:col>14</xdr:col>
      <xdr:colOff>8505</xdr:colOff>
      <xdr:row>30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592761</xdr:colOff>
      <xdr:row>68</xdr:row>
      <xdr:rowOff>171960</xdr:rowOff>
    </xdr:from>
    <xdr:to>
      <xdr:col>14</xdr:col>
      <xdr:colOff>266190</xdr:colOff>
      <xdr:row>83</xdr:row>
      <xdr:rowOff>23642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10206</xdr:colOff>
      <xdr:row>0</xdr:row>
      <xdr:rowOff>184716</xdr:rowOff>
    </xdr:from>
    <xdr:to>
      <xdr:col>22</xdr:col>
      <xdr:colOff>295956</xdr:colOff>
      <xdr:row>15</xdr:row>
      <xdr:rowOff>187097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1701</xdr:colOff>
      <xdr:row>16</xdr:row>
      <xdr:rowOff>171960</xdr:rowOff>
    </xdr:from>
    <xdr:to>
      <xdr:col>22</xdr:col>
      <xdr:colOff>287451</xdr:colOff>
      <xdr:row>31</xdr:row>
      <xdr:rowOff>23642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10205</xdr:colOff>
      <xdr:row>32</xdr:row>
      <xdr:rowOff>1871</xdr:rowOff>
    </xdr:from>
    <xdr:to>
      <xdr:col>22</xdr:col>
      <xdr:colOff>295955</xdr:colOff>
      <xdr:row>46</xdr:row>
      <xdr:rowOff>40651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18710</xdr:colOff>
      <xdr:row>50</xdr:row>
      <xdr:rowOff>1870</xdr:rowOff>
    </xdr:from>
    <xdr:to>
      <xdr:col>14</xdr:col>
      <xdr:colOff>304460</xdr:colOff>
      <xdr:row>64</xdr:row>
      <xdr:rowOff>40651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1701</xdr:colOff>
      <xdr:row>49</xdr:row>
      <xdr:rowOff>180465</xdr:rowOff>
    </xdr:from>
    <xdr:to>
      <xdr:col>22</xdr:col>
      <xdr:colOff>287451</xdr:colOff>
      <xdr:row>64</xdr:row>
      <xdr:rowOff>32147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18710</xdr:colOff>
      <xdr:row>68</xdr:row>
      <xdr:rowOff>180465</xdr:rowOff>
    </xdr:from>
    <xdr:to>
      <xdr:col>22</xdr:col>
      <xdr:colOff>304460</xdr:colOff>
      <xdr:row>83</xdr:row>
      <xdr:rowOff>32147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2:F15" totalsRowShown="0">
  <autoFilter ref="B2:F15" xr:uid="{00000000-0009-0000-0100-000001000000}"/>
  <tableColumns count="5">
    <tableColumn id="1" xr3:uid="{00000000-0010-0000-0000-000001000000}" name="N"/>
    <tableColumn id="2" xr3:uid="{00000000-0010-0000-0000-000002000000}" name="ordred" dataDxfId="19"/>
    <tableColumn id="3" xr3:uid="{00000000-0010-0000-0000-000003000000}" name="reversed" dataDxfId="18"/>
    <tableColumn id="4" xr3:uid="{00000000-0010-0000-0000-000004000000}" name="random" dataDxfId="17"/>
    <tableColumn id="5" xr3:uid="{00000000-0010-0000-0000-000005000000}" name="n^2" dataDxfId="16">
      <calculatedColumnFormula>POWER(Tableau1[[#This Row],[N]],2)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B18:F31" totalsRowShown="0">
  <autoFilter ref="B18:F31" xr:uid="{00000000-0009-0000-0100-000002000000}"/>
  <tableColumns count="5">
    <tableColumn id="1" xr3:uid="{00000000-0010-0000-0100-000001000000}" name="N"/>
    <tableColumn id="2" xr3:uid="{00000000-0010-0000-0100-000002000000}" name="ordred" dataDxfId="15"/>
    <tableColumn id="3" xr3:uid="{00000000-0010-0000-0100-000003000000}" name="reversed" dataDxfId="14"/>
    <tableColumn id="4" xr3:uid="{00000000-0010-0000-0100-000004000000}" name="random" dataDxfId="13"/>
    <tableColumn id="5" xr3:uid="{00000000-0010-0000-0100-000005000000}" name="n^2" dataDxfId="12">
      <calculatedColumnFormula>POWER(Tableau13[[#This Row],[N]],2)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134" displayName="Tableau134" ref="B33:F46" totalsRowShown="0">
  <autoFilter ref="B33:F46" xr:uid="{00000000-0009-0000-0100-000003000000}"/>
  <tableColumns count="5">
    <tableColumn id="1" xr3:uid="{00000000-0010-0000-0200-000001000000}" name="N"/>
    <tableColumn id="2" xr3:uid="{00000000-0010-0000-0200-000002000000}" name="ordred" dataDxfId="11"/>
    <tableColumn id="3" xr3:uid="{00000000-0010-0000-0200-000003000000}" name="reversed" dataDxfId="10"/>
    <tableColumn id="4" xr3:uid="{00000000-0010-0000-0200-000004000000}" name="random" dataDxfId="9"/>
    <tableColumn id="5" xr3:uid="{00000000-0010-0000-0200-000005000000}" name="n log n" dataDxfId="8">
      <calculatedColumnFormula>LOG(Tableau134[[#This Row],[N]],2)*Tableau134[[#This Row],[N]]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135" displayName="Tableau135" ref="B51:F64" totalsRowShown="0">
  <autoFilter ref="B51:F64" xr:uid="{00000000-0009-0000-0100-000004000000}"/>
  <tableColumns count="5">
    <tableColumn id="1" xr3:uid="{00000000-0010-0000-0300-000001000000}" name="N"/>
    <tableColumn id="2" xr3:uid="{00000000-0010-0000-0300-000002000000}" name="ordred" dataDxfId="7"/>
    <tableColumn id="3" xr3:uid="{00000000-0010-0000-0300-000003000000}" name="reversed" dataDxfId="6"/>
    <tableColumn id="4" xr3:uid="{00000000-0010-0000-0300-000004000000}" name="random" dataDxfId="5"/>
    <tableColumn id="5" xr3:uid="{00000000-0010-0000-0300-000005000000}" name="n log n" dataDxfId="4">
      <calculatedColumnFormula>LOG(B52)*B52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136" displayName="Tableau136" ref="B70:F83" totalsRowShown="0">
  <autoFilter ref="B70:F83" xr:uid="{00000000-0009-0000-0100-000005000000}"/>
  <tableColumns count="5">
    <tableColumn id="1" xr3:uid="{00000000-0010-0000-0400-000001000000}" name="N"/>
    <tableColumn id="2" xr3:uid="{00000000-0010-0000-0400-000002000000}" name="ordred" dataDxfId="3"/>
    <tableColumn id="3" xr3:uid="{00000000-0010-0000-0400-000003000000}" name="reversed" dataDxfId="2"/>
    <tableColumn id="4" xr3:uid="{00000000-0010-0000-0400-000004000000}" name="random" dataDxfId="1"/>
    <tableColumn id="5" xr3:uid="{00000000-0010-0000-0400-000005000000}" name="n log n" dataDxfId="0">
      <calculatedColumnFormula>LOG(B71,2)*B71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3"/>
  <sheetViews>
    <sheetView tabSelected="1" topLeftCell="A25" zoomScale="112" zoomScaleNormal="112" workbookViewId="0">
      <selection activeCell="E31" sqref="E31"/>
    </sheetView>
  </sheetViews>
  <sheetFormatPr baseColWidth="10" defaultColWidth="9.109375" defaultRowHeight="14.4" x14ac:dyDescent="0.3"/>
  <cols>
    <col min="1" max="1" width="21.88671875" customWidth="1"/>
    <col min="2" max="2" width="10.5546875" customWidth="1"/>
    <col min="3" max="3" width="14.6640625" customWidth="1"/>
    <col min="4" max="4" width="13.6640625" customWidth="1"/>
    <col min="5" max="6" width="11.5546875" customWidth="1"/>
  </cols>
  <sheetData>
    <row r="2" spans="1:6" ht="20.399999999999999" thickBot="1" x14ac:dyDescent="0.45">
      <c r="A2" s="2" t="s">
        <v>7</v>
      </c>
      <c r="B2" s="1" t="s">
        <v>0</v>
      </c>
      <c r="C2" t="s">
        <v>1</v>
      </c>
      <c r="D2" t="s">
        <v>2</v>
      </c>
      <c r="E2" t="s">
        <v>3</v>
      </c>
      <c r="F2" t="s">
        <v>9</v>
      </c>
    </row>
    <row r="3" spans="1:6" ht="15" thickTop="1" x14ac:dyDescent="0.3">
      <c r="B3">
        <v>50000</v>
      </c>
      <c r="C3" s="3">
        <v>1E-3</v>
      </c>
      <c r="D3" s="5">
        <v>4.1580000000000004</v>
      </c>
      <c r="E3" s="4">
        <v>1.9750000000000001</v>
      </c>
      <c r="F3" s="6">
        <f>POWER(Tableau1[[#This Row],[N]],2)</f>
        <v>2500000000</v>
      </c>
    </row>
    <row r="4" spans="1:6" x14ac:dyDescent="0.3">
      <c r="B4">
        <v>100000</v>
      </c>
      <c r="C4" s="3">
        <v>1E-3</v>
      </c>
      <c r="D4" s="5">
        <v>20.193999999999999</v>
      </c>
      <c r="E4" s="4">
        <v>11.879</v>
      </c>
      <c r="F4" s="6">
        <f>POWER(Tableau1[[#This Row],[N]],2)</f>
        <v>10000000000</v>
      </c>
    </row>
    <row r="5" spans="1:6" x14ac:dyDescent="0.3">
      <c r="B5">
        <v>200000</v>
      </c>
      <c r="C5" s="3">
        <v>3.0000000000000001E-3</v>
      </c>
      <c r="D5" s="5">
        <v>83.721000000000004</v>
      </c>
      <c r="E5" s="4">
        <v>31.01</v>
      </c>
      <c r="F5" s="6">
        <f>POWER(Tableau1[[#This Row],[N]],2)</f>
        <v>40000000000</v>
      </c>
    </row>
    <row r="6" spans="1:6" x14ac:dyDescent="0.3">
      <c r="B6">
        <v>400000</v>
      </c>
      <c r="C6" s="3">
        <v>3.0000000000000001E-3</v>
      </c>
      <c r="D6" s="5">
        <v>323.10399999999998</v>
      </c>
      <c r="E6" s="4">
        <v>123.593</v>
      </c>
      <c r="F6" s="6">
        <f>POWER(Tableau1[[#This Row],[N]],2)</f>
        <v>160000000000</v>
      </c>
    </row>
    <row r="7" spans="1:6" x14ac:dyDescent="0.3">
      <c r="B7">
        <v>800000</v>
      </c>
      <c r="C7" s="3">
        <v>1.2E-2</v>
      </c>
      <c r="D7" s="5">
        <v>1292.4159999999999</v>
      </c>
      <c r="E7" s="4">
        <v>868.05</v>
      </c>
      <c r="F7" s="6">
        <f>POWER(Tableau1[[#This Row],[N]],2)</f>
        <v>640000000000</v>
      </c>
    </row>
    <row r="8" spans="1:6" x14ac:dyDescent="0.3">
      <c r="B8">
        <v>1600000</v>
      </c>
      <c r="C8" s="3">
        <v>4.8000000000000001E-2</v>
      </c>
      <c r="D8" s="5">
        <v>5169.6239999999998</v>
      </c>
      <c r="E8" s="4"/>
      <c r="F8" s="6">
        <f>POWER(Tableau1[[#This Row],[N]],2)</f>
        <v>2560000000000</v>
      </c>
    </row>
    <row r="9" spans="1:6" x14ac:dyDescent="0.3">
      <c r="B9">
        <v>3200000</v>
      </c>
      <c r="C9" s="3">
        <v>0.192</v>
      </c>
      <c r="D9" s="5">
        <v>20648.651000000002</v>
      </c>
      <c r="E9" s="4">
        <v>6</v>
      </c>
      <c r="F9" s="6">
        <f>POWER(Tableau1[[#This Row],[N]],2)</f>
        <v>10240000000000</v>
      </c>
    </row>
    <row r="10" spans="1:6" x14ac:dyDescent="0.3">
      <c r="B10">
        <v>6400000</v>
      </c>
      <c r="C10" s="3">
        <v>0.76800000000000002</v>
      </c>
      <c r="D10" s="5">
        <v>82557.245999999999</v>
      </c>
      <c r="E10" s="4">
        <v>6</v>
      </c>
      <c r="F10" s="6">
        <f>POWER(Tableau1[[#This Row],[N]],2)</f>
        <v>40960000000000</v>
      </c>
    </row>
    <row r="11" spans="1:6" x14ac:dyDescent="0.3">
      <c r="B11">
        <v>12800000</v>
      </c>
      <c r="C11" s="3">
        <v>3.0720000000000001</v>
      </c>
      <c r="D11" s="5">
        <v>330487.23599999998</v>
      </c>
      <c r="E11" s="4">
        <v>6</v>
      </c>
      <c r="F11" s="6">
        <f>POWER(Tableau1[[#This Row],[N]],2)</f>
        <v>163840000000000</v>
      </c>
    </row>
    <row r="12" spans="1:6" x14ac:dyDescent="0.3">
      <c r="B12">
        <v>25600000</v>
      </c>
      <c r="C12" s="3">
        <v>12.288</v>
      </c>
      <c r="D12" s="5">
        <v>1320915.254</v>
      </c>
      <c r="E12" s="4">
        <v>6</v>
      </c>
      <c r="F12" s="6">
        <f>POWER(Tableau1[[#This Row],[N]],2)</f>
        <v>655360000000000</v>
      </c>
    </row>
    <row r="13" spans="1:6" x14ac:dyDescent="0.3">
      <c r="B13">
        <v>51200000</v>
      </c>
      <c r="C13" s="3">
        <v>49.152000000000001</v>
      </c>
      <c r="D13" s="5">
        <v>5247896.2450000001</v>
      </c>
      <c r="E13" s="4">
        <v>6</v>
      </c>
      <c r="F13" s="6">
        <f>POWER(Tableau1[[#This Row],[N]],2)</f>
        <v>2621440000000000</v>
      </c>
    </row>
    <row r="14" spans="1:6" x14ac:dyDescent="0.3">
      <c r="B14">
        <v>102400000</v>
      </c>
      <c r="C14" s="3">
        <v>196.608</v>
      </c>
      <c r="D14" s="5">
        <v>26584136.745000001</v>
      </c>
      <c r="E14" s="4">
        <v>6</v>
      </c>
      <c r="F14" s="6">
        <f>POWER(Tableau1[[#This Row],[N]],2)</f>
        <v>1.048576E+16</v>
      </c>
    </row>
    <row r="15" spans="1:6" x14ac:dyDescent="0.3">
      <c r="B15">
        <v>204800000</v>
      </c>
      <c r="C15" s="3">
        <v>786.43200000000002</v>
      </c>
      <c r="D15" s="5">
        <v>845322681.36500001</v>
      </c>
      <c r="E15" s="4">
        <v>8</v>
      </c>
      <c r="F15" s="6">
        <f>POWER(Tableau1[[#This Row],[N]],2)</f>
        <v>4.194304E+16</v>
      </c>
    </row>
    <row r="18" spans="1:6" ht="20.399999999999999" thickBot="1" x14ac:dyDescent="0.45">
      <c r="A18" s="2" t="s">
        <v>6</v>
      </c>
      <c r="B18" s="1" t="s">
        <v>0</v>
      </c>
      <c r="C18" t="s">
        <v>1</v>
      </c>
      <c r="D18" t="s">
        <v>2</v>
      </c>
      <c r="E18" t="s">
        <v>3</v>
      </c>
      <c r="F18" t="s">
        <v>9</v>
      </c>
    </row>
    <row r="19" spans="1:6" ht="15" thickTop="1" x14ac:dyDescent="0.3">
      <c r="B19">
        <v>50000</v>
      </c>
      <c r="C19" s="3">
        <v>2.6920000000000002</v>
      </c>
      <c r="D19" s="5">
        <v>9.9290000000000003</v>
      </c>
      <c r="E19" s="4">
        <v>5.9349999999999996</v>
      </c>
      <c r="F19" s="6">
        <f>POWER(Tableau13[[#This Row],[N]],2)</f>
        <v>2500000000</v>
      </c>
    </row>
    <row r="20" spans="1:6" x14ac:dyDescent="0.3">
      <c r="B20">
        <v>100000</v>
      </c>
      <c r="C20" s="3">
        <v>14.337</v>
      </c>
      <c r="D20" s="5">
        <v>48.058999999999997</v>
      </c>
      <c r="E20" s="4">
        <v>30.83</v>
      </c>
      <c r="F20" s="6">
        <f>POWER(Tableau13[[#This Row],[N]],2)</f>
        <v>10000000000</v>
      </c>
    </row>
    <row r="21" spans="1:6" x14ac:dyDescent="0.3">
      <c r="B21">
        <v>200000</v>
      </c>
      <c r="C21" s="3">
        <v>46.067999999999998</v>
      </c>
      <c r="D21" s="5">
        <v>66.787000000000006</v>
      </c>
      <c r="E21" s="4">
        <v>100.23</v>
      </c>
      <c r="F21" s="6">
        <f>POWER(Tableau13[[#This Row],[N]],2)</f>
        <v>40000000000</v>
      </c>
    </row>
    <row r="22" spans="1:6" x14ac:dyDescent="0.3">
      <c r="B22">
        <v>400000</v>
      </c>
      <c r="C22" s="3">
        <v>157.05279999999999</v>
      </c>
      <c r="D22" s="5">
        <v>230.37790000000001</v>
      </c>
      <c r="E22" s="4">
        <v>516.48699999999997</v>
      </c>
      <c r="F22" s="6">
        <f>POWER(Tableau13[[#This Row],[N]],2)</f>
        <v>160000000000</v>
      </c>
    </row>
    <row r="23" spans="1:6" x14ac:dyDescent="0.3">
      <c r="B23">
        <v>800000</v>
      </c>
      <c r="C23" s="3">
        <v>582.42600000000004</v>
      </c>
      <c r="D23" s="5">
        <v>1003.9</v>
      </c>
      <c r="E23" s="4">
        <v>2125.65</v>
      </c>
      <c r="F23" s="6">
        <f>POWER(Tableau13[[#This Row],[N]],2)</f>
        <v>640000000000</v>
      </c>
    </row>
    <row r="24" spans="1:6" x14ac:dyDescent="0.3">
      <c r="B24">
        <v>1600000</v>
      </c>
      <c r="C24" s="3">
        <v>2073.0859999999998</v>
      </c>
      <c r="D24" s="5">
        <v>3252.3560000000002</v>
      </c>
      <c r="E24" s="4">
        <v>10677.38</v>
      </c>
      <c r="F24" s="6">
        <f>POWER(Tableau13[[#This Row],[N]],2)</f>
        <v>2560000000000</v>
      </c>
    </row>
    <row r="25" spans="1:6" x14ac:dyDescent="0.3">
      <c r="B25">
        <v>3200000</v>
      </c>
      <c r="C25" s="3">
        <v>7485.5680000000002</v>
      </c>
      <c r="D25" s="5">
        <v>10815.21</v>
      </c>
      <c r="E25" s="4">
        <v>37019.24</v>
      </c>
      <c r="F25" s="6">
        <f>POWER(Tableau13[[#This Row],[N]],2)</f>
        <v>10240000000000</v>
      </c>
    </row>
    <row r="26" spans="1:6" x14ac:dyDescent="0.3">
      <c r="B26">
        <v>6400000</v>
      </c>
      <c r="C26" s="3">
        <v>27864.12</v>
      </c>
      <c r="D26" s="5">
        <v>51505.65</v>
      </c>
      <c r="E26" s="4">
        <v>148832.5</v>
      </c>
      <c r="F26" s="6">
        <f>POWER(Tableau13[[#This Row],[N]],2)</f>
        <v>40960000000000</v>
      </c>
    </row>
    <row r="27" spans="1:6" x14ac:dyDescent="0.3">
      <c r="B27">
        <v>12800000</v>
      </c>
      <c r="C27" s="3">
        <v>94352.06</v>
      </c>
      <c r="D27" s="5">
        <v>192401.3</v>
      </c>
      <c r="E27" s="4">
        <v>684220.45</v>
      </c>
      <c r="F27" s="6">
        <f>POWER(Tableau13[[#This Row],[N]],2)</f>
        <v>163840000000000</v>
      </c>
    </row>
    <row r="28" spans="1:6" x14ac:dyDescent="0.3">
      <c r="B28">
        <v>25600000</v>
      </c>
      <c r="C28" s="3">
        <v>490045.7</v>
      </c>
      <c r="D28" s="5">
        <v>734720.5</v>
      </c>
      <c r="E28" s="4">
        <v>2498232.6</v>
      </c>
      <c r="F28" s="6">
        <f>POWER(Tableau13[[#This Row],[N]],2)</f>
        <v>655360000000000</v>
      </c>
    </row>
    <row r="29" spans="1:6" x14ac:dyDescent="0.3">
      <c r="B29">
        <v>51200000</v>
      </c>
      <c r="C29" s="3">
        <v>2396198.34</v>
      </c>
      <c r="D29" s="5">
        <v>2760520.98</v>
      </c>
      <c r="E29" s="4">
        <v>13129356</v>
      </c>
      <c r="F29" s="6">
        <f>POWER(Tableau13[[#This Row],[N]],2)</f>
        <v>2621440000000000</v>
      </c>
    </row>
    <row r="30" spans="1:6" x14ac:dyDescent="0.3">
      <c r="B30">
        <v>102400000</v>
      </c>
      <c r="C30" s="3">
        <v>970749.45</v>
      </c>
      <c r="D30" s="5">
        <v>91057.600000000006</v>
      </c>
      <c r="E30" s="4">
        <v>68224435</v>
      </c>
      <c r="F30" s="6">
        <f>POWER(Tableau13[[#This Row],[N]],2)</f>
        <v>1.048576E+16</v>
      </c>
    </row>
    <row r="31" spans="1:6" x14ac:dyDescent="0.3">
      <c r="B31">
        <v>204800000</v>
      </c>
      <c r="C31" s="3">
        <v>37606459</v>
      </c>
      <c r="D31" s="5">
        <v>45107927</v>
      </c>
      <c r="E31" s="4">
        <v>452354231.12</v>
      </c>
      <c r="F31" s="6">
        <f>POWER(Tableau13[[#This Row],[N]],2)</f>
        <v>4.194304E+16</v>
      </c>
    </row>
    <row r="33" spans="1:6" ht="20.399999999999999" thickBot="1" x14ac:dyDescent="0.45">
      <c r="A33" s="2" t="s">
        <v>5</v>
      </c>
      <c r="B33" s="1" t="s">
        <v>0</v>
      </c>
      <c r="C33" t="s">
        <v>1</v>
      </c>
      <c r="D33" t="s">
        <v>2</v>
      </c>
      <c r="E33" t="s">
        <v>3</v>
      </c>
      <c r="F33" t="s">
        <v>10</v>
      </c>
    </row>
    <row r="34" spans="1:6" ht="15" thickTop="1" x14ac:dyDescent="0.3">
      <c r="B34">
        <v>50000</v>
      </c>
      <c r="C34" s="3">
        <v>1.6E-2</v>
      </c>
      <c r="D34" s="5">
        <v>1.4999999999999999E-2</v>
      </c>
      <c r="E34" s="4">
        <v>1.6E-2</v>
      </c>
      <c r="F34" s="6">
        <f>LOG(Tableau134[[#This Row],[N]],2)*Tableau134[[#This Row],[N]]</f>
        <v>780482.02372184058</v>
      </c>
    </row>
    <row r="35" spans="1:6" x14ac:dyDescent="0.3">
      <c r="B35">
        <v>100000</v>
      </c>
      <c r="C35" s="3">
        <v>3.1E-2</v>
      </c>
      <c r="D35" s="5">
        <v>2.8000000000000001E-2</v>
      </c>
      <c r="E35" s="4">
        <v>4.7E-2</v>
      </c>
      <c r="F35" s="6">
        <f>LOG(Tableau134[[#This Row],[N]],2)*Tableau134[[#This Row],[N]]</f>
        <v>1660964.0474436812</v>
      </c>
    </row>
    <row r="36" spans="1:6" x14ac:dyDescent="0.3">
      <c r="B36">
        <v>200000</v>
      </c>
      <c r="C36" s="3">
        <v>6.3E-2</v>
      </c>
      <c r="D36" s="5">
        <v>5.7000000000000002E-2</v>
      </c>
      <c r="E36" s="4">
        <v>9.4E-2</v>
      </c>
      <c r="F36" s="6">
        <f>LOG(Tableau134[[#This Row],[N]],2)*Tableau134[[#This Row],[N]]</f>
        <v>3521928.0948873623</v>
      </c>
    </row>
    <row r="37" spans="1:6" x14ac:dyDescent="0.3">
      <c r="B37">
        <v>400000</v>
      </c>
      <c r="C37" s="3">
        <v>0.125</v>
      </c>
      <c r="D37" s="5">
        <v>0.111</v>
      </c>
      <c r="E37" s="4">
        <v>0.156</v>
      </c>
      <c r="F37" s="6">
        <f>LOG(Tableau134[[#This Row],[N]],2)*Tableau134[[#This Row],[N]]</f>
        <v>7443856.1897747247</v>
      </c>
    </row>
    <row r="38" spans="1:6" x14ac:dyDescent="0.3">
      <c r="B38">
        <v>800000</v>
      </c>
      <c r="C38" s="3">
        <v>0.252</v>
      </c>
      <c r="D38" s="5">
        <v>0.22800000000000001</v>
      </c>
      <c r="E38" s="4">
        <v>0.29699999999999999</v>
      </c>
      <c r="F38" s="6">
        <f>LOG(Tableau134[[#This Row],[N]],2)*Tableau134[[#This Row],[N]]</f>
        <v>15687712.379549449</v>
      </c>
    </row>
    <row r="39" spans="1:6" x14ac:dyDescent="0.3">
      <c r="B39">
        <v>1600000</v>
      </c>
      <c r="C39" s="3">
        <v>0.498</v>
      </c>
      <c r="D39" s="5">
        <v>0.45100000000000001</v>
      </c>
      <c r="E39" s="4">
        <v>0.68700000000000006</v>
      </c>
      <c r="F39" s="6">
        <f>LOG(Tableau134[[#This Row],[N]],2)*Tableau134[[#This Row],[N]]</f>
        <v>32975424.759098899</v>
      </c>
    </row>
    <row r="40" spans="1:6" x14ac:dyDescent="0.3">
      <c r="B40">
        <v>3200000</v>
      </c>
      <c r="C40" s="3">
        <v>1.0049999999999999</v>
      </c>
      <c r="D40" s="5">
        <v>0.91300000000000003</v>
      </c>
      <c r="E40" s="4">
        <v>1.302</v>
      </c>
      <c r="F40" s="6">
        <f>LOG(Tableau134[[#This Row],[N]],2)*Tableau134[[#This Row],[N]]</f>
        <v>69150849.518197805</v>
      </c>
    </row>
    <row r="41" spans="1:6" x14ac:dyDescent="0.3">
      <c r="B41">
        <v>6400000</v>
      </c>
      <c r="C41" s="3">
        <v>2.0139999999999998</v>
      </c>
      <c r="D41" s="5">
        <v>1.819</v>
      </c>
      <c r="E41" s="4">
        <v>2.6579999999999999</v>
      </c>
      <c r="F41" s="6">
        <f>LOG(Tableau134[[#This Row],[N]],2)*Tableau134[[#This Row],[N]]</f>
        <v>144701699.03639561</v>
      </c>
    </row>
    <row r="42" spans="1:6" x14ac:dyDescent="0.3">
      <c r="B42">
        <v>12800000</v>
      </c>
      <c r="C42" s="3">
        <v>4.0270000000000001</v>
      </c>
      <c r="D42" s="5">
        <v>3.6419999999999999</v>
      </c>
      <c r="E42" s="4">
        <v>5.52</v>
      </c>
      <c r="F42" s="6">
        <f>LOG(Tableau134[[#This Row],[N]],2)*Tableau134[[#This Row],[N]]</f>
        <v>302203398.07279122</v>
      </c>
    </row>
    <row r="43" spans="1:6" x14ac:dyDescent="0.3">
      <c r="B43">
        <v>25600000</v>
      </c>
      <c r="C43" s="3">
        <v>8.0630000000000006</v>
      </c>
      <c r="D43" s="5">
        <v>7.2960000000000003</v>
      </c>
      <c r="E43" s="4">
        <v>11.88</v>
      </c>
      <c r="F43" s="6">
        <f>LOG(Tableau134[[#This Row],[N]],2)*Tableau134[[#This Row],[N]]</f>
        <v>630006796.14558244</v>
      </c>
    </row>
    <row r="44" spans="1:6" x14ac:dyDescent="0.3">
      <c r="B44">
        <v>51200000</v>
      </c>
      <c r="C44" s="3">
        <v>16.126999999999999</v>
      </c>
      <c r="D44" s="5">
        <v>14.587</v>
      </c>
      <c r="E44" s="4">
        <v>26.952000000000002</v>
      </c>
      <c r="F44" s="6">
        <f>LOG(Tableau134[[#This Row],[N]],2)*Tableau134[[#This Row],[N]]</f>
        <v>1311213592.2911649</v>
      </c>
    </row>
    <row r="45" spans="1:6" x14ac:dyDescent="0.3">
      <c r="B45">
        <v>102400000</v>
      </c>
      <c r="C45" s="3">
        <v>32.256</v>
      </c>
      <c r="D45" s="5">
        <v>29.181000000000001</v>
      </c>
      <c r="E45" s="4">
        <v>55.258000000000003</v>
      </c>
      <c r="F45" s="6">
        <f>LOG(Tableau134[[#This Row],[N]],2)*Tableau134[[#This Row],[N]]</f>
        <v>2724827184.5823298</v>
      </c>
    </row>
    <row r="46" spans="1:6" x14ac:dyDescent="0.3">
      <c r="B46">
        <v>204800000</v>
      </c>
      <c r="C46" s="3">
        <v>64.510999999999996</v>
      </c>
      <c r="D46" s="5">
        <v>58.354999999999997</v>
      </c>
      <c r="E46" s="4">
        <v>107.80800000000001</v>
      </c>
      <c r="F46" s="6">
        <f>LOG(Tableau134[[#This Row],[N]],2)*Tableau134[[#This Row],[N]]</f>
        <v>5654454369.1646595</v>
      </c>
    </row>
    <row r="51" spans="1:6" ht="20.399999999999999" thickBot="1" x14ac:dyDescent="0.45">
      <c r="A51" s="2" t="s">
        <v>4</v>
      </c>
      <c r="B51" s="1" t="s">
        <v>0</v>
      </c>
      <c r="C51" t="s">
        <v>1</v>
      </c>
      <c r="D51" t="s">
        <v>2</v>
      </c>
      <c r="E51" t="s">
        <v>3</v>
      </c>
      <c r="F51" t="s">
        <v>10</v>
      </c>
    </row>
    <row r="52" spans="1:6" ht="15" thickTop="1" x14ac:dyDescent="0.3">
      <c r="B52">
        <v>50000</v>
      </c>
      <c r="C52" s="3">
        <v>0.23599999999999999</v>
      </c>
      <c r="D52" s="5">
        <v>0.34499999999999997</v>
      </c>
      <c r="E52" s="4">
        <v>1.0999999999999999E-2</v>
      </c>
      <c r="F52" s="6">
        <f t="shared" ref="F52:F64" si="0">LOG(B52)*B52</f>
        <v>234948.50021680092</v>
      </c>
    </row>
    <row r="53" spans="1:6" x14ac:dyDescent="0.3">
      <c r="B53">
        <v>100000</v>
      </c>
      <c r="C53" s="3">
        <v>0.51400000000000001</v>
      </c>
      <c r="D53" s="5">
        <v>0.61199999999999999</v>
      </c>
      <c r="E53" s="4">
        <v>2.5000000000000001E-2</v>
      </c>
      <c r="F53" s="6">
        <f t="shared" si="0"/>
        <v>500000</v>
      </c>
    </row>
    <row r="54" spans="1:6" x14ac:dyDescent="0.3">
      <c r="B54">
        <v>200000</v>
      </c>
      <c r="C54" s="3">
        <v>1.341</v>
      </c>
      <c r="D54" s="5">
        <v>1.349</v>
      </c>
      <c r="E54" s="4">
        <v>7.9000000000000001E-2</v>
      </c>
      <c r="F54" s="6">
        <f t="shared" si="0"/>
        <v>1060205.9991327962</v>
      </c>
    </row>
    <row r="55" spans="1:6" x14ac:dyDescent="0.3">
      <c r="B55">
        <v>400000</v>
      </c>
      <c r="C55" s="3">
        <v>3.4740000000000002</v>
      </c>
      <c r="D55" s="5">
        <v>2.8260000000000001</v>
      </c>
      <c r="E55" s="4">
        <v>0.255</v>
      </c>
      <c r="F55" s="6">
        <f t="shared" si="0"/>
        <v>2240823.9965311852</v>
      </c>
    </row>
    <row r="56" spans="1:6" x14ac:dyDescent="0.3">
      <c r="B56">
        <v>800000</v>
      </c>
      <c r="C56" s="3">
        <v>8.0340000000000007</v>
      </c>
      <c r="D56" s="5">
        <v>7.03</v>
      </c>
      <c r="E56" s="4">
        <v>0.91100000000000003</v>
      </c>
      <c r="F56" s="6">
        <f t="shared" si="0"/>
        <v>4722471.9895935552</v>
      </c>
    </row>
    <row r="57" spans="1:6" x14ac:dyDescent="0.3">
      <c r="B57">
        <v>1600000</v>
      </c>
      <c r="C57" s="3">
        <v>20.881</v>
      </c>
      <c r="D57" s="7">
        <v>14.06</v>
      </c>
      <c r="E57" s="4">
        <v>3.4279999999999999</v>
      </c>
      <c r="F57" s="6">
        <f t="shared" si="0"/>
        <v>9926591.97224948</v>
      </c>
    </row>
    <row r="58" spans="1:6" x14ac:dyDescent="0.3">
      <c r="B58">
        <v>3200000</v>
      </c>
      <c r="C58" s="3">
        <v>54.308999999999997</v>
      </c>
      <c r="D58" s="7">
        <v>28.12</v>
      </c>
      <c r="E58" s="4">
        <v>13.1</v>
      </c>
      <c r="F58" s="6">
        <f t="shared" si="0"/>
        <v>20816479.930623699</v>
      </c>
    </row>
    <row r="59" spans="1:6" x14ac:dyDescent="0.3">
      <c r="B59">
        <v>6400000</v>
      </c>
      <c r="C59" s="3">
        <v>139.20500000000001</v>
      </c>
      <c r="D59" s="7">
        <v>56.24</v>
      </c>
      <c r="E59" s="4">
        <v>52.84</v>
      </c>
      <c r="F59" s="6">
        <f t="shared" si="0"/>
        <v>43559551.833496884</v>
      </c>
    </row>
    <row r="60" spans="1:6" x14ac:dyDescent="0.3">
      <c r="B60">
        <v>12800000</v>
      </c>
      <c r="C60" s="3">
        <v>347.13400000000001</v>
      </c>
      <c r="D60" s="7">
        <v>112.48</v>
      </c>
      <c r="E60" s="4">
        <v>215.76599999999999</v>
      </c>
      <c r="F60" s="6">
        <f t="shared" si="0"/>
        <v>90972287.611492723</v>
      </c>
    </row>
    <row r="61" spans="1:6" x14ac:dyDescent="0.3">
      <c r="B61">
        <v>25600000</v>
      </c>
      <c r="C61" s="3">
        <v>947.54899999999998</v>
      </c>
      <c r="D61" s="5">
        <v>224.96</v>
      </c>
      <c r="E61" s="4">
        <v>845.44</v>
      </c>
      <c r="F61" s="6">
        <f t="shared" si="0"/>
        <v>189650943.11198333</v>
      </c>
    </row>
    <row r="62" spans="1:6" x14ac:dyDescent="0.3">
      <c r="B62">
        <v>51200000</v>
      </c>
      <c r="C62" s="3">
        <v>2481.8200000000002</v>
      </c>
      <c r="D62" s="5">
        <v>449.92</v>
      </c>
      <c r="E62" s="4">
        <v>3361.54</v>
      </c>
      <c r="F62" s="6">
        <f t="shared" si="0"/>
        <v>394714622.00196254</v>
      </c>
    </row>
    <row r="63" spans="1:6" x14ac:dyDescent="0.3">
      <c r="B63">
        <v>102400000</v>
      </c>
      <c r="C63" s="3">
        <v>6452.15</v>
      </c>
      <c r="D63" s="5">
        <v>899.84</v>
      </c>
      <c r="E63" s="4">
        <v>13527.09</v>
      </c>
      <c r="F63" s="6">
        <f t="shared" si="0"/>
        <v>820254715.55991685</v>
      </c>
    </row>
    <row r="64" spans="1:6" x14ac:dyDescent="0.3">
      <c r="B64">
        <v>204800000</v>
      </c>
      <c r="C64" s="3">
        <v>16777.16</v>
      </c>
      <c r="D64" s="5">
        <v>1799.68</v>
      </c>
      <c r="E64" s="4">
        <v>54108.6</v>
      </c>
      <c r="F64" s="6">
        <f t="shared" si="0"/>
        <v>1702160374.231817</v>
      </c>
    </row>
    <row r="70" spans="1:6" ht="20.399999999999999" thickBot="1" x14ac:dyDescent="0.45">
      <c r="A70" s="2" t="s">
        <v>8</v>
      </c>
      <c r="B70" s="1" t="s">
        <v>0</v>
      </c>
      <c r="C70" t="s">
        <v>1</v>
      </c>
      <c r="D70" t="s">
        <v>2</v>
      </c>
      <c r="E70" t="s">
        <v>3</v>
      </c>
      <c r="F70" t="s">
        <v>10</v>
      </c>
    </row>
    <row r="71" spans="1:6" ht="15" thickTop="1" x14ac:dyDescent="0.3">
      <c r="B71">
        <v>50000</v>
      </c>
      <c r="C71" s="3">
        <v>10</v>
      </c>
      <c r="D71" s="5">
        <v>8.9999999999999993E-3</v>
      </c>
      <c r="E71" s="4">
        <v>7</v>
      </c>
      <c r="F71" s="6">
        <f t="shared" ref="F71:F83" si="1">LOG(B71,2)*B71</f>
        <v>780482.02372184058</v>
      </c>
    </row>
    <row r="72" spans="1:6" x14ac:dyDescent="0.3">
      <c r="B72">
        <v>100000</v>
      </c>
      <c r="C72" s="3">
        <v>10</v>
      </c>
      <c r="D72" s="5">
        <v>3.1E-2</v>
      </c>
      <c r="E72" s="4">
        <v>7</v>
      </c>
      <c r="F72" s="6">
        <f t="shared" si="1"/>
        <v>1660964.0474436812</v>
      </c>
    </row>
    <row r="73" spans="1:6" x14ac:dyDescent="0.3">
      <c r="B73">
        <v>200000</v>
      </c>
      <c r="C73" s="3">
        <v>10</v>
      </c>
      <c r="D73" s="5">
        <v>6</v>
      </c>
      <c r="E73" s="4">
        <v>7</v>
      </c>
      <c r="F73" s="6">
        <f t="shared" si="1"/>
        <v>3521928.0948873623</v>
      </c>
    </row>
    <row r="74" spans="1:6" x14ac:dyDescent="0.3">
      <c r="B74">
        <v>400000</v>
      </c>
      <c r="C74" s="3">
        <v>10</v>
      </c>
      <c r="D74" s="5">
        <v>6</v>
      </c>
      <c r="E74" s="4">
        <v>8</v>
      </c>
      <c r="F74" s="6">
        <f t="shared" si="1"/>
        <v>7443856.1897747247</v>
      </c>
    </row>
    <row r="75" spans="1:6" x14ac:dyDescent="0.3">
      <c r="B75">
        <v>800000</v>
      </c>
      <c r="C75" s="3">
        <v>2</v>
      </c>
      <c r="D75" s="5">
        <v>6</v>
      </c>
      <c r="E75" s="4">
        <v>7</v>
      </c>
      <c r="F75" s="6">
        <f t="shared" si="1"/>
        <v>15687712.379549449</v>
      </c>
    </row>
    <row r="76" spans="1:6" x14ac:dyDescent="0.3">
      <c r="B76">
        <v>1600000</v>
      </c>
      <c r="C76" s="3">
        <v>4</v>
      </c>
      <c r="D76" s="5">
        <v>6</v>
      </c>
      <c r="E76" s="4">
        <v>7</v>
      </c>
      <c r="F76" s="6">
        <f t="shared" si="1"/>
        <v>32975424.759098899</v>
      </c>
    </row>
    <row r="77" spans="1:6" x14ac:dyDescent="0.3">
      <c r="B77">
        <v>3200000</v>
      </c>
      <c r="C77" s="3">
        <v>3</v>
      </c>
      <c r="D77" s="5">
        <v>6</v>
      </c>
      <c r="E77" s="4">
        <v>7</v>
      </c>
      <c r="F77" s="6">
        <f t="shared" si="1"/>
        <v>69150849.518197805</v>
      </c>
    </row>
    <row r="78" spans="1:6" x14ac:dyDescent="0.3">
      <c r="B78">
        <v>6400000</v>
      </c>
      <c r="C78" s="3">
        <v>3</v>
      </c>
      <c r="D78" s="5">
        <v>6</v>
      </c>
      <c r="E78" s="4">
        <v>7</v>
      </c>
      <c r="F78" s="6">
        <f t="shared" si="1"/>
        <v>144701699.03639561</v>
      </c>
    </row>
    <row r="79" spans="1:6" x14ac:dyDescent="0.3">
      <c r="B79">
        <v>12800000</v>
      </c>
      <c r="C79" s="3">
        <v>3</v>
      </c>
      <c r="D79" s="5">
        <v>6</v>
      </c>
      <c r="E79" s="4">
        <v>7</v>
      </c>
      <c r="F79" s="6">
        <f t="shared" si="1"/>
        <v>302203398.07279122</v>
      </c>
    </row>
    <row r="80" spans="1:6" x14ac:dyDescent="0.3">
      <c r="B80">
        <v>25600000</v>
      </c>
      <c r="C80" s="3">
        <v>3</v>
      </c>
      <c r="D80" s="5">
        <v>6</v>
      </c>
      <c r="E80" s="4">
        <v>7</v>
      </c>
      <c r="F80" s="6">
        <f t="shared" si="1"/>
        <v>630006796.14558244</v>
      </c>
    </row>
    <row r="81" spans="2:6" x14ac:dyDescent="0.3">
      <c r="B81">
        <v>51200000</v>
      </c>
      <c r="C81" s="3">
        <v>3</v>
      </c>
      <c r="D81" s="5">
        <v>6</v>
      </c>
      <c r="E81" s="4">
        <v>7</v>
      </c>
      <c r="F81" s="6">
        <f t="shared" si="1"/>
        <v>1311213592.2911649</v>
      </c>
    </row>
    <row r="82" spans="2:6" x14ac:dyDescent="0.3">
      <c r="B82">
        <v>102400000</v>
      </c>
      <c r="C82" s="3">
        <v>3</v>
      </c>
      <c r="D82" s="5">
        <v>6</v>
      </c>
      <c r="E82" s="4">
        <v>7</v>
      </c>
      <c r="F82" s="6">
        <f t="shared" si="1"/>
        <v>2724827184.5823298</v>
      </c>
    </row>
    <row r="83" spans="2:6" x14ac:dyDescent="0.3">
      <c r="B83">
        <v>204800000</v>
      </c>
      <c r="C83" s="3">
        <v>3</v>
      </c>
      <c r="D83" s="5">
        <v>6</v>
      </c>
      <c r="E83" s="4">
        <v>7</v>
      </c>
      <c r="F83" s="6">
        <f t="shared" si="1"/>
        <v>5654454369.1646595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2023-11-20T22:52:23Z</dcterms:modified>
</cp:coreProperties>
</file>