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uya19951018/Desktop/geekation_php_own-main/"/>
    </mc:Choice>
  </mc:AlternateContent>
  <xr:revisionPtr revIDLastSave="0" documentId="13_ncr:1_{41A063FA-8687-7945-85EF-3787123ECB14}" xr6:coauthVersionLast="47" xr6:coauthVersionMax="47" xr10:uidLastSave="{00000000-0000-0000-0000-000000000000}"/>
  <bookViews>
    <workbookView xWindow="28800" yWindow="-3100" windowWidth="38400" windowHeight="19860" xr2:uid="{00000000-000D-0000-FFFF-FFFF00000000}"/>
  </bookViews>
  <sheets>
    <sheet name="WBSのフォーマッ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52" i="1"/>
  <c r="F52" i="1"/>
  <c r="F50" i="1"/>
  <c r="G48" i="1"/>
  <c r="F48" i="1"/>
  <c r="G46" i="1"/>
  <c r="F46" i="1"/>
  <c r="G43" i="1"/>
  <c r="G27" i="1"/>
  <c r="F27" i="1"/>
  <c r="G25" i="1"/>
  <c r="F25" i="1"/>
  <c r="G22" i="1"/>
  <c r="F22" i="1"/>
  <c r="G7" i="1"/>
  <c r="F7" i="1"/>
  <c r="F53" i="1" l="1"/>
</calcChain>
</file>

<file path=xl/sharedStrings.xml><?xml version="1.0" encoding="utf-8"?>
<sst xmlns="http://schemas.openxmlformats.org/spreadsheetml/2006/main" count="202" uniqueCount="100">
  <si>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</si>
  <si>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</si>
  <si>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</si>
  <si>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</si>
  <si>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</si>
  <si>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</si>
  <si>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</si>
  <si>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</si>
  <si>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</si>
  <si>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</si>
  <si>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</si>
  <si>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</si>
  <si>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</si>
  <si>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</si>
  <si>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</si>
  <si>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</si>
  <si>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</si>
  <si>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</si>
  <si>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</si>
  <si>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</si>
  <si>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</si>
  <si>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</si>
  <si>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</si>
  <si>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</si>
  <si>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非機能要件</t>
  </si>
  <si>
    <t>非機能要件の洗い出し</t>
  </si>
  <si>
    <t>要件定義書の作成</t>
  </si>
  <si>
    <t>total工数</t>
  </si>
  <si>
    <t>基本設計</t>
  </si>
  <si>
    <t>画面定義書の作成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</si>
  <si>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</si>
  <si>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</si>
  <si>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</si>
  <si>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</si>
  <si>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</si>
  <si>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</si>
  <si>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</si>
  <si>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</si>
  <si>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</si>
  <si>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</si>
  <si>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</si>
  <si>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</si>
  <si>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</si>
  <si>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</si>
  <si>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</si>
  <si>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単体テスト</t>
  </si>
  <si>
    <t>テスト項目書の作成</t>
  </si>
  <si>
    <t>テスト項目書の作成完了</t>
  </si>
  <si>
    <t>テスト実施</t>
  </si>
  <si>
    <t>エラーなく全てのテストを終えること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</si>
  <si>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</si>
  <si>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</si>
  <si>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</si>
  <si>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</si>
  <si>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</si>
  <si>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</si>
  <si>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</si>
  <si>
    <t>未着手</t>
  </si>
  <si>
    <t>トップ画面</t>
    <phoneticPr fontId="6"/>
  </si>
  <si>
    <t>店舗・保管場所一覧表示画面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phoneticPr fontId="6"/>
  </si>
  <si>
    <t>在庫一覧表示画面</t>
    <rPh sb="0" eb="6">
      <t xml:space="preserve">ザイコイチランヒョウジ </t>
    </rPh>
    <rPh sb="6" eb="8">
      <t xml:space="preserve">ガメン </t>
    </rPh>
    <phoneticPr fontId="6"/>
  </si>
  <si>
    <t>会員登録（テナント・ユーザー）</t>
    <rPh sb="0" eb="1">
      <t xml:space="preserve">カイイントウロク </t>
    </rPh>
    <phoneticPr fontId="6"/>
  </si>
  <si>
    <t>ログイン（テナント・ユーザー）</t>
    <phoneticPr fontId="6"/>
  </si>
  <si>
    <t>ログアウト（テナント・ユーザー）</t>
    <phoneticPr fontId="6"/>
  </si>
  <si>
    <t>店舗・保管場所登録画面（テナント）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トウロク </t>
    </rPh>
    <rPh sb="9" eb="11">
      <t xml:space="preserve">ガメン </t>
    </rPh>
    <phoneticPr fontId="6"/>
  </si>
  <si>
    <t>店舗・保管場所編集画面（テナント）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ヘンシュウ </t>
    </rPh>
    <rPh sb="9" eb="11">
      <t xml:space="preserve">ガメン </t>
    </rPh>
    <phoneticPr fontId="6"/>
  </si>
  <si>
    <t>店舗・保管場所削除画面（テナント）</t>
    <rPh sb="7" eb="9">
      <t xml:space="preserve">サクジョ </t>
    </rPh>
    <rPh sb="9" eb="11">
      <t xml:space="preserve">ガメン </t>
    </rPh>
    <phoneticPr fontId="6"/>
  </si>
  <si>
    <t>在庫登録画面（従業員）</t>
    <rPh sb="0" eb="1">
      <t xml:space="preserve">ザイコトウロク </t>
    </rPh>
    <rPh sb="4" eb="6">
      <t xml:space="preserve">ガメン </t>
    </rPh>
    <rPh sb="7" eb="10">
      <t xml:space="preserve">ジュウギョウイン </t>
    </rPh>
    <phoneticPr fontId="6"/>
  </si>
  <si>
    <t>在庫編集画面（従業員）</t>
    <rPh sb="0" eb="4">
      <t xml:space="preserve">ザイコヘンシュウ </t>
    </rPh>
    <rPh sb="4" eb="6">
      <t xml:space="preserve">ガメン </t>
    </rPh>
    <rPh sb="7" eb="10">
      <t xml:space="preserve">ジュウギョウイン </t>
    </rPh>
    <phoneticPr fontId="6"/>
  </si>
  <si>
    <t>在庫削除画面（従業員）</t>
    <rPh sb="0" eb="4">
      <t xml:space="preserve">ザイコサクジョ </t>
    </rPh>
    <rPh sb="4" eb="6">
      <t xml:space="preserve">ガメン </t>
    </rPh>
    <rPh sb="7" eb="10">
      <t xml:space="preserve">ジュウギョウイン </t>
    </rPh>
    <phoneticPr fontId="6"/>
  </si>
  <si>
    <t>在庫移動画面（従業員）</t>
    <rPh sb="0" eb="2">
      <t xml:space="preserve">ザイコ </t>
    </rPh>
    <rPh sb="2" eb="6">
      <t xml:space="preserve">イドウガメン </t>
    </rPh>
    <rPh sb="7" eb="10">
      <t xml:space="preserve">ジュウギョウイン </t>
    </rPh>
    <phoneticPr fontId="6"/>
  </si>
  <si>
    <t>トップ画面定義の完了</t>
    <phoneticPr fontId="6"/>
  </si>
  <si>
    <t>会員登録画面定義の完了</t>
    <rPh sb="0" eb="4">
      <t>カイイ</t>
    </rPh>
    <rPh sb="4" eb="5">
      <t xml:space="preserve">ガメン </t>
    </rPh>
    <rPh sb="6" eb="8">
      <t xml:space="preserve">テイギノカンリョウ </t>
    </rPh>
    <phoneticPr fontId="6"/>
  </si>
  <si>
    <t>ログイン画面定義の完了</t>
    <rPh sb="0" eb="2">
      <t xml:space="preserve">ログインガメン </t>
    </rPh>
    <rPh sb="6" eb="8">
      <t xml:space="preserve">テイギノカンリョウ </t>
    </rPh>
    <phoneticPr fontId="6"/>
  </si>
  <si>
    <t>店舗・保管場所一覧表示画面定義の完了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3" eb="15">
      <t xml:space="preserve">テイギノ </t>
    </rPh>
    <rPh sb="16" eb="18">
      <t xml:space="preserve">カンリョウ </t>
    </rPh>
    <phoneticPr fontId="6"/>
  </si>
  <si>
    <t>在庫一覧表示画面定義の完了</t>
    <rPh sb="0" eb="6">
      <t xml:space="preserve">ザイコイチランヒョウジ </t>
    </rPh>
    <rPh sb="6" eb="8">
      <t xml:space="preserve">ガメン </t>
    </rPh>
    <rPh sb="8" eb="10">
      <t xml:space="preserve">テイギ </t>
    </rPh>
    <rPh sb="11" eb="13">
      <t xml:space="preserve">カンリョウ </t>
    </rPh>
    <phoneticPr fontId="6"/>
  </si>
  <si>
    <t>店舗・保管場所一覧登録画面定義の完了</t>
    <rPh sb="9" eb="11">
      <t xml:space="preserve">トウロク </t>
    </rPh>
    <phoneticPr fontId="6"/>
  </si>
  <si>
    <t>店舗・保管場所一覧編集画面定義の完了</t>
    <rPh sb="9" eb="11">
      <t xml:space="preserve">ヘンシュウ </t>
    </rPh>
    <phoneticPr fontId="6"/>
  </si>
  <si>
    <t>店舗・保管場所一覧削除画面定義の完了</t>
    <phoneticPr fontId="6"/>
  </si>
  <si>
    <t>在庫登録画面定義の完了</t>
    <rPh sb="0" eb="1">
      <t xml:space="preserve">ザイコトウロクガメン </t>
    </rPh>
    <rPh sb="6" eb="8">
      <t xml:space="preserve">テイギノカンリョウ </t>
    </rPh>
    <phoneticPr fontId="6"/>
  </si>
  <si>
    <t>在庫編集画面定義の完了</t>
    <rPh sb="0" eb="6">
      <t xml:space="preserve">ザイコヘンシュウガメンノ </t>
    </rPh>
    <rPh sb="6" eb="8">
      <t xml:space="preserve">テイギノカンリョウ </t>
    </rPh>
    <phoneticPr fontId="6"/>
  </si>
  <si>
    <t>在庫削除画面定義の完了</t>
    <rPh sb="0" eb="4">
      <t xml:space="preserve">ザイコサクジョ </t>
    </rPh>
    <rPh sb="4" eb="6">
      <t xml:space="preserve">ガメン </t>
    </rPh>
    <rPh sb="6" eb="8">
      <t xml:space="preserve">テイギ </t>
    </rPh>
    <rPh sb="9" eb="11">
      <t xml:space="preserve">カンリョウ </t>
    </rPh>
    <phoneticPr fontId="6"/>
  </si>
  <si>
    <t>在庫移動画面定義の完了</t>
    <rPh sb="0" eb="2">
      <t xml:space="preserve">ザイコ </t>
    </rPh>
    <rPh sb="2" eb="4">
      <t xml:space="preserve">イドウ </t>
    </rPh>
    <rPh sb="4" eb="6">
      <t xml:space="preserve">ガメン </t>
    </rPh>
    <rPh sb="6" eb="8">
      <t xml:space="preserve">テイギ </t>
    </rPh>
    <phoneticPr fontId="6"/>
  </si>
  <si>
    <t>ログアウト画面定義の完了</t>
    <rPh sb="0" eb="2">
      <t>ログアウト</t>
    </rPh>
    <rPh sb="5" eb="6">
      <t xml:space="preserve">ガメン </t>
    </rPh>
    <rPh sb="7" eb="9">
      <t xml:space="preserve">テイギ </t>
    </rPh>
    <rPh sb="10" eb="12">
      <t xml:space="preserve">カンリョウ </t>
    </rPh>
    <phoneticPr fontId="6"/>
  </si>
  <si>
    <t>トップ画面の完了</t>
    <phoneticPr fontId="6"/>
  </si>
  <si>
    <t>会員登録画面の完了</t>
    <rPh sb="0" eb="4">
      <t>カイイ</t>
    </rPh>
    <rPh sb="4" eb="5">
      <t xml:space="preserve">ガメン </t>
    </rPh>
    <phoneticPr fontId="6"/>
  </si>
  <si>
    <t>ログイン画面の完了</t>
    <rPh sb="0" eb="2">
      <t xml:space="preserve">ログインガメン </t>
    </rPh>
    <phoneticPr fontId="6"/>
  </si>
  <si>
    <t>店舗・保管場所一覧表示画面の完了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4" eb="16">
      <t xml:space="preserve">カンリョウ </t>
    </rPh>
    <phoneticPr fontId="6"/>
  </si>
  <si>
    <t>在庫一覧表示画面の完了</t>
    <rPh sb="0" eb="6">
      <t xml:space="preserve">ザイコイチランヒョウジ </t>
    </rPh>
    <rPh sb="6" eb="8">
      <t xml:space="preserve">ガメン </t>
    </rPh>
    <rPh sb="9" eb="11">
      <t xml:space="preserve">カンリョウ </t>
    </rPh>
    <phoneticPr fontId="6"/>
  </si>
  <si>
    <t>店舗・保管場所一覧登録画面の完了</t>
    <rPh sb="9" eb="11">
      <t xml:space="preserve">トウロク </t>
    </rPh>
    <phoneticPr fontId="6"/>
  </si>
  <si>
    <t>店舗・保管場所一覧削除画面の完了</t>
    <phoneticPr fontId="6"/>
  </si>
  <si>
    <t>店舗・保管場所一覧編集画面の完了</t>
    <rPh sb="9" eb="11">
      <t xml:space="preserve">ヘンシュウ </t>
    </rPh>
    <phoneticPr fontId="6"/>
  </si>
  <si>
    <t>在庫登録画面の完了</t>
    <rPh sb="0" eb="1">
      <t xml:space="preserve">ザイコトウロクガメン </t>
    </rPh>
    <phoneticPr fontId="6"/>
  </si>
  <si>
    <t>在庫削除画面の完了</t>
    <rPh sb="0" eb="4">
      <t xml:space="preserve">ザイコサクジョ </t>
    </rPh>
    <rPh sb="4" eb="6">
      <t xml:space="preserve">ガメン </t>
    </rPh>
    <rPh sb="7" eb="9">
      <t xml:space="preserve">カンリョウ </t>
    </rPh>
    <phoneticPr fontId="6"/>
  </si>
  <si>
    <t>在庫編集画面の完了</t>
    <rPh sb="0" eb="6">
      <t xml:space="preserve">ザイコヘンシュウガメンノ </t>
    </rPh>
    <phoneticPr fontId="6"/>
  </si>
  <si>
    <t>在庫移動画面の完了</t>
    <rPh sb="0" eb="2">
      <t xml:space="preserve">ザイコ </t>
    </rPh>
    <rPh sb="2" eb="4">
      <t xml:space="preserve">イドウ </t>
    </rPh>
    <rPh sb="4" eb="6">
      <t xml:space="preserve">ガメン </t>
    </rPh>
    <phoneticPr fontId="6"/>
  </si>
  <si>
    <t>ログアウト画面の完了</t>
    <rPh sb="0" eb="2">
      <t>ログアウト</t>
    </rPh>
    <rPh sb="5" eb="6">
      <t xml:space="preserve">ガメン </t>
    </rPh>
    <rPh sb="8" eb="10">
      <t xml:space="preserve">カンリョウ </t>
    </rPh>
    <phoneticPr fontId="6"/>
  </si>
  <si>
    <t>エラーの内容により変動</t>
    <rPh sb="9" eb="11">
      <t xml:space="preserve">ヘンドウ </t>
    </rPh>
    <phoneticPr fontId="6"/>
  </si>
  <si>
    <t>ロス候補には色付け</t>
    <rPh sb="6" eb="8">
      <t xml:space="preserve">イロヅケ </t>
    </rPh>
    <phoneticPr fontId="6"/>
  </si>
  <si>
    <t>テナント・ユーザー分岐</t>
    <rPh sb="9" eb="11">
      <t xml:space="preserve">ブンキ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</si>
</sst>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Tsukushi A Round Gothic Bold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176" fontId="1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1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76" fontId="1" fillId="5" borderId="1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topLeftCell="C1" zoomScale="120" zoomScaleNormal="120" workbookViewId="0">
      <selection activeCell="D41" sqref="D41"/>
    </sheetView>
  </sheetViews>
  <sheetFormatPr baseColWidth="10" defaultColWidth="12.6640625" defaultRowHeight="15.75" customHeight="1"/>
  <cols>
    <col min="1" max="1" width="4.1640625" customWidth="1"/>
    <col min="2" max="2" width="16.6640625" customWidth="1"/>
    <col min="3" max="3" width="22.83203125" customWidth="1"/>
    <col min="4" max="4" width="29.6640625" customWidth="1"/>
    <col min="5" max="5" width="51.5" customWidth="1"/>
    <col min="6" max="6" width="37.5" customWidth="1"/>
    <col min="7" max="7" width="24.5" customWidth="1"/>
    <col min="8" max="8" width="26.1640625" customWidth="1"/>
    <col min="9" max="9" width="17.1640625" customWidth="1"/>
    <col min="11" max="11" width="25.33203125" customWidth="1"/>
  </cols>
  <sheetData>
    <row r="1" spans="1:28" ht="15.75" customHeight="1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1"/>
      <c r="B2" s="2"/>
      <c r="C2" s="2"/>
      <c r="D2" s="2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6"/>
      <c r="B4" s="37" t="s">
        <v>18</v>
      </c>
      <c r="C4" s="7" t="s">
        <v>19</v>
      </c>
      <c r="D4" s="8" t="s">
        <v>20</v>
      </c>
      <c r="E4" s="8" t="s">
        <v>21</v>
      </c>
      <c r="F4" s="8"/>
      <c r="G4" s="9">
        <v>1</v>
      </c>
      <c r="H4" s="10">
        <v>45008</v>
      </c>
      <c r="I4" s="8" t="s">
        <v>22</v>
      </c>
      <c r="J4" s="8" t="s">
        <v>23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6"/>
      <c r="B5" s="38"/>
      <c r="C5" s="11" t="s">
        <v>24</v>
      </c>
      <c r="D5" s="8" t="s">
        <v>20</v>
      </c>
      <c r="E5" s="8" t="s">
        <v>25</v>
      </c>
      <c r="F5" s="8"/>
      <c r="G5" s="8">
        <v>1</v>
      </c>
      <c r="H5" s="10">
        <v>45008</v>
      </c>
      <c r="I5" s="8" t="s">
        <v>22</v>
      </c>
      <c r="J5" s="8" t="s">
        <v>23</v>
      </c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12"/>
      <c r="B6" s="39"/>
      <c r="C6" s="8" t="s">
        <v>20</v>
      </c>
      <c r="D6" s="8" t="s">
        <v>20</v>
      </c>
      <c r="E6" s="13" t="s">
        <v>26</v>
      </c>
      <c r="F6" s="13"/>
      <c r="G6" s="13">
        <v>1</v>
      </c>
      <c r="H6" s="10">
        <v>45008</v>
      </c>
      <c r="I6" s="13" t="s">
        <v>22</v>
      </c>
      <c r="J6" s="8" t="s">
        <v>23</v>
      </c>
      <c r="K6" s="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14"/>
      <c r="B7" s="15"/>
      <c r="C7" s="16"/>
      <c r="D7" s="17"/>
      <c r="E7" s="15" t="s">
        <v>27</v>
      </c>
      <c r="F7" s="15">
        <f t="shared" ref="F7:G7" si="0">SUM(F4:F6)</f>
        <v>0</v>
      </c>
      <c r="G7" s="15">
        <f t="shared" si="0"/>
        <v>3</v>
      </c>
      <c r="H7" s="18"/>
      <c r="I7" s="15" t="s">
        <v>22</v>
      </c>
      <c r="J7" s="15"/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6"/>
      <c r="B8" s="37" t="s">
        <v>28</v>
      </c>
      <c r="C8" s="37" t="s">
        <v>29</v>
      </c>
      <c r="D8" s="19" t="s">
        <v>58</v>
      </c>
      <c r="E8" s="8" t="s">
        <v>71</v>
      </c>
      <c r="F8" s="20">
        <v>3</v>
      </c>
      <c r="G8" s="8"/>
      <c r="H8" s="10">
        <v>45016</v>
      </c>
      <c r="I8" s="8" t="s">
        <v>57</v>
      </c>
      <c r="J8" s="8"/>
      <c r="K8" s="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6"/>
      <c r="B9" s="38"/>
      <c r="C9" s="38"/>
      <c r="D9" s="19" t="s">
        <v>61</v>
      </c>
      <c r="E9" s="8" t="s">
        <v>72</v>
      </c>
      <c r="F9" s="20">
        <v>3</v>
      </c>
      <c r="G9" s="8"/>
      <c r="H9" s="10">
        <v>45016</v>
      </c>
      <c r="I9" s="8" t="s">
        <v>57</v>
      </c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6"/>
      <c r="B10" s="38"/>
      <c r="C10" s="38"/>
      <c r="D10" s="19" t="s">
        <v>62</v>
      </c>
      <c r="E10" s="8" t="s">
        <v>73</v>
      </c>
      <c r="F10" s="20">
        <v>3</v>
      </c>
      <c r="G10" s="8"/>
      <c r="H10" s="10">
        <v>45016</v>
      </c>
      <c r="I10" s="8" t="s">
        <v>57</v>
      </c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6"/>
      <c r="B11" s="38"/>
      <c r="C11" s="38"/>
      <c r="D11" s="19" t="s">
        <v>59</v>
      </c>
      <c r="E11" s="8" t="s">
        <v>74</v>
      </c>
      <c r="F11" s="20">
        <v>3</v>
      </c>
      <c r="G11" s="8"/>
      <c r="H11" s="10">
        <v>45016</v>
      </c>
      <c r="I11" s="8" t="s">
        <v>57</v>
      </c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6"/>
      <c r="B12" s="38"/>
      <c r="C12" s="38"/>
      <c r="D12" s="19" t="s">
        <v>60</v>
      </c>
      <c r="E12" s="8" t="s">
        <v>75</v>
      </c>
      <c r="F12" s="20">
        <v>3</v>
      </c>
      <c r="G12" s="8"/>
      <c r="H12" s="10">
        <v>45016</v>
      </c>
      <c r="I12" s="8" t="s">
        <v>57</v>
      </c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6"/>
      <c r="B13" s="38"/>
      <c r="C13" s="38"/>
      <c r="D13" s="19" t="s">
        <v>64</v>
      </c>
      <c r="E13" s="36" t="s">
        <v>76</v>
      </c>
      <c r="F13" s="20">
        <v>3</v>
      </c>
      <c r="G13" s="8"/>
      <c r="H13" s="10">
        <v>45016</v>
      </c>
      <c r="I13" s="8" t="s">
        <v>57</v>
      </c>
      <c r="J13" s="8"/>
      <c r="K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6"/>
      <c r="B14" s="38"/>
      <c r="C14" s="38"/>
      <c r="D14" s="19" t="s">
        <v>65</v>
      </c>
      <c r="E14" s="36" t="s">
        <v>77</v>
      </c>
      <c r="F14" s="20">
        <v>3</v>
      </c>
      <c r="G14" s="8"/>
      <c r="H14" s="10">
        <v>45016</v>
      </c>
      <c r="I14" s="8" t="s">
        <v>57</v>
      </c>
      <c r="J14" s="8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6"/>
      <c r="B15" s="38"/>
      <c r="C15" s="38"/>
      <c r="D15" s="35" t="s">
        <v>66</v>
      </c>
      <c r="E15" s="8" t="s">
        <v>78</v>
      </c>
      <c r="F15" s="20">
        <v>3</v>
      </c>
      <c r="G15" s="8"/>
      <c r="H15" s="10">
        <v>45016</v>
      </c>
      <c r="I15" s="8" t="s">
        <v>57</v>
      </c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6"/>
      <c r="B16" s="38"/>
      <c r="C16" s="38"/>
      <c r="D16" s="35" t="s">
        <v>67</v>
      </c>
      <c r="E16" s="8" t="s">
        <v>79</v>
      </c>
      <c r="F16" s="20">
        <v>3</v>
      </c>
      <c r="G16" s="8"/>
      <c r="H16" s="10">
        <v>45016</v>
      </c>
      <c r="I16" s="8" t="s">
        <v>57</v>
      </c>
      <c r="J16" s="8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6"/>
      <c r="B17" s="38"/>
      <c r="C17" s="38"/>
      <c r="D17" s="35" t="s">
        <v>68</v>
      </c>
      <c r="E17" s="8" t="s">
        <v>80</v>
      </c>
      <c r="F17" s="20">
        <v>3</v>
      </c>
      <c r="G17" s="8"/>
      <c r="H17" s="10">
        <v>45016</v>
      </c>
      <c r="I17" s="8" t="s">
        <v>57</v>
      </c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6"/>
      <c r="B18" s="38"/>
      <c r="C18" s="38"/>
      <c r="D18" s="35" t="s">
        <v>69</v>
      </c>
      <c r="E18" s="8" t="s">
        <v>81</v>
      </c>
      <c r="F18" s="20">
        <v>3</v>
      </c>
      <c r="G18" s="8"/>
      <c r="H18" s="10">
        <v>45016</v>
      </c>
      <c r="I18" s="8" t="s">
        <v>57</v>
      </c>
      <c r="J18" s="8"/>
      <c r="K18" s="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6"/>
      <c r="B19" s="38"/>
      <c r="C19" s="38"/>
      <c r="D19" s="35" t="s">
        <v>70</v>
      </c>
      <c r="E19" s="8" t="s">
        <v>82</v>
      </c>
      <c r="F19" s="20">
        <v>3</v>
      </c>
      <c r="G19" s="8"/>
      <c r="H19" s="10">
        <v>45016</v>
      </c>
      <c r="I19" s="8" t="s">
        <v>57</v>
      </c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6"/>
      <c r="B20" s="38"/>
      <c r="C20" s="38"/>
      <c r="D20" s="19" t="s">
        <v>63</v>
      </c>
      <c r="E20" s="8" t="s">
        <v>83</v>
      </c>
      <c r="F20" s="20">
        <v>3</v>
      </c>
      <c r="G20" s="8"/>
      <c r="H20" s="10">
        <v>45016</v>
      </c>
      <c r="I20" s="8" t="s">
        <v>57</v>
      </c>
      <c r="J20" s="8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6"/>
      <c r="B21" s="38"/>
      <c r="C21" s="21" t="s">
        <v>30</v>
      </c>
      <c r="D21" s="8" t="s">
        <v>20</v>
      </c>
      <c r="E21" s="8" t="s">
        <v>31</v>
      </c>
      <c r="F21" s="20">
        <v>3</v>
      </c>
      <c r="G21" s="8"/>
      <c r="H21" s="10">
        <v>45016</v>
      </c>
      <c r="I21" s="8" t="s">
        <v>57</v>
      </c>
      <c r="J21" s="8" t="s">
        <v>23</v>
      </c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15"/>
      <c r="B22" s="15"/>
      <c r="C22" s="15"/>
      <c r="D22" s="15"/>
      <c r="E22" s="15" t="s">
        <v>27</v>
      </c>
      <c r="F22" s="22">
        <f>SUM(F8:F21)</f>
        <v>42</v>
      </c>
      <c r="G22" s="15">
        <f>SUM(G8:G21)</f>
        <v>0</v>
      </c>
      <c r="H22" s="23"/>
      <c r="I22" s="15" t="s">
        <v>57</v>
      </c>
      <c r="J22" s="15"/>
      <c r="K22" s="1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24"/>
      <c r="B23" s="37" t="s">
        <v>32</v>
      </c>
      <c r="C23" s="8" t="s">
        <v>33</v>
      </c>
      <c r="D23" s="8" t="s">
        <v>20</v>
      </c>
      <c r="E23" s="8" t="s">
        <v>34</v>
      </c>
      <c r="F23" s="20">
        <v>5</v>
      </c>
      <c r="G23" s="9"/>
      <c r="H23" s="10">
        <v>45016</v>
      </c>
      <c r="I23" s="8" t="s">
        <v>57</v>
      </c>
      <c r="J23" s="8" t="s">
        <v>23</v>
      </c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24"/>
      <c r="B24" s="39"/>
      <c r="C24" s="8" t="s">
        <v>35</v>
      </c>
      <c r="D24" s="8" t="s">
        <v>20</v>
      </c>
      <c r="E24" s="8" t="s">
        <v>36</v>
      </c>
      <c r="F24" s="20">
        <v>1</v>
      </c>
      <c r="G24" s="8"/>
      <c r="H24" s="10">
        <v>45016</v>
      </c>
      <c r="I24" s="8" t="s">
        <v>57</v>
      </c>
      <c r="J24" s="8" t="s">
        <v>23</v>
      </c>
      <c r="K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14"/>
      <c r="B25" s="15"/>
      <c r="C25" s="15"/>
      <c r="D25" s="15"/>
      <c r="E25" s="15" t="s">
        <v>27</v>
      </c>
      <c r="F25" s="22">
        <f t="shared" ref="F25:G25" si="1">SUM(F23:F24)</f>
        <v>6</v>
      </c>
      <c r="G25" s="15">
        <f t="shared" si="1"/>
        <v>0</v>
      </c>
      <c r="H25" s="23"/>
      <c r="I25" s="15" t="s">
        <v>57</v>
      </c>
      <c r="J25" s="15"/>
      <c r="K25" s="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6"/>
      <c r="B26" s="8" t="s">
        <v>37</v>
      </c>
      <c r="C26" s="8" t="s">
        <v>20</v>
      </c>
      <c r="D26" s="8" t="s">
        <v>20</v>
      </c>
      <c r="E26" s="25" t="s">
        <v>38</v>
      </c>
      <c r="F26" s="20">
        <v>1</v>
      </c>
      <c r="G26" s="8"/>
      <c r="H26" s="10">
        <v>45016</v>
      </c>
      <c r="I26" s="8" t="s">
        <v>57</v>
      </c>
      <c r="J26" s="8" t="s">
        <v>23</v>
      </c>
      <c r="K26" s="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14"/>
      <c r="B27" s="15"/>
      <c r="C27" s="15"/>
      <c r="D27" s="15"/>
      <c r="E27" s="15" t="s">
        <v>27</v>
      </c>
      <c r="F27" s="22">
        <f t="shared" ref="F27:G27" si="2">SUM(F26)</f>
        <v>1</v>
      </c>
      <c r="G27" s="26">
        <f t="shared" si="2"/>
        <v>0</v>
      </c>
      <c r="H27" s="23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6"/>
      <c r="B28" s="8" t="s">
        <v>39</v>
      </c>
      <c r="C28" s="8" t="s">
        <v>40</v>
      </c>
      <c r="D28" s="8" t="s">
        <v>20</v>
      </c>
      <c r="E28" s="8" t="s">
        <v>41</v>
      </c>
      <c r="F28" s="20">
        <v>3</v>
      </c>
      <c r="G28" s="8"/>
      <c r="H28" s="10">
        <v>45037</v>
      </c>
      <c r="I28" s="8" t="s">
        <v>57</v>
      </c>
      <c r="J28" s="8" t="s">
        <v>23</v>
      </c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6"/>
      <c r="B29" s="8"/>
      <c r="C29" s="8" t="s">
        <v>42</v>
      </c>
      <c r="D29" s="8" t="s">
        <v>20</v>
      </c>
      <c r="E29" s="8" t="s">
        <v>43</v>
      </c>
      <c r="F29" s="20">
        <v>4</v>
      </c>
      <c r="G29" s="8"/>
      <c r="H29" s="10">
        <v>45037</v>
      </c>
      <c r="I29" s="8" t="s">
        <v>57</v>
      </c>
      <c r="J29" s="8" t="s">
        <v>23</v>
      </c>
      <c r="K29" s="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24"/>
      <c r="B30" s="8"/>
      <c r="C30" s="8" t="s">
        <v>44</v>
      </c>
      <c r="D30" s="19" t="s">
        <v>58</v>
      </c>
      <c r="E30" s="8" t="s">
        <v>84</v>
      </c>
      <c r="F30" s="20">
        <v>8</v>
      </c>
      <c r="H30" s="10">
        <v>45037</v>
      </c>
      <c r="I30" s="8" t="s">
        <v>57</v>
      </c>
      <c r="J30" s="8" t="s">
        <v>23</v>
      </c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24"/>
      <c r="B31" s="8"/>
      <c r="C31" s="8"/>
      <c r="D31" s="19" t="s">
        <v>61</v>
      </c>
      <c r="E31" s="8" t="s">
        <v>85</v>
      </c>
      <c r="F31" s="20">
        <v>8</v>
      </c>
      <c r="G31" s="8"/>
      <c r="H31" s="10">
        <v>45037</v>
      </c>
      <c r="I31" s="8" t="s">
        <v>57</v>
      </c>
      <c r="J31" s="8" t="s">
        <v>23</v>
      </c>
      <c r="K31" s="8" t="s">
        <v>99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24"/>
      <c r="B32" s="27"/>
      <c r="C32" s="8"/>
      <c r="D32" s="19" t="s">
        <v>62</v>
      </c>
      <c r="E32" s="8" t="s">
        <v>86</v>
      </c>
      <c r="F32" s="20">
        <v>8</v>
      </c>
      <c r="G32" s="8"/>
      <c r="H32" s="10">
        <v>45037</v>
      </c>
      <c r="I32" s="8" t="s">
        <v>57</v>
      </c>
      <c r="J32" s="8" t="s">
        <v>23</v>
      </c>
      <c r="K32" s="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24"/>
      <c r="B33" s="27"/>
      <c r="C33" s="8"/>
      <c r="D33" s="19" t="s">
        <v>59</v>
      </c>
      <c r="E33" s="8" t="s">
        <v>87</v>
      </c>
      <c r="F33" s="20">
        <v>8</v>
      </c>
      <c r="G33" s="8"/>
      <c r="H33" s="10">
        <v>45037</v>
      </c>
      <c r="I33" s="8" t="s">
        <v>57</v>
      </c>
      <c r="J33" s="8"/>
      <c r="K33" s="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24"/>
      <c r="B34" s="27"/>
      <c r="C34" s="8"/>
      <c r="D34" s="19" t="s">
        <v>60</v>
      </c>
      <c r="E34" s="8" t="s">
        <v>88</v>
      </c>
      <c r="F34" s="20">
        <v>8</v>
      </c>
      <c r="G34" s="8"/>
      <c r="H34" s="10">
        <v>45037</v>
      </c>
      <c r="I34" s="8" t="s">
        <v>57</v>
      </c>
      <c r="J34" s="8"/>
      <c r="K34" s="8" t="s">
        <v>98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24"/>
      <c r="B35" s="27"/>
      <c r="C35" s="8"/>
      <c r="D35" s="19" t="s">
        <v>64</v>
      </c>
      <c r="E35" s="36" t="s">
        <v>89</v>
      </c>
      <c r="F35" s="20">
        <v>8</v>
      </c>
      <c r="G35" s="8"/>
      <c r="H35" s="10">
        <v>45037</v>
      </c>
      <c r="I35" s="8" t="s">
        <v>57</v>
      </c>
      <c r="J35" s="8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24"/>
      <c r="B36" s="27"/>
      <c r="C36" s="8"/>
      <c r="D36" s="19" t="s">
        <v>65</v>
      </c>
      <c r="E36" s="36" t="s">
        <v>91</v>
      </c>
      <c r="F36" s="20">
        <v>8</v>
      </c>
      <c r="G36" s="8"/>
      <c r="H36" s="10">
        <v>45037</v>
      </c>
      <c r="I36" s="8" t="s">
        <v>57</v>
      </c>
      <c r="J36" s="8" t="s">
        <v>23</v>
      </c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24"/>
      <c r="B37" s="8"/>
      <c r="C37" s="8"/>
      <c r="D37" s="35" t="s">
        <v>66</v>
      </c>
      <c r="E37" s="8" t="s">
        <v>90</v>
      </c>
      <c r="F37" s="20">
        <v>8</v>
      </c>
      <c r="G37" s="8"/>
      <c r="H37" s="10">
        <v>45037</v>
      </c>
      <c r="I37" s="8" t="s">
        <v>57</v>
      </c>
      <c r="J37" s="8" t="s">
        <v>23</v>
      </c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24"/>
      <c r="B38" s="8"/>
      <c r="C38" s="8"/>
      <c r="D38" s="35" t="s">
        <v>67</v>
      </c>
      <c r="E38" s="8" t="s">
        <v>92</v>
      </c>
      <c r="F38" s="20">
        <v>8</v>
      </c>
      <c r="G38" s="8"/>
      <c r="H38" s="10">
        <v>45037</v>
      </c>
      <c r="I38" s="8" t="s">
        <v>57</v>
      </c>
      <c r="J38" s="8" t="s">
        <v>23</v>
      </c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24"/>
      <c r="B39" s="8"/>
      <c r="C39" s="8"/>
      <c r="D39" s="35" t="s">
        <v>68</v>
      </c>
      <c r="E39" s="8" t="s">
        <v>94</v>
      </c>
      <c r="F39" s="20">
        <v>8</v>
      </c>
      <c r="G39" s="8"/>
      <c r="H39" s="10">
        <v>45037</v>
      </c>
      <c r="I39" s="8" t="s">
        <v>57</v>
      </c>
      <c r="J39" s="8" t="s">
        <v>23</v>
      </c>
      <c r="K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24"/>
      <c r="B40" s="8"/>
      <c r="C40" s="8"/>
      <c r="D40" s="35" t="s">
        <v>69</v>
      </c>
      <c r="E40" s="8" t="s">
        <v>93</v>
      </c>
      <c r="F40" s="20">
        <v>8</v>
      </c>
      <c r="G40" s="8"/>
      <c r="H40" s="10">
        <v>45037</v>
      </c>
      <c r="I40" s="8" t="s">
        <v>57</v>
      </c>
      <c r="J40" s="8" t="s">
        <v>23</v>
      </c>
      <c r="K40" s="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24"/>
      <c r="B41" s="8"/>
      <c r="C41" s="8"/>
      <c r="D41" s="35" t="s">
        <v>70</v>
      </c>
      <c r="E41" s="8" t="s">
        <v>95</v>
      </c>
      <c r="F41" s="20">
        <v>8</v>
      </c>
      <c r="G41" s="8"/>
      <c r="H41" s="10">
        <v>45037</v>
      </c>
      <c r="I41" s="8" t="s">
        <v>57</v>
      </c>
      <c r="J41" s="8" t="s">
        <v>23</v>
      </c>
      <c r="K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4"/>
      <c r="B42" s="8"/>
      <c r="C42" s="8"/>
      <c r="D42" s="19" t="s">
        <v>63</v>
      </c>
      <c r="E42" s="8" t="s">
        <v>96</v>
      </c>
      <c r="F42" s="20">
        <v>8</v>
      </c>
      <c r="G42" s="8"/>
      <c r="H42" s="10">
        <v>45037</v>
      </c>
      <c r="I42" s="8" t="s">
        <v>57</v>
      </c>
      <c r="J42" s="8" t="s">
        <v>23</v>
      </c>
      <c r="K42" s="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8"/>
      <c r="B43" s="15"/>
      <c r="C43" s="15"/>
      <c r="D43" s="15"/>
      <c r="E43" s="15" t="s">
        <v>27</v>
      </c>
      <c r="F43" s="22">
        <f>SUM(F28:F42)</f>
        <v>111</v>
      </c>
      <c r="G43" s="15">
        <f t="shared" ref="G43" si="3">SUM(G28:G42)</f>
        <v>0</v>
      </c>
      <c r="H43" s="23"/>
      <c r="I43" s="15"/>
      <c r="J43" s="15"/>
      <c r="K43" s="1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4"/>
      <c r="B44" s="8" t="s">
        <v>45</v>
      </c>
      <c r="C44" s="8" t="s">
        <v>46</v>
      </c>
      <c r="D44" s="8" t="s">
        <v>20</v>
      </c>
      <c r="E44" s="8" t="s">
        <v>47</v>
      </c>
      <c r="F44" s="20">
        <v>2</v>
      </c>
      <c r="G44" s="8"/>
      <c r="H44" s="10">
        <v>45041</v>
      </c>
      <c r="I44" s="8" t="s">
        <v>57</v>
      </c>
      <c r="J44" s="8" t="s">
        <v>23</v>
      </c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4"/>
      <c r="B45" s="8"/>
      <c r="C45" s="8" t="s">
        <v>48</v>
      </c>
      <c r="D45" s="8" t="s">
        <v>20</v>
      </c>
      <c r="E45" s="8" t="s">
        <v>49</v>
      </c>
      <c r="F45" s="20">
        <v>3</v>
      </c>
      <c r="G45" s="8"/>
      <c r="H45" s="10">
        <v>45041</v>
      </c>
      <c r="I45" s="8" t="s">
        <v>57</v>
      </c>
      <c r="J45" s="8" t="s">
        <v>23</v>
      </c>
      <c r="K45" s="8" t="s">
        <v>97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8"/>
      <c r="B46" s="15"/>
      <c r="C46" s="15"/>
      <c r="D46" s="15"/>
      <c r="E46" s="15" t="s">
        <v>27</v>
      </c>
      <c r="F46" s="22">
        <f t="shared" ref="F46:G46" si="4">SUM(F44:F45)</f>
        <v>5</v>
      </c>
      <c r="G46" s="15">
        <f t="shared" si="4"/>
        <v>0</v>
      </c>
      <c r="H46" s="23"/>
      <c r="I46" s="15"/>
      <c r="J46" s="15"/>
      <c r="K46" s="1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4"/>
      <c r="B47" s="8" t="s">
        <v>50</v>
      </c>
      <c r="C47" s="8" t="s">
        <v>20</v>
      </c>
      <c r="D47" s="8" t="s">
        <v>20</v>
      </c>
      <c r="E47" s="8" t="s">
        <v>51</v>
      </c>
      <c r="F47" s="20">
        <v>1</v>
      </c>
      <c r="G47" s="8"/>
      <c r="H47" s="10">
        <v>45042</v>
      </c>
      <c r="I47" s="8" t="s">
        <v>57</v>
      </c>
      <c r="J47" s="8" t="s">
        <v>23</v>
      </c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8"/>
      <c r="B48" s="15"/>
      <c r="C48" s="15"/>
      <c r="D48" s="15"/>
      <c r="E48" s="15" t="s">
        <v>27</v>
      </c>
      <c r="F48" s="22">
        <f t="shared" ref="F48:G48" si="5">SUM(F47)</f>
        <v>1</v>
      </c>
      <c r="G48" s="15">
        <f t="shared" si="5"/>
        <v>0</v>
      </c>
      <c r="H48" s="23"/>
      <c r="I48" s="15"/>
      <c r="J48" s="15"/>
      <c r="K48" s="1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9"/>
      <c r="B49" s="13" t="s">
        <v>52</v>
      </c>
      <c r="C49" s="13" t="s">
        <v>53</v>
      </c>
      <c r="D49" s="13" t="s">
        <v>20</v>
      </c>
      <c r="E49" s="13" t="s">
        <v>54</v>
      </c>
      <c r="F49" s="13">
        <v>1</v>
      </c>
      <c r="G49" s="13"/>
      <c r="H49" s="10">
        <v>45043</v>
      </c>
      <c r="I49" s="8" t="s">
        <v>57</v>
      </c>
      <c r="J49" s="8" t="s">
        <v>23</v>
      </c>
      <c r="K49" s="3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8"/>
      <c r="B50" s="15"/>
      <c r="C50" s="15"/>
      <c r="D50" s="15"/>
      <c r="E50" s="15" t="s">
        <v>27</v>
      </c>
      <c r="F50" s="15">
        <f>SUM(F49)</f>
        <v>1</v>
      </c>
      <c r="G50" s="15">
        <v>0</v>
      </c>
      <c r="H50" s="23"/>
      <c r="I50" s="15"/>
      <c r="J50" s="15"/>
      <c r="K50" s="1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9"/>
      <c r="B51" s="13" t="s">
        <v>55</v>
      </c>
      <c r="C51" s="13" t="s">
        <v>20</v>
      </c>
      <c r="D51" s="13" t="s">
        <v>20</v>
      </c>
      <c r="E51" s="13" t="s">
        <v>56</v>
      </c>
      <c r="F51" s="13">
        <v>1</v>
      </c>
      <c r="G51" s="13"/>
      <c r="H51" s="10">
        <v>45044</v>
      </c>
      <c r="I51" s="8" t="s">
        <v>57</v>
      </c>
      <c r="J51" s="8" t="s">
        <v>23</v>
      </c>
      <c r="K51" s="3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8"/>
      <c r="B52" s="15"/>
      <c r="C52" s="15"/>
      <c r="D52" s="15"/>
      <c r="E52" s="15" t="s">
        <v>27</v>
      </c>
      <c r="F52" s="15">
        <f t="shared" ref="F52:G52" si="6">SUM(F51)</f>
        <v>1</v>
      </c>
      <c r="G52" s="15">
        <f t="shared" si="6"/>
        <v>0</v>
      </c>
      <c r="H52" s="23"/>
      <c r="I52" s="15"/>
      <c r="J52" s="15"/>
      <c r="K52" s="1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>
      <c r="A53" s="31"/>
      <c r="B53" s="32"/>
      <c r="C53" s="32"/>
      <c r="D53" s="32"/>
      <c r="E53" s="32"/>
      <c r="F53" s="32">
        <f>SUM(F4:F52)/2</f>
        <v>168</v>
      </c>
      <c r="G53" s="32"/>
      <c r="H53" s="33"/>
      <c r="I53" s="33"/>
      <c r="J53" s="33"/>
      <c r="K53" s="3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>
      <c r="A54" s="1"/>
      <c r="B54" s="2"/>
      <c r="C54" s="2"/>
      <c r="D54" s="2"/>
      <c r="E54" s="2"/>
      <c r="F54" s="2"/>
      <c r="G54" s="2"/>
      <c r="H54" s="3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>
      <c r="A55" s="1"/>
      <c r="B55" s="2"/>
      <c r="C55" s="2"/>
      <c r="D55" s="2"/>
      <c r="E55" s="2"/>
      <c r="F55" s="2"/>
      <c r="G55" s="2"/>
      <c r="H55" s="3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>
      <c r="A56" s="1"/>
      <c r="B56" s="2"/>
      <c r="C56" s="2"/>
      <c r="D56" s="2"/>
      <c r="E56" s="2"/>
      <c r="F56" s="2"/>
      <c r="G56" s="2"/>
      <c r="H56" s="3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>
      <c r="A57" s="1"/>
      <c r="B57" s="2"/>
      <c r="C57" s="2"/>
      <c r="D57" s="2"/>
      <c r="E57" s="2"/>
      <c r="F57" s="2"/>
      <c r="G57" s="2"/>
      <c r="H57" s="3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>
      <c r="A58" s="1"/>
      <c r="B58" s="2"/>
      <c r="C58" s="2"/>
      <c r="D58" s="2"/>
      <c r="E58" s="2"/>
      <c r="F58" s="2"/>
      <c r="G58" s="2"/>
      <c r="H58" s="3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>
      <c r="A59" s="1"/>
      <c r="B59" s="2"/>
      <c r="C59" s="2"/>
      <c r="D59" s="2"/>
      <c r="E59" s="2"/>
      <c r="F59" s="2"/>
      <c r="G59" s="2"/>
      <c r="H59" s="3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/>
    <row r="255" spans="1:28" ht="13"/>
    <row r="256" spans="1:28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  <row r="1001" ht="13"/>
    <row r="1002" ht="13"/>
  </sheetData>
  <mergeCells count="4">
    <mergeCell ref="B4:B6"/>
    <mergeCell ref="B8:B21"/>
    <mergeCell ref="C8:C20"/>
    <mergeCell ref="B23:B24"/>
  </mergeCells>
  <phoneticPr fontId="6"/>
  <dataValidations count="3">
    <dataValidation type="custom" allowBlank="1" showDropDown="1" sqref="H54:H59 K49 H53:K53 K51 H4:H52" xr:uid="{00000000-0002-0000-0000-000001000000}">
      <formula1>OR(NOT(ISERROR(DATEVALUE(H4))), AND(ISNUMBER(H4), LEFT(CELL("format", H4))="D"))</formula1>
    </dataValidation>
    <dataValidation type="list" allowBlank="1" sqref="I4:I52" xr:uid="{00000000-0002-0000-0000-000002000000}">
      <formula1>"未着手,着手中,完了"</formula1>
    </dataValidation>
    <dataValidation type="list" allowBlank="1" sqref="J4:J52" xr:uid="{00000000-0002-0000-0000-000003000000}">
      <formula1>"☀︎,☁︎,☂️"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WBSのフォーマット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佐々木 裕哉</cp:lastModifiedBy>
  <dcterms:modified xsi:type="dcterms:W3CDTF">2023-03-23T13:32:04Z</dcterms:modified>
</cp:coreProperties>
</file>